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3/12. Diciembre/Caso HOLA 3088/"/>
    </mc:Choice>
  </mc:AlternateContent>
  <xr:revisionPtr revIDLastSave="2" documentId="8_{8CB9408F-2A01-4340-BDE8-D89E7C86CC6A}" xr6:coauthVersionLast="47" xr6:coauthVersionMax="47" xr10:uidLastSave="{E4C2BCF8-5B48-4661-A25C-48B6076A2046}"/>
  <bookViews>
    <workbookView xWindow="-120" yWindow="-120" windowWidth="29040" windowHeight="15840" tabRatio="403" xr2:uid="{00000000-000D-0000-FFFF-FFFF00000000}"/>
  </bookViews>
  <sheets>
    <sheet name="FORMATO" sheetId="15" r:id="rId1"/>
    <sheet name="FuenteRiesgo_AImpacto" sheetId="5" state="hidden" r:id="rId2"/>
    <sheet name="Mapa_Riesgo_Inherente" sheetId="10" state="hidden" r:id="rId3"/>
    <sheet name="Nivel_Organizacional" sheetId="6" state="hidden" r:id="rId4"/>
    <sheet name="Caracteristicas_Controles" sheetId="7" state="hidden" r:id="rId5"/>
    <sheet name="Probabilidad" sheetId="8" state="hidden" r:id="rId6"/>
    <sheet name="Impacto" sheetId="9" state="hidden" r:id="rId7"/>
    <sheet name="Imp_Ambiental" sheetId="14" state="hidden" r:id="rId8"/>
  </sheets>
  <externalReferences>
    <externalReference r:id="rId9"/>
    <externalReference r:id="rId10"/>
    <externalReference r:id="rId11"/>
  </externalReferences>
  <definedNames>
    <definedName name="_1_SE">#REF!</definedName>
    <definedName name="A">#REF!</definedName>
    <definedName name="AA">#REF!</definedName>
    <definedName name="aaaa">#REF!</definedName>
    <definedName name="accion">#REF!</definedName>
    <definedName name="AGENTE">#REF!</definedName>
    <definedName name="_xlnm.Print_Area" localSheetId="0">FORMATO!$A$1:$I$23</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#REF!</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oliticasmanejo">#REF!</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'[3]NO BORRAR'!$F$1:$F$2</definedName>
    <definedName name="SINO">#REF!</definedName>
    <definedName name="SISTEMAS">#REF!</definedName>
    <definedName name="TECNOLOGIA">#REF!</definedName>
    <definedName name="Tipificacionriesgo">'[1]SM-FO-27'!$BR$486:$BR$499</definedName>
    <definedName name="TIPOACCION">'[2]NO BORRAR'!$I$1:$I$9</definedName>
    <definedName name="tiposriesgo">#REF!</definedName>
    <definedName name="TOTAL_PUNTAJE_RIESGO">#REF!</definedName>
    <definedName name="TRATAMIENTO">#REF!</definedName>
    <definedName name="TRATAMIENTO_RIESGO">'[3]NO BORRAR'!$G$1:$G$5</definedName>
    <definedName name="trIANGULO">#REF!</definedName>
    <definedName name="X">#REF!</definedName>
    <definedName name="Y">#REF!</definedName>
    <definedName name="Z">#REF!</definedName>
    <definedName name="zon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10" l="1"/>
  <c r="C41" i="10"/>
  <c r="D41" i="10"/>
  <c r="L41" i="10" s="1"/>
  <c r="C42" i="10"/>
  <c r="D45" i="10"/>
  <c r="C46" i="10"/>
  <c r="G8" i="14"/>
  <c r="G9" i="14"/>
  <c r="G10" i="14"/>
  <c r="G11" i="14"/>
  <c r="G12" i="14"/>
  <c r="G13" i="14"/>
  <c r="AA21" i="14"/>
  <c r="AA24" i="14"/>
  <c r="C39" i="10"/>
  <c r="D39" i="10"/>
  <c r="E39" i="10" s="1"/>
  <c r="B40" i="10"/>
  <c r="B41" i="10"/>
  <c r="B44" i="10"/>
  <c r="B46" i="10"/>
  <c r="B47" i="10"/>
  <c r="B48" i="10"/>
  <c r="C48" i="10"/>
  <c r="B42" i="10"/>
  <c r="D48" i="10"/>
  <c r="F48" i="10" s="1"/>
  <c r="I48" i="10"/>
  <c r="D44" i="10"/>
  <c r="B45" i="10"/>
  <c r="C40" i="10"/>
  <c r="L40" i="10"/>
  <c r="I40" i="10"/>
  <c r="M40" i="10"/>
  <c r="D42" i="10"/>
  <c r="G42" i="10"/>
  <c r="K42" i="10"/>
  <c r="C47" i="10"/>
  <c r="C45" i="10"/>
  <c r="M45" i="10" s="1"/>
  <c r="K45" i="10"/>
  <c r="B39" i="10"/>
  <c r="B43" i="10"/>
  <c r="D43" i="10"/>
  <c r="D46" i="10"/>
  <c r="J46" i="10"/>
  <c r="C44" i="10"/>
  <c r="M44" i="10" s="1"/>
  <c r="I44" i="10"/>
  <c r="D47" i="10"/>
  <c r="K40" i="10"/>
  <c r="J40" i="10"/>
  <c r="H40" i="10"/>
  <c r="M42" i="10"/>
  <c r="I42" i="10"/>
  <c r="C43" i="10"/>
  <c r="L43" i="10" s="1"/>
  <c r="L48" i="10"/>
  <c r="H45" i="10"/>
  <c r="M41" i="10"/>
  <c r="J41" i="10"/>
  <c r="E40" i="10"/>
  <c r="J44" i="10"/>
  <c r="E42" i="10"/>
  <c r="J45" i="10"/>
  <c r="E45" i="10"/>
  <c r="F45" i="10"/>
  <c r="G45" i="10"/>
  <c r="E48" i="10"/>
  <c r="F46" i="10"/>
  <c r="F43" i="10"/>
  <c r="I43" i="10"/>
  <c r="K48" i="10"/>
  <c r="J48" i="10"/>
  <c r="F39" i="10"/>
  <c r="H46" i="10"/>
  <c r="H48" i="10"/>
  <c r="J42" i="10"/>
  <c r="G43" i="10"/>
  <c r="F42" i="10"/>
  <c r="L42" i="10"/>
  <c r="M39" i="10"/>
  <c r="M48" i="10"/>
  <c r="K39" i="10"/>
  <c r="I47" i="10"/>
  <c r="G40" i="10"/>
  <c r="G48" i="10"/>
  <c r="G39" i="10"/>
  <c r="M47" i="10"/>
  <c r="H42" i="10"/>
  <c r="F40" i="10"/>
  <c r="G47" i="10"/>
  <c r="E44" i="10"/>
  <c r="L45" i="10"/>
  <c r="F44" i="10"/>
  <c r="F47" i="10" l="1"/>
  <c r="H44" i="10"/>
  <c r="L39" i="10"/>
  <c r="G14" i="14"/>
  <c r="F16" i="14" s="1"/>
  <c r="M46" i="10"/>
  <c r="K41" i="10"/>
  <c r="K47" i="10"/>
  <c r="E47" i="10"/>
  <c r="H47" i="10"/>
  <c r="E41" i="10"/>
  <c r="H41" i="10"/>
  <c r="J39" i="10"/>
  <c r="F41" i="10"/>
  <c r="F49" i="10" s="1"/>
  <c r="F16" i="10" s="1"/>
  <c r="G44" i="10"/>
  <c r="I46" i="10"/>
  <c r="H43" i="10"/>
  <c r="H39" i="10"/>
  <c r="H49" i="10" s="1"/>
  <c r="D21" i="10" s="1"/>
  <c r="K43" i="10"/>
  <c r="I39" i="10"/>
  <c r="L46" i="10"/>
  <c r="G46" i="10"/>
  <c r="G41" i="10"/>
  <c r="G49" i="10" s="1"/>
  <c r="H16" i="10" s="1"/>
  <c r="L44" i="10"/>
  <c r="K44" i="10"/>
  <c r="E43" i="10"/>
  <c r="L47" i="10"/>
  <c r="L49" i="10" s="1"/>
  <c r="F26" i="10" s="1"/>
  <c r="E46" i="10"/>
  <c r="J47" i="10"/>
  <c r="K46" i="10"/>
  <c r="M43" i="10"/>
  <c r="M49" i="10" s="1"/>
  <c r="H26" i="10" s="1"/>
  <c r="J43" i="10"/>
  <c r="I45" i="10"/>
  <c r="I41" i="10"/>
  <c r="K49" i="10" l="1"/>
  <c r="D26" i="10" s="1"/>
  <c r="E49" i="10"/>
  <c r="D16" i="10" s="1"/>
  <c r="J49" i="10"/>
  <c r="H21" i="10" s="1"/>
  <c r="I49" i="10"/>
  <c r="F21" i="10" s="1"/>
</calcChain>
</file>

<file path=xl/sharedStrings.xml><?xml version="1.0" encoding="utf-8"?>
<sst xmlns="http://schemas.openxmlformats.org/spreadsheetml/2006/main" count="230" uniqueCount="178">
  <si>
    <t>Configuración Acuerdos Niveles de Servicio</t>
  </si>
  <si>
    <t>Código: GDI-TIC-F021</t>
  </si>
  <si>
    <t>INFORMACIÓN ÁREA SOLICITANTE</t>
  </si>
  <si>
    <t>Fecha de Solicitud:</t>
  </si>
  <si>
    <t>DD/MM/AAAA</t>
  </si>
  <si>
    <t>DATOS USUARIO ÁREA SOLICITANTE</t>
  </si>
  <si>
    <t>Especialista solicitante:</t>
  </si>
  <si>
    <t xml:space="preserve">Nombre del usuario especialista que requiera cambiar el ANS.  </t>
  </si>
  <si>
    <t>Area solicitante:</t>
  </si>
  <si>
    <t>Dependencia que solicita el cambio de ANS</t>
  </si>
  <si>
    <t>Correo institucional:</t>
  </si>
  <si>
    <t>Correo electronico institucional</t>
  </si>
  <si>
    <t xml:space="preserve"> </t>
  </si>
  <si>
    <t>CONFIGURACIÓN DEL ACUERDO</t>
  </si>
  <si>
    <t>GRUPO DE SERVICIOS</t>
  </si>
  <si>
    <t>SERVICIO</t>
  </si>
  <si>
    <t>CATEGORIA</t>
  </si>
  <si>
    <t>ACTIVIDAD QUE SE ENCUENTRA EN LA MATRIZ DE ESCALAMIENTO</t>
  </si>
  <si>
    <t>REQUISITOS</t>
  </si>
  <si>
    <t>GRUPO DE ASIGNACION</t>
  </si>
  <si>
    <t>ESPECIALISTA QUE SE LE ASIGNA</t>
  </si>
  <si>
    <t>NOMBRE ANS</t>
  </si>
  <si>
    <t>TIEMPO SOLUCION SUGERIDO (Horas)</t>
  </si>
  <si>
    <t>Grupo al que pertenece el servicio</t>
  </si>
  <si>
    <t>Nombre del servicio</t>
  </si>
  <si>
    <t>Nombre de la categoria del servicio</t>
  </si>
  <si>
    <t>Actividad que se encuentra en la matriz de escalamiento</t>
  </si>
  <si>
    <t>Requisitos que se encuentran en la matriz de escalamiento</t>
  </si>
  <si>
    <t>Grupo en el cual se encuentra el especialista</t>
  </si>
  <si>
    <t>Nombre del especialista</t>
  </si>
  <si>
    <t>Nombre con el cual se identificara el ANS (Ejemplo Nuevas Funcionalidades)</t>
  </si>
  <si>
    <t>Tiempo en horas habiles.</t>
  </si>
  <si>
    <t>$A$13</t>
  </si>
  <si>
    <t>RELACIÓN DE ÁREAS DE IMPACTO Y FUENTES DE RIESGO
DURANTE LA IDENTIFICACIÓN DE RIESGOS</t>
  </si>
  <si>
    <t>SGC
SCI</t>
  </si>
  <si>
    <t>SGA</t>
  </si>
  <si>
    <t>SGSI
SIGA</t>
  </si>
  <si>
    <t>SGSST</t>
  </si>
  <si>
    <t>SRS</t>
  </si>
  <si>
    <t xml:space="preserve">                  Área de Impacto
Fuente de Riesgo</t>
  </si>
  <si>
    <t xml:space="preserve">Calidad
</t>
  </si>
  <si>
    <t>Ambiente</t>
  </si>
  <si>
    <t>Información</t>
  </si>
  <si>
    <t>Servidor Público / Contratista</t>
  </si>
  <si>
    <t>Credibilidad, buen nombre y reputación</t>
  </si>
  <si>
    <t>Personas</t>
  </si>
  <si>
    <t>Tecnología</t>
  </si>
  <si>
    <t>Procesos</t>
  </si>
  <si>
    <t>Infraestructura</t>
  </si>
  <si>
    <t>Externa</t>
  </si>
  <si>
    <t>MAPA DE RIESGO INHERENTE</t>
  </si>
  <si>
    <t>IMPACTO</t>
  </si>
  <si>
    <t>LEVE</t>
  </si>
  <si>
    <t>MODERADO</t>
  </si>
  <si>
    <t>CATASTRÓFICO</t>
  </si>
  <si>
    <t>PROBABILIDAD</t>
  </si>
  <si>
    <t>BAJA</t>
  </si>
  <si>
    <t>MEDIA</t>
  </si>
  <si>
    <t>ALTA</t>
  </si>
  <si>
    <t>Aceptable</t>
  </si>
  <si>
    <t>Moderada</t>
  </si>
  <si>
    <t>Inaceptable</t>
  </si>
  <si>
    <t>No</t>
  </si>
  <si>
    <t>Probabilidad</t>
  </si>
  <si>
    <t>Impacto</t>
  </si>
  <si>
    <t>Baja-Leve</t>
  </si>
  <si>
    <t>Baja-Moderado</t>
  </si>
  <si>
    <t>Baja-Catastrófico</t>
  </si>
  <si>
    <t>Media-Leve</t>
  </si>
  <si>
    <t>Media-Moderado</t>
  </si>
  <si>
    <t>Media-Catastrófico</t>
  </si>
  <si>
    <t>Alta-Leve</t>
  </si>
  <si>
    <t>Alta-Moderado</t>
  </si>
  <si>
    <t>Alta-
Catastrófico</t>
  </si>
  <si>
    <t>NIVEL ORGANIZACIONAL DEL RIESGO</t>
  </si>
  <si>
    <t>ELEMENTOS QUE LOS CARACTERIZAN</t>
  </si>
  <si>
    <t>Estratégicos</t>
  </si>
  <si>
    <t>La materialización del riesgo incidiría inmediata y directamente sobre los elementos de la planeación estratégica de la entidad.
Son riesgos del nivel estratégico aquellos generados a partir del diagnóstico institucional dentro del análisis DOFA, en específico de las amenazas y/o debilidades identificadas; y que, surjan del proceso objeto de análisis.</t>
  </si>
  <si>
    <t>Tácticos</t>
  </si>
  <si>
    <t xml:space="preserve">La materialización del riesgo incidiría directa e inmediatamente en el cumplimiento del objetivo de un proceso o en la operación adecuada de alguno de los aspectos relevantes de la planeación y la gestión institucional.
De igual forma, en este nivel también se encuentran los riesgos que inciden en el cumplimiento de los objetivos de los proyectos de inversión y los identificados en el marco del monitoreo al servicio no conforme.
</t>
  </si>
  <si>
    <t>Operativos/
Específico</t>
  </si>
  <si>
    <t>La materialización del riesgo incidiría directamente en actividades concretas y específicas de la gestión institucional, llevadas a cabo para el desarrollo del qué hacer de los procesos. En ese sentido, estarían en este nivel del riesgo aquellos riesgos contractuales, asociados a la alteración del equilibrio financiero entre las partes de los contratos suscritos por la entidad, además de los riesgos contables, entre otros.</t>
  </si>
  <si>
    <t>$I$6</t>
  </si>
  <si>
    <t>CARACTERÍSTICAS DE LOS CONTROLES</t>
  </si>
  <si>
    <t>DOCUMENTADO</t>
  </si>
  <si>
    <t xml:space="preserve">Se encuentra documentado dentro de la estructura documental de la SDG, en alguna disposición normativa o acto administrativo refrendado por autoridad competente y adoptado. 
Es importante hacer una revisión de procedimientos del proceso relacionados al tema para articular directamente los puntos de control establecidos allá para registrarlo en este apartado de la matriz de riesgos en el riesgo correspondiente
</t>
  </si>
  <si>
    <t>SOCIALIZADO</t>
  </si>
  <si>
    <t>El control se encuentra socializado</t>
  </si>
  <si>
    <t>OPORTUNIDAD</t>
  </si>
  <si>
    <t>Correctivo</t>
  </si>
  <si>
    <t>Correctivo: Se aplica una vez se haya terminado la actividad en la que podría presentarse el riesgo analizado y se detecte una deficiencia (Materialización del riesgo). Enfocado a reducir las consecuencias del riesgo. Se entiende que un control correctivo es una medida de contingencia del proceso frente a la materialización de un riesgo para la mitigación inmediata de su impacto, por tanto, el conjunto de controles correctivos de la matriz de riesgos comprendería el plan de contingencia del proceso</t>
  </si>
  <si>
    <t>Detectivo</t>
  </si>
  <si>
    <t>Se aplica durante la actividad en la que podría presentarse. Enfocado a alertar a la entidad sobre la materialización del riesgo, en el momento mismo en que está ocurriendo, para que se tomen las medidas que corresponda.</t>
  </si>
  <si>
    <t>Preventivo</t>
  </si>
  <si>
    <t>Se aplican antes de la actividad en la que podría presentarse el riesgo analizado. Enfocado a eliminar o mantener en niveles aceptables las causas del riesgo, para prevenir su ocurrencia o materialización.</t>
  </si>
  <si>
    <t>PERIODICIDAD</t>
  </si>
  <si>
    <t>Permanente</t>
  </si>
  <si>
    <t>Controles claves aplicados todas las veces que se realice la actividad que pudiera generar el riesgo analizado</t>
  </si>
  <si>
    <t>Periódico</t>
  </si>
  <si>
    <t>Controles claves aplicados con una regularidad fija establecida, en la actividad en la que podría materializarse el riesgo analizado</t>
  </si>
  <si>
    <t>Ocasional</t>
  </si>
  <si>
    <t>Controles claves que se aplican sólo en forma intermitente en la actividad en la que podría generarse el riesgo analizado</t>
  </si>
  <si>
    <t>FORMA DE EJECUCIÓN</t>
  </si>
  <si>
    <t>Automático</t>
  </si>
  <si>
    <t>Incorporados en la actividad cuya aplicación es completamente sistematizada o automática y no requiere intervención del talento humano</t>
  </si>
  <si>
    <t>Semiautomático</t>
  </si>
  <si>
    <t>Incorporados en la actividad cuya aplicación es parcialmente computarizada o sistematizada y por ello necesita del apoyo humano para su ejecución.</t>
  </si>
  <si>
    <t>$E$10</t>
  </si>
  <si>
    <t>Manual / Visual</t>
  </si>
  <si>
    <t>Incorporados en la actividad cuya aplicación se realiza totalmente en forma manual y/o visual por los servidores o contratistas de la entidad</t>
  </si>
  <si>
    <t>$9:$9</t>
  </si>
  <si>
    <t>$10:$</t>
  </si>
  <si>
    <t>$E$2:</t>
  </si>
  <si>
    <t>PROBABILIDAD DEL RIESGO</t>
  </si>
  <si>
    <t>ESCALAS DE IMPACTO</t>
  </si>
  <si>
    <t>CALIDAD</t>
  </si>
  <si>
    <t>AMBIENTE</t>
  </si>
  <si>
    <t>MÍNIMO</t>
  </si>
  <si>
    <t>MENOR</t>
  </si>
  <si>
    <t>MAYOR</t>
  </si>
  <si>
    <t>Afecta mínimamente el nivel de eficacia del proceso, es decir su capacidad para alcanzar los objetivos establecidos</t>
  </si>
  <si>
    <t>Afecta de manera parcial el nivel de eficacia del proceso, es decir su capacidad para alcanzar los objetivos establecidos</t>
  </si>
  <si>
    <t>Afecta de manera moderada el nivel de eficacia y eficiencia del proceso, es decir su capacidad para alcanzar los objetivos establecidos y la gestión adecuada de los recursos necesarios para tal fin.</t>
  </si>
  <si>
    <t xml:space="preserve">Afecta de manera importante el nivel de eficacia y eficiencia del proceso y de manera mínima la efectividad, es decir su capacidad para alcanzar los objetivos establecidos, la gestión adecuada de los recursos necesarios para tal fin y reduce la probabilidad de alcanzar el impacto esperado </t>
  </si>
  <si>
    <t>Afecta de manera importante el nivel de eficacia,  eficiencia y efectividad del proceso, es decir su capacidad para alcanzar los objetivos establecidos, la gestión adecuada de los recursos necesarios para tal fin y  alcanzar el impacto esperado.</t>
  </si>
  <si>
    <t>Entre 1 a 250</t>
  </si>
  <si>
    <t>Entre 500 y 1250</t>
  </si>
  <si>
    <t>Entre 2500 y 5000</t>
  </si>
  <si>
    <t>Entre 6250 y 25000</t>
  </si>
  <si>
    <t>Entre 31250 y 1.000.000</t>
  </si>
  <si>
    <t>INFORMACIÓN</t>
  </si>
  <si>
    <t>SERVIDOR PÚBLICO O CONTRATISTA</t>
  </si>
  <si>
    <t>Si el (los) activo (s) afectado (s) está (n) valorado (s) como Muy Alto (MA)</t>
  </si>
  <si>
    <t>Si el (los) activo (s) afectado (s) está (n) valorado (s) como Alto (A)</t>
  </si>
  <si>
    <t>Si el (los) activo (s) afectado (s) está (n) valorado (s) como Medio (M)</t>
  </si>
  <si>
    <t>Si el (los) activo (s) afectado (s) está (n) valorado (s) como Bajo (B)</t>
  </si>
  <si>
    <t>Si el (los) activo (s) afectado (s) está (n) valorado (s) como Muy Bajo (MB)</t>
  </si>
  <si>
    <t xml:space="preserve">Ningún Daño </t>
  </si>
  <si>
    <t>Lesiones o enfermedades que no requieren incapacidad</t>
  </si>
  <si>
    <t>Lesiones o enfermedades con incapacidad laboral temporal (ILT)</t>
  </si>
  <si>
    <t>Lesiones o enfermedades graves irreparables (incapacidad permanente parcial o invalidez)</t>
  </si>
  <si>
    <t>Muerte</t>
  </si>
  <si>
    <t>CREDIBILIDAD, BUEN NOMBRE Y REPUTACIÓN</t>
  </si>
  <si>
    <t>Un grupo de servidores públicos y/o contratistas percibe negativamente la gestión de la entidad</t>
  </si>
  <si>
    <t>Todos los servidores públicos y/o contratistas perciben negativamente la gestión de la entidad</t>
  </si>
  <si>
    <t>Difusión de una imagen negativa la gestión de la entidad tiene alcance o trascendencia a nivel distrital</t>
  </si>
  <si>
    <t>Difusión de una imagen negativa la gestión de la entidad tiene alcance o trascendencia a nivel departamental o regional</t>
  </si>
  <si>
    <t xml:space="preserve">Difusión de una imagen negativa la gestión de la entidad tiene alcance o trascendencia a nivel nacional </t>
  </si>
  <si>
    <t>$C$2:</t>
  </si>
  <si>
    <t>$M:$M</t>
  </si>
  <si>
    <t>$K:$K</t>
  </si>
  <si>
    <t>$F:$F</t>
  </si>
  <si>
    <t>$D:$D</t>
  </si>
  <si>
    <t>ESCALA DE IMPACTO AMBIENTAL</t>
  </si>
  <si>
    <t>IMPACTO AMBIENTAL</t>
  </si>
  <si>
    <t>CRITERIOS DE VALORACIÓN</t>
  </si>
  <si>
    <t>Alcance</t>
  </si>
  <si>
    <t>Regional</t>
  </si>
  <si>
    <t>Media</t>
  </si>
  <si>
    <t>Duración</t>
  </si>
  <si>
    <t>Recuperabilidad</t>
  </si>
  <si>
    <t>Recuperable</t>
  </si>
  <si>
    <t>Cantidad</t>
  </si>
  <si>
    <t>Alta</t>
  </si>
  <si>
    <t>Normatividad</t>
  </si>
  <si>
    <t>NIVEL DE DAÑO O AFECTACIÓN AL AMBIENTE</t>
  </si>
  <si>
    <t>$G$16</t>
  </si>
  <si>
    <t>Leve</t>
  </si>
  <si>
    <t>Puntual</t>
  </si>
  <si>
    <t>Local</t>
  </si>
  <si>
    <t>Baja</t>
  </si>
  <si>
    <t>Breve</t>
  </si>
  <si>
    <t>Temporal</t>
  </si>
  <si>
    <t>Reversible</t>
  </si>
  <si>
    <t>Irrecuperable/Irreversible</t>
  </si>
  <si>
    <t>Versión: 02</t>
  </si>
  <si>
    <t>Vigencia :  18 de diciembre de 2023</t>
  </si>
  <si>
    <t>Caso HOLA: 3088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</si>
</sst>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2">
    <font>
      <sz val="10"/>
      <name val="Arial"/>
      <family val="2"/>
    </font>
    <font>
      <sz val="10"/>
      <name val="Arial"/>
      <family val="2"/>
    </font>
    <font>
      <b/>
      <sz val="11"/>
      <name val="Arial"/>
      <family val="2"/>
    </font>
    <font>
      <b/>
      <sz val="10"/>
      <name val="Arial"/>
      <family val="2"/>
    </font>
    <font>
      <b/>
      <sz val="12"/>
      <color indexed="9"/>
      <name val="Arial"/>
      <family val="2"/>
    </font>
    <font>
      <sz val="11"/>
      <name val="Arial"/>
      <family val="2"/>
    </font>
    <font>
      <sz val="8"/>
      <name val="Arial"/>
      <family val="2"/>
    </font>
    <font>
      <b/>
      <sz val="16"/>
      <color indexed="63"/>
      <name val="Carlito"/>
      <family val="2"/>
    </font>
    <font>
      <b/>
      <sz val="18"/>
      <color indexed="63"/>
      <name val="Carlito"/>
      <family val="2"/>
    </font>
    <font>
      <sz val="10"/>
      <color indexed="8"/>
      <name val="Arial"/>
      <family val="2"/>
    </font>
    <font>
      <b/>
      <sz val="11"/>
      <color indexed="9"/>
      <name val="Arial"/>
      <family val="2"/>
    </font>
    <font>
      <sz val="10"/>
      <color indexed="9"/>
      <name val="Arial"/>
      <family val="2"/>
    </font>
    <font>
      <b/>
      <sz val="10"/>
      <color indexed="21"/>
      <name val="Arial"/>
      <family val="2"/>
    </font>
    <font>
      <b/>
      <sz val="10"/>
      <color indexed="9"/>
      <name val="Arial"/>
      <family val="2"/>
    </font>
    <font>
      <b/>
      <sz val="20"/>
      <color indexed="63"/>
      <name val="Carlito"/>
      <family val="2"/>
    </font>
    <font>
      <b/>
      <sz val="10"/>
      <color indexed="8"/>
      <name val="Arial"/>
      <family val="2"/>
    </font>
    <font>
      <sz val="11"/>
      <color indexed="17"/>
      <name val="Calibri"/>
      <family val="2"/>
    </font>
    <font>
      <b/>
      <sz val="11"/>
      <color theme="1"/>
      <name val="Calibri"/>
      <family val="2"/>
      <scheme val="minor"/>
    </font>
    <font>
      <b/>
      <sz val="16"/>
      <color theme="1"/>
      <name val="Calibri"/>
      <family val="2"/>
      <scheme val="minor"/>
    </font>
    <font>
      <b/>
      <sz val="12"/>
      <name val="Calibri"/>
      <family val="2"/>
      <scheme val="minor"/>
    </font>
    <font>
      <sz val="10"/>
      <name val="Calibri"/>
      <family val="2"/>
      <scheme val="minor"/>
    </font>
    <font>
      <b/>
      <sz val="10"/>
      <name val="Calibri"/>
      <family val="2"/>
      <scheme val="minor"/>
    </font>
    <font>
      <sz val="10"/>
      <color theme="0" tint="-0.249977111117893"/>
      <name val="Calibri"/>
      <family val="2"/>
      <scheme val="minor"/>
    </font>
    <font>
      <i/>
      <sz val="10"/>
      <color rgb="FF999999"/>
      <name val="Garamond"/>
      <family val="1"/>
    </font>
    <font>
      <b/>
      <sz val="12"/>
      <name val="Garamond"/>
      <family val="1"/>
    </font>
    <font>
      <b/>
      <sz val="12"/>
      <color rgb="FF000000"/>
      <name val="Garamond"/>
      <family val="1"/>
    </font>
    <font>
      <b/>
      <sz val="10"/>
      <name val="Garamond"/>
      <family val="1"/>
    </font>
    <font>
      <sz val="10"/>
      <name val="Garamond"/>
      <family val="1"/>
    </font>
    <font>
      <b/>
      <sz val="12"/>
      <color theme="1"/>
      <name val="Garamond"/>
      <family val="1"/>
    </font>
    <font>
      <b/>
      <sz val="9"/>
      <name val="Garamond"/>
      <family val="1"/>
    </font>
    <font>
      <b/>
      <sz val="16"/>
      <color theme="1"/>
      <name val="Garamond"/>
      <family val="1"/>
    </font>
    <font>
      <sz val="10"/>
      <color theme="0" tint="-0.34998626667073579"/>
      <name val="Garamond"/>
      <family val="1"/>
    </font>
  </fonts>
  <fills count="17">
    <fill>
      <patternFill patternType="none"/>
    </fill>
    <fill>
      <patternFill patternType="gray125"/>
    </fill>
    <fill>
      <patternFill patternType="solid">
        <fgColor indexed="42"/>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2"/>
        <bgColor indexed="64"/>
      </patternFill>
    </fill>
    <fill>
      <patternFill patternType="solid">
        <fgColor indexed="51"/>
        <bgColor indexed="64"/>
      </patternFill>
    </fill>
    <fill>
      <patternFill patternType="solid">
        <fgColor indexed="57"/>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theme="0"/>
        <bgColor rgb="FFFFFFFF"/>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249977111117893"/>
        <bgColor rgb="FFFFFFFF"/>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diagonal/>
    </border>
    <border>
      <left style="medium">
        <color rgb="FF000000"/>
      </left>
      <right/>
      <top style="thin">
        <color indexed="64"/>
      </top>
      <bottom style="thin">
        <color indexed="64"/>
      </bottom>
      <diagonal/>
    </border>
  </borders>
  <cellStyleXfs count="5">
    <xf numFmtId="0" fontId="0" fillId="0" borderId="0"/>
    <xf numFmtId="0" fontId="16" fillId="2" borderId="0" applyNumberFormat="0" applyBorder="0" applyAlignment="0" applyProtection="0"/>
    <xf numFmtId="43" fontId="1" fillId="0" borderId="0" applyFont="0" applyFill="0" applyBorder="0" applyAlignment="0" applyProtection="0"/>
    <xf numFmtId="0" fontId="1" fillId="0" borderId="0"/>
    <xf numFmtId="0" fontId="1" fillId="0" borderId="0"/>
  </cellStyleXfs>
  <cellXfs count="135">
    <xf numFmtId="0" fontId="0" fillId="0" borderId="0" xfId="0"/>
    <xf numFmtId="0" fontId="0" fillId="3" borderId="0" xfId="0" applyFill="1"/>
    <xf numFmtId="0" fontId="1" fillId="0" borderId="1" xfId="0" applyFont="1" applyBorder="1" applyAlignment="1">
      <alignment horizontal="center" vertical="center" wrapText="1"/>
    </xf>
    <xf numFmtId="0" fontId="9" fillId="3" borderId="1" xfId="0" applyFont="1" applyFill="1" applyBorder="1" applyAlignment="1">
      <alignment horizontal="justify" vertical="center" wrapText="1"/>
    </xf>
    <xf numFmtId="0" fontId="8" fillId="3" borderId="0" xfId="0" applyFont="1" applyFill="1"/>
    <xf numFmtId="0" fontId="0" fillId="3" borderId="0" xfId="0" applyFill="1" applyAlignment="1">
      <alignment horizontal="center"/>
    </xf>
    <xf numFmtId="0" fontId="0" fillId="0" borderId="0" xfId="0" applyAlignment="1">
      <alignment horizontal="center"/>
    </xf>
    <xf numFmtId="0" fontId="3" fillId="4" borderId="1" xfId="0" applyFont="1" applyFill="1" applyBorder="1" applyAlignment="1">
      <alignment horizontal="center"/>
    </xf>
    <xf numFmtId="0" fontId="3" fillId="5" borderId="1" xfId="0" applyFont="1" applyFill="1" applyBorder="1" applyAlignment="1">
      <alignment horizontal="center"/>
    </xf>
    <xf numFmtId="0" fontId="3" fillId="6" borderId="1" xfId="0" applyFont="1" applyFill="1" applyBorder="1" applyAlignment="1">
      <alignment horizontal="center"/>
    </xf>
    <xf numFmtId="0" fontId="5" fillId="3" borderId="0" xfId="0" applyFont="1" applyFill="1"/>
    <xf numFmtId="0" fontId="5" fillId="0" borderId="0" xfId="0" applyFont="1"/>
    <xf numFmtId="0" fontId="0" fillId="3" borderId="0" xfId="0" applyFill="1" applyAlignment="1">
      <alignment vertical="center"/>
    </xf>
    <xf numFmtId="0" fontId="0" fillId="3" borderId="1" xfId="0" applyFill="1" applyBorder="1" applyAlignment="1">
      <alignment horizontal="justify" vertical="center" wrapText="1"/>
    </xf>
    <xf numFmtId="0" fontId="0" fillId="0" borderId="0" xfId="0" applyAlignment="1">
      <alignment vertical="center"/>
    </xf>
    <xf numFmtId="0" fontId="0" fillId="3" borderId="1" xfId="0" applyFill="1" applyBorder="1" applyAlignment="1">
      <alignment horizontal="center" vertical="center"/>
    </xf>
    <xf numFmtId="0" fontId="1" fillId="3" borderId="0" xfId="0" applyFont="1" applyFill="1"/>
    <xf numFmtId="0" fontId="0" fillId="4" borderId="0" xfId="0" applyFill="1"/>
    <xf numFmtId="0" fontId="0" fillId="6" borderId="0" xfId="0" applyFill="1"/>
    <xf numFmtId="0" fontId="0" fillId="5" borderId="0" xfId="0" applyFill="1"/>
    <xf numFmtId="0" fontId="3" fillId="3" borderId="0" xfId="0" applyFont="1" applyFill="1" applyAlignment="1">
      <alignment vertical="center"/>
    </xf>
    <xf numFmtId="0" fontId="1" fillId="3" borderId="0" xfId="0" applyFont="1" applyFill="1" applyAlignment="1">
      <alignment vertical="center" wrapText="1"/>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center"/>
    </xf>
    <xf numFmtId="0" fontId="7" fillId="3" borderId="0" xfId="0" applyFont="1" applyFill="1" applyAlignment="1">
      <alignment wrapText="1"/>
    </xf>
    <xf numFmtId="0" fontId="7" fillId="3" borderId="0" xfId="0" applyFont="1" applyFill="1"/>
    <xf numFmtId="0" fontId="0" fillId="3" borderId="0" xfId="0" applyFill="1" applyAlignment="1">
      <alignment horizontal="center" vertical="center"/>
    </xf>
    <xf numFmtId="0" fontId="0" fillId="3" borderId="0" xfId="0" applyFill="1" applyAlignment="1">
      <alignment horizontal="left" vertical="center" wrapText="1"/>
    </xf>
    <xf numFmtId="0" fontId="0" fillId="3" borderId="2" xfId="0" applyFill="1" applyBorder="1" applyAlignment="1">
      <alignment vertical="center" wrapText="1"/>
    </xf>
    <xf numFmtId="0" fontId="3" fillId="3" borderId="0" xfId="0" applyFont="1" applyFill="1" applyAlignment="1">
      <alignment horizontal="left" vertical="center" wrapText="1"/>
    </xf>
    <xf numFmtId="0" fontId="5" fillId="3" borderId="0" xfId="0" applyFont="1" applyFill="1" applyAlignment="1">
      <alignment horizontal="center"/>
    </xf>
    <xf numFmtId="0" fontId="0" fillId="3" borderId="0" xfId="0" applyFill="1" applyAlignment="1">
      <alignment horizontal="right" vertical="center" wrapText="1"/>
    </xf>
    <xf numFmtId="0" fontId="11" fillId="3" borderId="0" xfId="0" applyFont="1" applyFill="1" applyAlignment="1">
      <alignment horizontal="center" vertical="center"/>
    </xf>
    <xf numFmtId="0" fontId="11" fillId="3" borderId="0" xfId="0" applyFont="1" applyFill="1" applyAlignment="1">
      <alignment horizontal="left" vertical="center" wrapText="1"/>
    </xf>
    <xf numFmtId="0" fontId="1" fillId="3" borderId="0" xfId="0" applyFont="1" applyFill="1" applyAlignment="1">
      <alignment horizontal="left" vertical="center" wrapText="1"/>
    </xf>
    <xf numFmtId="0" fontId="11" fillId="3" borderId="0" xfId="0" applyFont="1" applyFill="1" applyAlignment="1">
      <alignment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3" borderId="1" xfId="0" applyFill="1" applyBorder="1"/>
    <xf numFmtId="0" fontId="3" fillId="7" borderId="1" xfId="0" applyFont="1" applyFill="1" applyBorder="1" applyAlignment="1">
      <alignment horizontal="center"/>
    </xf>
    <xf numFmtId="0" fontId="3" fillId="8" borderId="1" xfId="0" applyFont="1" applyFill="1" applyBorder="1" applyAlignment="1">
      <alignment horizontal="center"/>
    </xf>
    <xf numFmtId="0" fontId="0" fillId="3" borderId="1" xfId="0" applyFill="1" applyBorder="1" applyAlignment="1">
      <alignment horizontal="center" vertical="center" wrapText="1"/>
    </xf>
    <xf numFmtId="0" fontId="0" fillId="0" borderId="0" xfId="0" applyAlignment="1">
      <alignment horizontal="center" vertical="center" wrapText="1"/>
    </xf>
    <xf numFmtId="0" fontId="0" fillId="3" borderId="0" xfId="0" applyFill="1" applyAlignment="1">
      <alignment horizontal="center" vertical="center" wrapText="1"/>
    </xf>
    <xf numFmtId="0" fontId="13" fillId="9" borderId="1" xfId="0" applyFont="1" applyFill="1" applyBorder="1" applyAlignment="1">
      <alignment horizontal="justify" vertical="justify" wrapText="1"/>
    </xf>
    <xf numFmtId="0" fontId="13" fillId="9" borderId="1" xfId="0" applyFont="1" applyFill="1" applyBorder="1" applyAlignment="1">
      <alignment horizontal="center" vertical="center" wrapText="1"/>
    </xf>
    <xf numFmtId="0" fontId="13" fillId="9" borderId="1" xfId="0" applyFont="1" applyFill="1" applyBorder="1" applyAlignment="1">
      <alignment horizontal="center" vertical="center"/>
    </xf>
    <xf numFmtId="0" fontId="0" fillId="3" borderId="1" xfId="0" applyFill="1" applyBorder="1" applyAlignment="1">
      <alignment horizontal="center" vertical="top"/>
    </xf>
    <xf numFmtId="0" fontId="0" fillId="3" borderId="1" xfId="0" applyFill="1" applyBorder="1" applyAlignment="1">
      <alignment horizontal="center" vertical="top" wrapText="1"/>
    </xf>
    <xf numFmtId="0" fontId="2" fillId="7" borderId="1" xfId="3" applyFont="1" applyFill="1" applyBorder="1" applyAlignment="1">
      <alignment horizontal="center" vertical="center"/>
    </xf>
    <xf numFmtId="0" fontId="4" fillId="9" borderId="1" xfId="0" applyFont="1" applyFill="1" applyBorder="1" applyAlignment="1">
      <alignment horizontal="center" vertical="center" wrapText="1"/>
    </xf>
    <xf numFmtId="0" fontId="0" fillId="9" borderId="0" xfId="0" applyFill="1" applyAlignment="1">
      <alignment vertical="center"/>
    </xf>
    <xf numFmtId="0" fontId="15"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17" fillId="0" borderId="0" xfId="0" applyFont="1" applyAlignment="1">
      <alignment vertical="center"/>
    </xf>
    <xf numFmtId="0" fontId="17" fillId="0" borderId="0" xfId="0" applyFont="1"/>
    <xf numFmtId="0" fontId="18" fillId="0" borderId="0" xfId="0" applyFont="1" applyAlignment="1">
      <alignment horizontal="center"/>
    </xf>
    <xf numFmtId="0" fontId="17" fillId="0" borderId="3" xfId="0" applyFont="1" applyBorder="1" applyAlignment="1">
      <alignment vertical="center"/>
    </xf>
    <xf numFmtId="0" fontId="20" fillId="0" borderId="0" xfId="0" applyFont="1"/>
    <xf numFmtId="0" fontId="20" fillId="0" borderId="0" xfId="0" applyFont="1" applyAlignment="1">
      <alignment horizontal="center" vertical="center" wrapText="1"/>
    </xf>
    <xf numFmtId="0" fontId="21" fillId="0" borderId="0" xfId="0" applyFont="1" applyAlignment="1">
      <alignment horizontal="center"/>
    </xf>
    <xf numFmtId="0" fontId="19" fillId="13" borderId="0" xfId="0" applyFont="1" applyFill="1" applyAlignment="1">
      <alignment horizontal="left" vertical="center" wrapText="1"/>
    </xf>
    <xf numFmtId="0" fontId="22" fillId="0" borderId="0" xfId="0" applyFont="1" applyAlignment="1">
      <alignment horizontal="left"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3" fillId="0" borderId="21" xfId="0" applyFont="1" applyBorder="1" applyAlignment="1">
      <alignment vertical="center" wrapText="1"/>
    </xf>
    <xf numFmtId="0" fontId="23" fillId="0" borderId="1" xfId="0" applyFont="1" applyBorder="1" applyAlignment="1">
      <alignment vertical="center" wrapText="1"/>
    </xf>
    <xf numFmtId="0" fontId="24" fillId="13" borderId="10" xfId="0" applyFont="1" applyFill="1" applyBorder="1" applyAlignment="1">
      <alignment horizontal="left" vertical="center"/>
    </xf>
    <xf numFmtId="17" fontId="26" fillId="0" borderId="0" xfId="0" applyNumberFormat="1" applyFont="1" applyAlignment="1">
      <alignment horizontal="center"/>
    </xf>
    <xf numFmtId="0" fontId="27" fillId="0" borderId="0" xfId="0" applyFont="1"/>
    <xf numFmtId="43" fontId="27" fillId="0" borderId="0" xfId="2" applyFont="1" applyBorder="1"/>
    <xf numFmtId="0" fontId="29" fillId="14" borderId="7" xfId="0" applyFont="1" applyFill="1" applyBorder="1" applyAlignment="1">
      <alignment horizontal="center" vertical="center" wrapText="1"/>
    </xf>
    <xf numFmtId="0" fontId="29" fillId="14" borderId="8" xfId="0" applyFont="1" applyFill="1" applyBorder="1" applyAlignment="1">
      <alignment horizontal="center" vertical="center" wrapText="1"/>
    </xf>
    <xf numFmtId="0" fontId="29" fillId="14" borderId="9" xfId="0" applyFont="1" applyFill="1" applyBorder="1" applyAlignment="1">
      <alignment horizontal="center" vertical="center" wrapText="1"/>
    </xf>
    <xf numFmtId="0" fontId="28" fillId="15" borderId="19" xfId="0" applyFont="1" applyFill="1" applyBorder="1" applyAlignment="1">
      <alignment horizontal="center" vertical="center" wrapText="1"/>
    </xf>
    <xf numFmtId="0" fontId="24" fillId="16" borderId="20" xfId="0" applyFont="1" applyFill="1" applyBorder="1" applyAlignment="1">
      <alignment horizontal="center" vertical="center" wrapText="1"/>
    </xf>
    <xf numFmtId="0" fontId="24" fillId="16" borderId="0" xfId="0" applyFont="1" applyFill="1" applyAlignment="1">
      <alignment horizontal="center" vertical="center" wrapText="1"/>
    </xf>
    <xf numFmtId="0" fontId="23" fillId="0" borderId="21" xfId="0" applyFont="1" applyBorder="1" applyAlignment="1">
      <alignment horizontal="left" vertical="center" wrapText="1"/>
    </xf>
    <xf numFmtId="0" fontId="23" fillId="0" borderId="11" xfId="0" applyFont="1" applyBorder="1" applyAlignment="1">
      <alignment horizontal="left" vertical="center" wrapText="1"/>
    </xf>
    <xf numFmtId="0" fontId="23" fillId="0" borderId="2" xfId="0" applyFont="1" applyBorder="1" applyAlignment="1">
      <alignment horizontal="left" vertical="center" wrapText="1"/>
    </xf>
    <xf numFmtId="0" fontId="28" fillId="0" borderId="1" xfId="0" applyFont="1" applyBorder="1" applyAlignment="1">
      <alignment horizontal="left" vertical="center"/>
    </xf>
    <xf numFmtId="0" fontId="31" fillId="0" borderId="10" xfId="0" applyFont="1" applyBorder="1" applyAlignment="1">
      <alignment horizontal="left" vertical="center" wrapText="1"/>
    </xf>
    <xf numFmtId="0" fontId="31" fillId="0" borderId="2" xfId="0" applyFont="1" applyBorder="1" applyAlignment="1">
      <alignment horizontal="left" vertical="center" wrapText="1"/>
    </xf>
    <xf numFmtId="0" fontId="24" fillId="0" borderId="1" xfId="0" applyFont="1" applyBorder="1" applyAlignment="1">
      <alignment horizontal="left" vertical="center" wrapText="1"/>
    </xf>
    <xf numFmtId="0" fontId="30"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4" fillId="13" borderId="10" xfId="0" applyFont="1" applyFill="1" applyBorder="1" applyAlignment="1">
      <alignment horizontal="center" vertical="center"/>
    </xf>
    <xf numFmtId="0" fontId="24" fillId="13" borderId="2" xfId="0" applyFont="1" applyFill="1" applyBorder="1" applyAlignment="1">
      <alignment horizontal="center" vertical="center"/>
    </xf>
    <xf numFmtId="0" fontId="25" fillId="13" borderId="1" xfId="0" applyFont="1" applyFill="1" applyBorder="1" applyAlignment="1" applyProtection="1">
      <alignment horizontal="center" vertical="center"/>
      <protection locked="0"/>
    </xf>
    <xf numFmtId="0" fontId="7" fillId="3" borderId="0" xfId="0" applyFont="1" applyFill="1" applyAlignment="1">
      <alignment horizontal="center" wrapText="1"/>
    </xf>
    <xf numFmtId="0" fontId="7" fillId="3" borderId="0" xfId="0" applyFont="1" applyFill="1" applyAlignment="1">
      <alignment horizontal="center"/>
    </xf>
    <xf numFmtId="0" fontId="12" fillId="3" borderId="1" xfId="0" applyFont="1" applyFill="1" applyBorder="1" applyAlignment="1">
      <alignment horizontal="center" vertical="center"/>
    </xf>
    <xf numFmtId="0" fontId="0" fillId="10" borderId="1" xfId="0" applyFill="1" applyBorder="1" applyAlignment="1">
      <alignment horizontal="center"/>
    </xf>
    <xf numFmtId="0" fontId="12" fillId="3" borderId="12"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7" xfId="0" applyFont="1" applyFill="1" applyBorder="1" applyAlignment="1">
      <alignment horizontal="center" vertical="center"/>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3" fillId="10" borderId="12" xfId="0" applyFont="1" applyFill="1" applyBorder="1" applyAlignment="1">
      <alignment horizontal="center" vertical="center"/>
    </xf>
    <xf numFmtId="0" fontId="3" fillId="10" borderId="13" xfId="0" applyFont="1" applyFill="1" applyBorder="1" applyAlignment="1">
      <alignment horizontal="center" vertical="center"/>
    </xf>
    <xf numFmtId="0" fontId="3" fillId="10" borderId="14" xfId="0" applyFont="1" applyFill="1" applyBorder="1" applyAlignment="1">
      <alignment horizontal="center" vertical="center"/>
    </xf>
    <xf numFmtId="0" fontId="3" fillId="10" borderId="15" xfId="0" applyFont="1" applyFill="1" applyBorder="1" applyAlignment="1">
      <alignment horizontal="center" vertical="center"/>
    </xf>
    <xf numFmtId="0" fontId="3" fillId="10" borderId="16" xfId="0" applyFont="1" applyFill="1" applyBorder="1" applyAlignment="1">
      <alignment horizontal="center" vertical="center"/>
    </xf>
    <xf numFmtId="0" fontId="3" fillId="10" borderId="17" xfId="0" applyFont="1" applyFill="1" applyBorder="1" applyAlignment="1">
      <alignment horizontal="center" vertical="center"/>
    </xf>
    <xf numFmtId="0" fontId="3" fillId="10" borderId="6" xfId="0" applyFont="1" applyFill="1" applyBorder="1" applyAlignment="1">
      <alignment horizontal="center" vertical="center" textRotation="90"/>
    </xf>
    <xf numFmtId="0" fontId="3" fillId="10" borderId="18" xfId="0" applyFont="1" applyFill="1" applyBorder="1" applyAlignment="1">
      <alignment horizontal="center" vertical="center" textRotation="90"/>
    </xf>
    <xf numFmtId="0" fontId="3" fillId="10" borderId="8" xfId="0" applyFont="1" applyFill="1" applyBorder="1" applyAlignment="1">
      <alignment horizontal="center" vertical="center" textRotation="90"/>
    </xf>
    <xf numFmtId="0" fontId="0" fillId="6" borderId="1" xfId="0" applyFill="1" applyBorder="1" applyAlignment="1">
      <alignment horizontal="center" vertical="center" wrapText="1"/>
    </xf>
    <xf numFmtId="0" fontId="8" fillId="3" borderId="0" xfId="0" applyFont="1" applyFill="1" applyAlignment="1">
      <alignment horizontal="center" wrapText="1"/>
    </xf>
    <xf numFmtId="0" fontId="8" fillId="3" borderId="0" xfId="0" applyFont="1" applyFill="1" applyAlignment="1">
      <alignment horizontal="center"/>
    </xf>
    <xf numFmtId="0" fontId="4" fillId="9" borderId="10"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9" fillId="3" borderId="10" xfId="0" applyFont="1" applyFill="1" applyBorder="1" applyAlignment="1">
      <alignment horizontal="justify" vertical="center" wrapText="1"/>
    </xf>
    <xf numFmtId="0" fontId="0" fillId="0" borderId="2" xfId="0" applyBorder="1" applyAlignment="1">
      <alignment horizontal="justify"/>
    </xf>
    <xf numFmtId="0" fontId="9" fillId="3" borderId="1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9" borderId="10" xfId="0" applyFont="1" applyFill="1" applyBorder="1" applyAlignment="1">
      <alignment horizontal="center"/>
    </xf>
    <xf numFmtId="0" fontId="10" fillId="9" borderId="11" xfId="0" applyFont="1" applyFill="1" applyBorder="1" applyAlignment="1">
      <alignment horizontal="center"/>
    </xf>
    <xf numFmtId="0" fontId="10" fillId="9" borderId="2" xfId="0" applyFont="1" applyFill="1" applyBorder="1" applyAlignment="1">
      <alignment horizontal="center"/>
    </xf>
    <xf numFmtId="0" fontId="14" fillId="3" borderId="0" xfId="0" applyFont="1" applyFill="1" applyAlignment="1">
      <alignment horizontal="center" wrapText="1"/>
    </xf>
    <xf numFmtId="0" fontId="0" fillId="0" borderId="0" xfId="0" applyAlignment="1">
      <alignment horizontal="center" vertical="center" wrapText="1"/>
    </xf>
    <xf numFmtId="0" fontId="5" fillId="3" borderId="10"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3" fillId="12" borderId="1" xfId="0" applyFont="1" applyFill="1" applyBorder="1" applyAlignment="1">
      <alignment horizontal="center" vertical="center" wrapText="1"/>
    </xf>
    <xf numFmtId="0" fontId="10" fillId="11" borderId="10" xfId="0" applyFont="1" applyFill="1" applyBorder="1" applyAlignment="1">
      <alignment horizontal="center"/>
    </xf>
    <xf numFmtId="0" fontId="10" fillId="11" borderId="11" xfId="0" applyFont="1" applyFill="1" applyBorder="1" applyAlignment="1">
      <alignment horizontal="center"/>
    </xf>
    <xf numFmtId="0" fontId="10" fillId="11" borderId="2" xfId="0" applyFont="1" applyFill="1" applyBorder="1" applyAlignment="1">
      <alignment horizontal="center"/>
    </xf>
    <xf numFmtId="0" fontId="13" fillId="12" borderId="10" xfId="0" applyFont="1" applyFill="1" applyBorder="1" applyAlignment="1">
      <alignment horizontal="center"/>
    </xf>
    <xf numFmtId="0" fontId="13" fillId="12" borderId="11" xfId="0" applyFont="1" applyFill="1" applyBorder="1" applyAlignment="1">
      <alignment horizontal="center"/>
    </xf>
    <xf numFmtId="0" fontId="13" fillId="12" borderId="2" xfId="0" applyFont="1" applyFill="1" applyBorder="1" applyAlignment="1">
      <alignment horizontal="center"/>
    </xf>
  </cellXfs>
  <cellStyles count="5">
    <cellStyle name="Buena" xfId="1" xr:uid="{00000000-0005-0000-0000-000000000000}"/>
    <cellStyle name="Millares 5" xfId="2" xr:uid="{00000000-0005-0000-0000-000001000000}"/>
    <cellStyle name="Normal" xfId="0" builtinId="0"/>
    <cellStyle name="Normal 2" xfId="3" xr:uid="{00000000-0005-0000-0000-000003000000}"/>
    <cellStyle name="Normal 2 2 2 2" xfId="4" xr:uid="{00000000-0005-0000-0000-000004000000}"/>
  </cellStyles>
  <dxfs count="18">
    <dxf>
      <fill>
        <patternFill>
          <bgColor indexed="10"/>
        </patternFill>
      </fill>
    </dxf>
    <dxf>
      <fill>
        <patternFill>
          <bgColor indexed="11"/>
        </patternFill>
      </fill>
    </dxf>
    <dxf>
      <fill>
        <patternFill>
          <bgColor indexed="13"/>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color indexed="9"/>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375397</xdr:colOff>
      <xdr:row>1</xdr:row>
      <xdr:rowOff>256053</xdr:rowOff>
    </xdr:from>
    <xdr:to>
      <xdr:col>1</xdr:col>
      <xdr:colOff>895351</xdr:colOff>
      <xdr:row>3</xdr:row>
      <xdr:rowOff>212635</xdr:rowOff>
    </xdr:to>
    <xdr:pic>
      <xdr:nvPicPr>
        <xdr:cNvPr id="1642523" name="Imagen 135">
          <a:extLst>
            <a:ext uri="{FF2B5EF4-FFF2-40B4-BE49-F238E27FC236}">
              <a16:creationId xmlns:a16="http://schemas.microsoft.com/office/drawing/2014/main" id="{00000000-0008-0000-0100-00001B101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397" y="427503"/>
          <a:ext cx="2234454" cy="604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476250</xdr:colOff>
      <xdr:row>9</xdr:row>
      <xdr:rowOff>228600</xdr:rowOff>
    </xdr:from>
    <xdr:to>
      <xdr:col>5</xdr:col>
      <xdr:colOff>104775</xdr:colOff>
      <xdr:row>15</xdr:row>
      <xdr:rowOff>123825</xdr:rowOff>
    </xdr:to>
    <xdr:sp macro="" textlink="">
      <xdr:nvSpPr>
        <xdr:cNvPr id="1721557" name="Line 23">
          <a:extLst>
            <a:ext uri="{FF2B5EF4-FFF2-40B4-BE49-F238E27FC236}">
              <a16:creationId xmlns:a16="http://schemas.microsoft.com/office/drawing/2014/main" id="{00000000-0008-0000-0200-0000D5441A00}"/>
            </a:ext>
          </a:extLst>
        </xdr:cNvPr>
        <xdr:cNvSpPr>
          <a:spLocks noChangeShapeType="1"/>
        </xdr:cNvSpPr>
      </xdr:nvSpPr>
      <xdr:spPr bwMode="auto">
        <a:xfrm>
          <a:off x="3171825" y="2466975"/>
          <a:ext cx="1152525" cy="129540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1</xdr:row>
      <xdr:rowOff>0</xdr:rowOff>
    </xdr:from>
    <xdr:to>
      <xdr:col>10</xdr:col>
      <xdr:colOff>295275</xdr:colOff>
      <xdr:row>4</xdr:row>
      <xdr:rowOff>76200</xdr:rowOff>
    </xdr:to>
    <xdr:sp macro="[0]!Ocultar" textlink="">
      <xdr:nvSpPr>
        <xdr:cNvPr id="7170" name="AutoShape 2">
          <a:extLst>
            <a:ext uri="{FF2B5EF4-FFF2-40B4-BE49-F238E27FC236}">
              <a16:creationId xmlns:a16="http://schemas.microsoft.com/office/drawing/2014/main" id="{00000000-0008-0000-0200-0000021C0000}"/>
            </a:ext>
          </a:extLst>
        </xdr:cNvPr>
        <xdr:cNvSpPr>
          <a:spLocks noChangeArrowheads="1"/>
        </xdr:cNvSpPr>
      </xdr:nvSpPr>
      <xdr:spPr bwMode="auto">
        <a:xfrm>
          <a:off x="7696200" y="161925"/>
          <a:ext cx="981075" cy="561975"/>
        </a:xfrm>
        <a:prstGeom prst="leftArrow">
          <a:avLst>
            <a:gd name="adj1" fmla="val 50000"/>
            <a:gd name="adj2" fmla="val 43644"/>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twoCellAnchor>
    <xdr:from>
      <xdr:col>2</xdr:col>
      <xdr:colOff>0</xdr:colOff>
      <xdr:row>8</xdr:row>
      <xdr:rowOff>9525</xdr:rowOff>
    </xdr:from>
    <xdr:to>
      <xdr:col>3</xdr:col>
      <xdr:colOff>0</xdr:colOff>
      <xdr:row>9</xdr:row>
      <xdr:rowOff>0</xdr:rowOff>
    </xdr:to>
    <xdr:sp macro="" textlink="">
      <xdr:nvSpPr>
        <xdr:cNvPr id="1721559" name="Line 3">
          <a:extLst>
            <a:ext uri="{FF2B5EF4-FFF2-40B4-BE49-F238E27FC236}">
              <a16:creationId xmlns:a16="http://schemas.microsoft.com/office/drawing/2014/main" id="{00000000-0008-0000-0200-0000D7441A00}"/>
            </a:ext>
          </a:extLst>
        </xdr:cNvPr>
        <xdr:cNvSpPr>
          <a:spLocks noChangeShapeType="1"/>
        </xdr:cNvSpPr>
      </xdr:nvSpPr>
      <xdr:spPr bwMode="auto">
        <a:xfrm>
          <a:off x="1000125" y="1466850"/>
          <a:ext cx="1695450"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8</xdr:row>
      <xdr:rowOff>438150</xdr:rowOff>
    </xdr:from>
    <xdr:to>
      <xdr:col>3</xdr:col>
      <xdr:colOff>542925</xdr:colOff>
      <xdr:row>8</xdr:row>
      <xdr:rowOff>723900</xdr:rowOff>
    </xdr:to>
    <xdr:pic>
      <xdr:nvPicPr>
        <xdr:cNvPr id="1721560" name="Picture 4">
          <a:extLst>
            <a:ext uri="{FF2B5EF4-FFF2-40B4-BE49-F238E27FC236}">
              <a16:creationId xmlns:a16="http://schemas.microsoft.com/office/drawing/2014/main" id="{00000000-0008-0000-0200-0000D8441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895475"/>
          <a:ext cx="3048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295275</xdr:colOff>
      <xdr:row>8</xdr:row>
      <xdr:rowOff>438150</xdr:rowOff>
    </xdr:from>
    <xdr:to>
      <xdr:col>4</xdr:col>
      <xdr:colOff>533400</xdr:colOff>
      <xdr:row>8</xdr:row>
      <xdr:rowOff>723900</xdr:rowOff>
    </xdr:to>
    <xdr:pic>
      <xdr:nvPicPr>
        <xdr:cNvPr id="1721561" name="Imagen 1" descr="C:\Users\lisbeth.aguirre.GOBIERNOBOGOTA\Downloads\HOJA.png">
          <a:extLst>
            <a:ext uri="{FF2B5EF4-FFF2-40B4-BE49-F238E27FC236}">
              <a16:creationId xmlns:a16="http://schemas.microsoft.com/office/drawing/2014/main" id="{00000000-0008-0000-0200-0000D9441A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52850" y="1895475"/>
          <a:ext cx="238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200025</xdr:colOff>
      <xdr:row>8</xdr:row>
      <xdr:rowOff>428625</xdr:rowOff>
    </xdr:from>
    <xdr:to>
      <xdr:col>5</xdr:col>
      <xdr:colOff>581025</xdr:colOff>
      <xdr:row>8</xdr:row>
      <xdr:rowOff>714375</xdr:rowOff>
    </xdr:to>
    <xdr:pic>
      <xdr:nvPicPr>
        <xdr:cNvPr id="1721562" name="Picture 6" descr="Seguridad Info">
          <a:extLst>
            <a:ext uri="{FF2B5EF4-FFF2-40B4-BE49-F238E27FC236}">
              <a16:creationId xmlns:a16="http://schemas.microsoft.com/office/drawing/2014/main" id="{00000000-0008-0000-0200-0000DA441A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19600" y="1885950"/>
          <a:ext cx="381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342900</xdr:colOff>
      <xdr:row>8</xdr:row>
      <xdr:rowOff>428625</xdr:rowOff>
    </xdr:from>
    <xdr:to>
      <xdr:col>6</xdr:col>
      <xdr:colOff>666750</xdr:colOff>
      <xdr:row>8</xdr:row>
      <xdr:rowOff>752475</xdr:rowOff>
    </xdr:to>
    <xdr:pic>
      <xdr:nvPicPr>
        <xdr:cNvPr id="1721563" name="Imagen 12" descr="s&amp;so">
          <a:extLst>
            <a:ext uri="{FF2B5EF4-FFF2-40B4-BE49-F238E27FC236}">
              <a16:creationId xmlns:a16="http://schemas.microsoft.com/office/drawing/2014/main" id="{00000000-0008-0000-0200-0000DB441A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8778" t="8778" r="7634" b="8778"/>
        <a:stretch>
          <a:fillRect/>
        </a:stretch>
      </xdr:blipFill>
      <xdr:spPr bwMode="auto">
        <a:xfrm>
          <a:off x="5324475" y="1885950"/>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371475</xdr:colOff>
      <xdr:row>8</xdr:row>
      <xdr:rowOff>466725</xdr:rowOff>
    </xdr:from>
    <xdr:to>
      <xdr:col>7</xdr:col>
      <xdr:colOff>676275</xdr:colOff>
      <xdr:row>8</xdr:row>
      <xdr:rowOff>762000</xdr:rowOff>
    </xdr:to>
    <xdr:pic>
      <xdr:nvPicPr>
        <xdr:cNvPr id="1721564" name="Picture 8">
          <a:extLst>
            <a:ext uri="{FF2B5EF4-FFF2-40B4-BE49-F238E27FC236}">
              <a16:creationId xmlns:a16="http://schemas.microsoft.com/office/drawing/2014/main" id="{00000000-0008-0000-0200-0000DC441A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353175" y="192405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571500</xdr:colOff>
      <xdr:row>8</xdr:row>
      <xdr:rowOff>47625</xdr:rowOff>
    </xdr:from>
    <xdr:to>
      <xdr:col>10</xdr:col>
      <xdr:colOff>523875</xdr:colOff>
      <xdr:row>9</xdr:row>
      <xdr:rowOff>9525</xdr:rowOff>
    </xdr:to>
    <xdr:sp macro="" textlink="">
      <xdr:nvSpPr>
        <xdr:cNvPr id="5129" name="AutoShape 9">
          <a:extLst>
            <a:ext uri="{FF2B5EF4-FFF2-40B4-BE49-F238E27FC236}">
              <a16:creationId xmlns:a16="http://schemas.microsoft.com/office/drawing/2014/main" id="{00000000-0008-0000-0200-000009140000}"/>
            </a:ext>
          </a:extLst>
        </xdr:cNvPr>
        <xdr:cNvSpPr>
          <a:spLocks noChangeArrowheads="1"/>
        </xdr:cNvSpPr>
      </xdr:nvSpPr>
      <xdr:spPr bwMode="auto">
        <a:xfrm>
          <a:off x="7610475" y="1504950"/>
          <a:ext cx="1476375" cy="742950"/>
        </a:xfrm>
        <a:prstGeom prst="roundRect">
          <a:avLst>
            <a:gd name="adj" fmla="val 16667"/>
          </a:avLst>
        </a:prstGeom>
        <a:solidFill>
          <a:srgbClr val="339966"/>
        </a:solidFill>
        <a:ln w="9525">
          <a:solidFill>
            <a:srgbClr val="339966"/>
          </a:solidFill>
          <a:round/>
          <a:headEnd/>
          <a:tailEnd/>
        </a:ln>
      </xdr:spPr>
      <xdr:txBody>
        <a:bodyPr vertOverflow="clip" wrap="square" lIns="27432" tIns="22860" rIns="0" bIns="0" anchor="t" upright="1"/>
        <a:lstStyle/>
        <a:p>
          <a:pPr algn="l" rtl="0">
            <a:lnSpc>
              <a:spcPts val="900"/>
            </a:lnSpc>
            <a:defRPr sz="1000"/>
          </a:pPr>
          <a:r>
            <a:rPr lang="es-CO" sz="1000" b="0" i="0" u="none" strike="noStrike" baseline="0">
              <a:solidFill>
                <a:srgbClr val="FFFFFF"/>
              </a:solidFill>
              <a:latin typeface="Arial"/>
              <a:cs typeface="Arial"/>
            </a:rPr>
            <a:t>Afectación</a:t>
          </a:r>
        </a:p>
        <a:p>
          <a:pPr algn="l" rtl="0">
            <a:lnSpc>
              <a:spcPts val="800"/>
            </a:lnSpc>
            <a:defRPr sz="1000"/>
          </a:pPr>
          <a:r>
            <a:rPr lang="es-CO" sz="1000" b="0" i="0" u="none" strike="noStrike" baseline="0">
              <a:solidFill>
                <a:srgbClr val="FFFFFF"/>
              </a:solidFill>
              <a:latin typeface="Arial"/>
              <a:cs typeface="Arial"/>
            </a:rPr>
            <a:t>Daño           +    </a:t>
          </a:r>
          <a:r>
            <a:rPr lang="es-CO" sz="1000" b="1" i="0" u="none" strike="noStrike" baseline="0">
              <a:solidFill>
                <a:srgbClr val="FFFFFF"/>
              </a:solidFill>
              <a:latin typeface="Arial"/>
              <a:cs typeface="Arial"/>
            </a:rPr>
            <a:t>Área de </a:t>
          </a:r>
          <a:endParaRPr lang="es-CO" sz="1000" b="0" i="0" u="none" strike="noStrike" baseline="0">
            <a:solidFill>
              <a:srgbClr val="FFFFFF"/>
            </a:solidFill>
            <a:latin typeface="Arial"/>
            <a:cs typeface="Arial"/>
          </a:endParaRPr>
        </a:p>
        <a:p>
          <a:pPr algn="l" rtl="0">
            <a:lnSpc>
              <a:spcPts val="800"/>
            </a:lnSpc>
            <a:defRPr sz="1000"/>
          </a:pPr>
          <a:r>
            <a:rPr lang="es-CO" sz="1000" b="0" i="0" u="none" strike="noStrike" baseline="0">
              <a:solidFill>
                <a:srgbClr val="FFFFFF"/>
              </a:solidFill>
              <a:latin typeface="Arial"/>
              <a:cs typeface="Arial"/>
            </a:rPr>
            <a:t>Perjuicio            </a:t>
          </a:r>
          <a:r>
            <a:rPr lang="es-CO" sz="1000" b="1" i="0" u="none" strike="noStrike" baseline="0">
              <a:solidFill>
                <a:srgbClr val="FFFFFF"/>
              </a:solidFill>
              <a:latin typeface="Arial"/>
              <a:cs typeface="Arial"/>
            </a:rPr>
            <a:t>Impacto</a:t>
          </a:r>
          <a:endParaRPr lang="es-CO" sz="1000" b="0" i="0" u="none" strike="noStrike" baseline="0">
            <a:solidFill>
              <a:srgbClr val="FFFFFF"/>
            </a:solidFill>
            <a:latin typeface="Arial"/>
            <a:cs typeface="Arial"/>
          </a:endParaRPr>
        </a:p>
        <a:p>
          <a:pPr algn="l" rtl="0">
            <a:lnSpc>
              <a:spcPts val="800"/>
            </a:lnSpc>
            <a:defRPr sz="1000"/>
          </a:pPr>
          <a:r>
            <a:rPr lang="es-CO" sz="1000" b="0" i="0" u="none" strike="noStrike" baseline="0">
              <a:solidFill>
                <a:srgbClr val="FFFFFF"/>
              </a:solidFill>
              <a:latin typeface="Arial"/>
              <a:cs typeface="Arial"/>
            </a:rPr>
            <a:t>Deterioro</a:t>
          </a:r>
        </a:p>
        <a:p>
          <a:pPr algn="l" rtl="0">
            <a:lnSpc>
              <a:spcPts val="1000"/>
            </a:lnSpc>
            <a:defRPr sz="1000"/>
          </a:pPr>
          <a:endParaRPr lang="es-CO" sz="1000" b="0" i="0" u="none" strike="noStrike" baseline="0">
            <a:solidFill>
              <a:srgbClr val="FFFFFF"/>
            </a:solidFill>
            <a:latin typeface="Arial"/>
            <a:cs typeface="Arial"/>
          </a:endParaRPr>
        </a:p>
      </xdr:txBody>
    </xdr:sp>
    <xdr:clientData/>
  </xdr:twoCellAnchor>
  <xdr:twoCellAnchor editAs="oneCell">
    <xdr:from>
      <xdr:col>8</xdr:col>
      <xdr:colOff>733425</xdr:colOff>
      <xdr:row>7</xdr:row>
      <xdr:rowOff>47625</xdr:rowOff>
    </xdr:from>
    <xdr:to>
      <xdr:col>10</xdr:col>
      <xdr:colOff>466725</xdr:colOff>
      <xdr:row>7</xdr:row>
      <xdr:rowOff>247650</xdr:rowOff>
    </xdr:to>
    <xdr:sp macro="" textlink="">
      <xdr:nvSpPr>
        <xdr:cNvPr id="5130" name="Text Box 10">
          <a:extLst>
            <a:ext uri="{FF2B5EF4-FFF2-40B4-BE49-F238E27FC236}">
              <a16:creationId xmlns:a16="http://schemas.microsoft.com/office/drawing/2014/main" id="{00000000-0008-0000-0200-00000A140000}"/>
            </a:ext>
          </a:extLst>
        </xdr:cNvPr>
        <xdr:cNvSpPr txBox="1">
          <a:spLocks noChangeArrowheads="1"/>
        </xdr:cNvSpPr>
      </xdr:nvSpPr>
      <xdr:spPr bwMode="auto">
        <a:xfrm>
          <a:off x="7772400" y="1181100"/>
          <a:ext cx="1257300" cy="200025"/>
        </a:xfrm>
        <a:prstGeom prst="rect">
          <a:avLst/>
        </a:prstGeom>
        <a:noFill/>
        <a:ln>
          <a:noFill/>
        </a:ln>
      </xdr:spPr>
      <xdr:txBody>
        <a:bodyPr vertOverflow="clip" wrap="square" lIns="36576" tIns="27432" rIns="0" bIns="0" anchor="t" upright="1"/>
        <a:lstStyle/>
        <a:p>
          <a:pPr algn="l" rtl="0">
            <a:defRPr sz="1000"/>
          </a:pPr>
          <a:r>
            <a:rPr lang="es-CO" sz="1200" b="1" i="0" u="none" strike="noStrike" baseline="0">
              <a:solidFill>
                <a:srgbClr val="339966"/>
              </a:solidFill>
              <a:latin typeface="Arial"/>
              <a:cs typeface="Arial"/>
            </a:rPr>
            <a:t>Consecuencia</a:t>
          </a:r>
        </a:p>
      </xdr:txBody>
    </xdr:sp>
    <xdr:clientData/>
  </xdr:twoCellAnchor>
  <xdr:twoCellAnchor editAs="oneCell">
    <xdr:from>
      <xdr:col>4</xdr:col>
      <xdr:colOff>142875</xdr:colOff>
      <xdr:row>16</xdr:row>
      <xdr:rowOff>9525</xdr:rowOff>
    </xdr:from>
    <xdr:to>
      <xdr:col>6</xdr:col>
      <xdr:colOff>762000</xdr:colOff>
      <xdr:row>17</xdr:row>
      <xdr:rowOff>114300</xdr:rowOff>
    </xdr:to>
    <xdr:sp macro="" textlink="">
      <xdr:nvSpPr>
        <xdr:cNvPr id="5131" name="Text Box 11">
          <a:extLst>
            <a:ext uri="{FF2B5EF4-FFF2-40B4-BE49-F238E27FC236}">
              <a16:creationId xmlns:a16="http://schemas.microsoft.com/office/drawing/2014/main" id="{00000000-0008-0000-0200-00000B140000}"/>
            </a:ext>
          </a:extLst>
        </xdr:cNvPr>
        <xdr:cNvSpPr txBox="1">
          <a:spLocks noChangeArrowheads="1"/>
        </xdr:cNvSpPr>
      </xdr:nvSpPr>
      <xdr:spPr bwMode="auto">
        <a:xfrm>
          <a:off x="3600450" y="3810000"/>
          <a:ext cx="2143125" cy="266700"/>
        </a:xfrm>
        <a:prstGeom prst="rect">
          <a:avLst/>
        </a:prstGeom>
        <a:noFill/>
        <a:ln>
          <a:noFill/>
        </a:ln>
      </xdr:spPr>
      <xdr:txBody>
        <a:bodyPr vertOverflow="clip" wrap="square" lIns="36576" tIns="27432" rIns="36576" bIns="0" anchor="t" upright="1"/>
        <a:lstStyle/>
        <a:p>
          <a:pPr algn="ctr" rtl="0">
            <a:defRPr sz="1000"/>
          </a:pPr>
          <a:r>
            <a:rPr lang="es-CO" sz="1200" b="1" i="0" u="none" strike="noStrike" baseline="0">
              <a:solidFill>
                <a:srgbClr val="339966"/>
              </a:solidFill>
              <a:latin typeface="Arial"/>
              <a:cs typeface="Arial"/>
            </a:rPr>
            <a:t>Evento</a:t>
          </a:r>
        </a:p>
      </xdr:txBody>
    </xdr:sp>
    <xdr:clientData/>
  </xdr:twoCellAnchor>
  <xdr:twoCellAnchor>
    <xdr:from>
      <xdr:col>6</xdr:col>
      <xdr:colOff>857250</xdr:colOff>
      <xdr:row>17</xdr:row>
      <xdr:rowOff>123825</xdr:rowOff>
    </xdr:from>
    <xdr:to>
      <xdr:col>9</xdr:col>
      <xdr:colOff>514350</xdr:colOff>
      <xdr:row>23</xdr:row>
      <xdr:rowOff>142875</xdr:rowOff>
    </xdr:to>
    <xdr:sp macro="" textlink="">
      <xdr:nvSpPr>
        <xdr:cNvPr id="5132" name="AutoShape 12">
          <a:extLst>
            <a:ext uri="{FF2B5EF4-FFF2-40B4-BE49-F238E27FC236}">
              <a16:creationId xmlns:a16="http://schemas.microsoft.com/office/drawing/2014/main" id="{00000000-0008-0000-0200-00000C140000}"/>
            </a:ext>
          </a:extLst>
        </xdr:cNvPr>
        <xdr:cNvSpPr>
          <a:spLocks noChangeArrowheads="1"/>
        </xdr:cNvSpPr>
      </xdr:nvSpPr>
      <xdr:spPr bwMode="auto">
        <a:xfrm>
          <a:off x="5838825" y="4086225"/>
          <a:ext cx="2476500" cy="990600"/>
        </a:xfrm>
        <a:prstGeom prst="roundRect">
          <a:avLst>
            <a:gd name="adj" fmla="val 16667"/>
          </a:avLst>
        </a:prstGeom>
        <a:solidFill>
          <a:srgbClr val="339966"/>
        </a:solidFill>
        <a:ln w="9525">
          <a:solidFill>
            <a:srgbClr val="339966"/>
          </a:solidFill>
          <a:round/>
          <a:headEnd/>
          <a:tailEnd/>
        </a:ln>
      </xdr:spPr>
      <xdr:txBody>
        <a:bodyPr vertOverflow="clip" wrap="square" lIns="27432" tIns="18288" rIns="0" bIns="0" anchor="t" upright="1"/>
        <a:lstStyle/>
        <a:p>
          <a:pPr algn="l" rtl="0">
            <a:defRPr sz="1000"/>
          </a:pPr>
          <a:r>
            <a:rPr lang="es-CO" sz="1000" b="0" i="0" u="none" strike="noStrike" baseline="0">
              <a:solidFill>
                <a:srgbClr val="000000"/>
              </a:solidFill>
              <a:latin typeface="Arial"/>
              <a:cs typeface="Arial"/>
            </a:rPr>
            <a:t>    </a:t>
          </a:r>
        </a:p>
        <a:p>
          <a:pPr algn="l" rtl="0">
            <a:defRPr sz="1000"/>
          </a:pPr>
          <a:endParaRPr lang="es-CO" sz="1000" b="0" i="0" u="none" strike="noStrike" baseline="0">
            <a:solidFill>
              <a:srgbClr val="000000"/>
            </a:solidFill>
            <a:latin typeface="Arial"/>
            <a:cs typeface="Arial"/>
          </a:endParaRPr>
        </a:p>
      </xdr:txBody>
    </xdr:sp>
    <xdr:clientData/>
  </xdr:twoCellAnchor>
  <xdr:twoCellAnchor>
    <xdr:from>
      <xdr:col>3</xdr:col>
      <xdr:colOff>276225</xdr:colOff>
      <xdr:row>9</xdr:row>
      <xdr:rowOff>9525</xdr:rowOff>
    </xdr:from>
    <xdr:to>
      <xdr:col>3</xdr:col>
      <xdr:colOff>542925</xdr:colOff>
      <xdr:row>10</xdr:row>
      <xdr:rowOff>0</xdr:rowOff>
    </xdr:to>
    <xdr:sp macro="" textlink="">
      <xdr:nvSpPr>
        <xdr:cNvPr id="5134" name="Oval 14">
          <a:extLst>
            <a:ext uri="{FF2B5EF4-FFF2-40B4-BE49-F238E27FC236}">
              <a16:creationId xmlns:a16="http://schemas.microsoft.com/office/drawing/2014/main" id="{00000000-0008-0000-0200-00000E140000}"/>
            </a:ext>
          </a:extLst>
        </xdr:cNvPr>
        <xdr:cNvSpPr>
          <a:spLocks noChangeArrowheads="1"/>
        </xdr:cNvSpPr>
      </xdr:nvSpPr>
      <xdr:spPr bwMode="auto">
        <a:xfrm>
          <a:off x="2971800" y="2247900"/>
          <a:ext cx="266700" cy="238125"/>
        </a:xfrm>
        <a:prstGeom prst="ellipse">
          <a:avLst/>
        </a:prstGeom>
        <a:solidFill>
          <a:srgbClr val="008080"/>
        </a:solidFill>
        <a:ln>
          <a:noFill/>
        </a:ln>
      </xdr:spPr>
      <xdr:txBody>
        <a:bodyPr vertOverflow="clip" wrap="square" lIns="27432" tIns="22860" rIns="0" bIns="0" anchor="t" upright="1"/>
        <a:lstStyle/>
        <a:p>
          <a:pPr algn="l" rtl="0">
            <a:defRPr sz="1000"/>
          </a:pPr>
          <a:r>
            <a:rPr lang="es-CO" sz="800" b="1" i="0" u="none" strike="noStrike" baseline="0">
              <a:solidFill>
                <a:srgbClr val="FFFFFF"/>
              </a:solidFill>
              <a:latin typeface="Arial"/>
              <a:cs typeface="Arial"/>
            </a:rPr>
            <a:t>e1</a:t>
          </a:r>
        </a:p>
      </xdr:txBody>
    </xdr:sp>
    <xdr:clientData/>
  </xdr:twoCellAnchor>
  <xdr:twoCellAnchor>
    <xdr:from>
      <xdr:col>6</xdr:col>
      <xdr:colOff>352425</xdr:colOff>
      <xdr:row>10</xdr:row>
      <xdr:rowOff>0</xdr:rowOff>
    </xdr:from>
    <xdr:to>
      <xdr:col>6</xdr:col>
      <xdr:colOff>619125</xdr:colOff>
      <xdr:row>10</xdr:row>
      <xdr:rowOff>238125</xdr:rowOff>
    </xdr:to>
    <xdr:sp macro="" textlink="">
      <xdr:nvSpPr>
        <xdr:cNvPr id="5135" name="Oval 15">
          <a:extLst>
            <a:ext uri="{FF2B5EF4-FFF2-40B4-BE49-F238E27FC236}">
              <a16:creationId xmlns:a16="http://schemas.microsoft.com/office/drawing/2014/main" id="{00000000-0008-0000-0200-00000F140000}"/>
            </a:ext>
          </a:extLst>
        </xdr:cNvPr>
        <xdr:cNvSpPr>
          <a:spLocks noChangeArrowheads="1"/>
        </xdr:cNvSpPr>
      </xdr:nvSpPr>
      <xdr:spPr bwMode="auto">
        <a:xfrm>
          <a:off x="5334000" y="2486025"/>
          <a:ext cx="266700" cy="238125"/>
        </a:xfrm>
        <a:prstGeom prst="ellipse">
          <a:avLst/>
        </a:prstGeom>
        <a:solidFill>
          <a:srgbClr val="008080"/>
        </a:solidFill>
        <a:ln>
          <a:noFill/>
        </a:ln>
        <a:effectLst/>
      </xdr:spPr>
      <xdr:txBody>
        <a:bodyPr vertOverflow="clip" wrap="square" lIns="27432" tIns="22860" rIns="0" bIns="0" anchor="t" upright="1"/>
        <a:lstStyle/>
        <a:p>
          <a:pPr algn="l" rtl="0">
            <a:defRPr sz="1000"/>
          </a:pPr>
          <a:r>
            <a:rPr lang="es-CO" sz="800" b="1" i="0" u="none" strike="noStrike" baseline="0">
              <a:solidFill>
                <a:srgbClr val="FFFFFF"/>
              </a:solidFill>
              <a:latin typeface="Arial"/>
              <a:cs typeface="Arial"/>
            </a:rPr>
            <a:t>e2</a:t>
          </a:r>
        </a:p>
      </xdr:txBody>
    </xdr:sp>
    <xdr:clientData/>
  </xdr:twoCellAnchor>
  <xdr:twoCellAnchor>
    <xdr:from>
      <xdr:col>5</xdr:col>
      <xdr:colOff>247650</xdr:colOff>
      <xdr:row>11</xdr:row>
      <xdr:rowOff>0</xdr:rowOff>
    </xdr:from>
    <xdr:to>
      <xdr:col>5</xdr:col>
      <xdr:colOff>514350</xdr:colOff>
      <xdr:row>11</xdr:row>
      <xdr:rowOff>238125</xdr:rowOff>
    </xdr:to>
    <xdr:sp macro="" textlink="">
      <xdr:nvSpPr>
        <xdr:cNvPr id="5138" name="Oval 18">
          <a:extLst>
            <a:ext uri="{FF2B5EF4-FFF2-40B4-BE49-F238E27FC236}">
              <a16:creationId xmlns:a16="http://schemas.microsoft.com/office/drawing/2014/main" id="{00000000-0008-0000-0200-000012140000}"/>
            </a:ext>
          </a:extLst>
        </xdr:cNvPr>
        <xdr:cNvSpPr>
          <a:spLocks noChangeArrowheads="1"/>
        </xdr:cNvSpPr>
      </xdr:nvSpPr>
      <xdr:spPr bwMode="auto">
        <a:xfrm>
          <a:off x="4467225" y="2733675"/>
          <a:ext cx="266700" cy="238125"/>
        </a:xfrm>
        <a:prstGeom prst="ellipse">
          <a:avLst/>
        </a:prstGeom>
        <a:solidFill>
          <a:srgbClr val="008080"/>
        </a:solidFill>
        <a:ln>
          <a:noFill/>
        </a:ln>
        <a:effectLst/>
      </xdr:spPr>
      <xdr:txBody>
        <a:bodyPr vertOverflow="clip" wrap="square" lIns="27432" tIns="22860" rIns="0" bIns="0" anchor="t" upright="1"/>
        <a:lstStyle/>
        <a:p>
          <a:pPr algn="l" rtl="0">
            <a:defRPr sz="1000"/>
          </a:pPr>
          <a:r>
            <a:rPr lang="es-CO" sz="800" b="1" i="0" u="none" strike="noStrike" baseline="0">
              <a:solidFill>
                <a:srgbClr val="FFFFFF"/>
              </a:solidFill>
              <a:latin typeface="Arial"/>
              <a:cs typeface="Arial"/>
            </a:rPr>
            <a:t>e3</a:t>
          </a:r>
        </a:p>
      </xdr:txBody>
    </xdr:sp>
    <xdr:clientData/>
  </xdr:twoCellAnchor>
  <xdr:twoCellAnchor>
    <xdr:from>
      <xdr:col>7</xdr:col>
      <xdr:colOff>419100</xdr:colOff>
      <xdr:row>13</xdr:row>
      <xdr:rowOff>0</xdr:rowOff>
    </xdr:from>
    <xdr:to>
      <xdr:col>7</xdr:col>
      <xdr:colOff>685800</xdr:colOff>
      <xdr:row>13</xdr:row>
      <xdr:rowOff>238125</xdr:rowOff>
    </xdr:to>
    <xdr:sp macro="" textlink="">
      <xdr:nvSpPr>
        <xdr:cNvPr id="5139" name="Oval 19">
          <a:extLst>
            <a:ext uri="{FF2B5EF4-FFF2-40B4-BE49-F238E27FC236}">
              <a16:creationId xmlns:a16="http://schemas.microsoft.com/office/drawing/2014/main" id="{00000000-0008-0000-0200-000013140000}"/>
            </a:ext>
          </a:extLst>
        </xdr:cNvPr>
        <xdr:cNvSpPr>
          <a:spLocks noChangeArrowheads="1"/>
        </xdr:cNvSpPr>
      </xdr:nvSpPr>
      <xdr:spPr bwMode="auto">
        <a:xfrm>
          <a:off x="6400800" y="3228975"/>
          <a:ext cx="266700" cy="238125"/>
        </a:xfrm>
        <a:prstGeom prst="ellipse">
          <a:avLst/>
        </a:prstGeom>
        <a:solidFill>
          <a:srgbClr val="008080"/>
        </a:solidFill>
        <a:ln>
          <a:noFill/>
        </a:ln>
        <a:effectLst/>
      </xdr:spPr>
      <xdr:txBody>
        <a:bodyPr vertOverflow="clip" wrap="square" lIns="27432" tIns="22860" rIns="0" bIns="0" anchor="t" upright="1"/>
        <a:lstStyle/>
        <a:p>
          <a:pPr algn="l" rtl="0">
            <a:defRPr sz="1000"/>
          </a:pPr>
          <a:r>
            <a:rPr lang="es-CO" sz="800" b="1" i="0" u="none" strike="noStrike" baseline="0">
              <a:solidFill>
                <a:srgbClr val="FFFFFF"/>
              </a:solidFill>
              <a:latin typeface="Arial"/>
              <a:cs typeface="Arial"/>
            </a:rPr>
            <a:t>e4</a:t>
          </a:r>
        </a:p>
      </xdr:txBody>
    </xdr:sp>
    <xdr:clientData/>
  </xdr:twoCellAnchor>
  <xdr:twoCellAnchor editAs="oneCell">
    <xdr:from>
      <xdr:col>7</xdr:col>
      <xdr:colOff>1028700</xdr:colOff>
      <xdr:row>8</xdr:row>
      <xdr:rowOff>152400</xdr:rowOff>
    </xdr:from>
    <xdr:to>
      <xdr:col>8</xdr:col>
      <xdr:colOff>542925</xdr:colOff>
      <xdr:row>8</xdr:row>
      <xdr:rowOff>723900</xdr:rowOff>
    </xdr:to>
    <xdr:pic>
      <xdr:nvPicPr>
        <xdr:cNvPr id="1721573" name="Picture 22">
          <a:extLst>
            <a:ext uri="{FF2B5EF4-FFF2-40B4-BE49-F238E27FC236}">
              <a16:creationId xmlns:a16="http://schemas.microsoft.com/office/drawing/2014/main" id="{00000000-0008-0000-0200-0000E5441A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10400" y="1609725"/>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361950</xdr:colOff>
      <xdr:row>11</xdr:row>
      <xdr:rowOff>228600</xdr:rowOff>
    </xdr:from>
    <xdr:to>
      <xdr:col>5</xdr:col>
      <xdr:colOff>361950</xdr:colOff>
      <xdr:row>15</xdr:row>
      <xdr:rowOff>28575</xdr:rowOff>
    </xdr:to>
    <xdr:sp macro="" textlink="">
      <xdr:nvSpPr>
        <xdr:cNvPr id="1721574" name="Line 24">
          <a:extLst>
            <a:ext uri="{FF2B5EF4-FFF2-40B4-BE49-F238E27FC236}">
              <a16:creationId xmlns:a16="http://schemas.microsoft.com/office/drawing/2014/main" id="{00000000-0008-0000-0200-0000E6441A00}"/>
            </a:ext>
          </a:extLst>
        </xdr:cNvPr>
        <xdr:cNvSpPr>
          <a:spLocks noChangeShapeType="1"/>
        </xdr:cNvSpPr>
      </xdr:nvSpPr>
      <xdr:spPr bwMode="auto">
        <a:xfrm>
          <a:off x="4581525" y="2962275"/>
          <a:ext cx="0" cy="70485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666750</xdr:colOff>
      <xdr:row>10</xdr:row>
      <xdr:rowOff>238125</xdr:rowOff>
    </xdr:from>
    <xdr:to>
      <xdr:col>6</xdr:col>
      <xdr:colOff>485775</xdr:colOff>
      <xdr:row>15</xdr:row>
      <xdr:rowOff>57150</xdr:rowOff>
    </xdr:to>
    <xdr:sp macro="" textlink="">
      <xdr:nvSpPr>
        <xdr:cNvPr id="1721575" name="Line 25">
          <a:extLst>
            <a:ext uri="{FF2B5EF4-FFF2-40B4-BE49-F238E27FC236}">
              <a16:creationId xmlns:a16="http://schemas.microsoft.com/office/drawing/2014/main" id="{00000000-0008-0000-0200-0000E7441A00}"/>
            </a:ext>
          </a:extLst>
        </xdr:cNvPr>
        <xdr:cNvSpPr>
          <a:spLocks noChangeShapeType="1"/>
        </xdr:cNvSpPr>
      </xdr:nvSpPr>
      <xdr:spPr bwMode="auto">
        <a:xfrm flipH="1">
          <a:off x="4886325" y="2724150"/>
          <a:ext cx="581025" cy="97155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13</xdr:row>
      <xdr:rowOff>152400</xdr:rowOff>
    </xdr:from>
    <xdr:to>
      <xdr:col>7</xdr:col>
      <xdr:colOff>438150</xdr:colOff>
      <xdr:row>16</xdr:row>
      <xdr:rowOff>0</xdr:rowOff>
    </xdr:to>
    <xdr:sp macro="" textlink="">
      <xdr:nvSpPr>
        <xdr:cNvPr id="1721576" name="Line 26">
          <a:extLst>
            <a:ext uri="{FF2B5EF4-FFF2-40B4-BE49-F238E27FC236}">
              <a16:creationId xmlns:a16="http://schemas.microsoft.com/office/drawing/2014/main" id="{00000000-0008-0000-0200-0000E8441A00}"/>
            </a:ext>
          </a:extLst>
        </xdr:cNvPr>
        <xdr:cNvSpPr>
          <a:spLocks noChangeShapeType="1"/>
        </xdr:cNvSpPr>
      </xdr:nvSpPr>
      <xdr:spPr bwMode="auto">
        <a:xfrm flipH="1">
          <a:off x="5105400" y="3381375"/>
          <a:ext cx="1314450" cy="41910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xdr:col>
      <xdr:colOff>1362075</xdr:colOff>
      <xdr:row>18</xdr:row>
      <xdr:rowOff>142875</xdr:rowOff>
    </xdr:from>
    <xdr:to>
      <xdr:col>4</xdr:col>
      <xdr:colOff>514350</xdr:colOff>
      <xdr:row>24</xdr:row>
      <xdr:rowOff>0</xdr:rowOff>
    </xdr:to>
    <xdr:sp macro="" textlink="">
      <xdr:nvSpPr>
        <xdr:cNvPr id="5147" name="Text Box 27">
          <a:extLst>
            <a:ext uri="{FF2B5EF4-FFF2-40B4-BE49-F238E27FC236}">
              <a16:creationId xmlns:a16="http://schemas.microsoft.com/office/drawing/2014/main" id="{00000000-0008-0000-0200-00001B140000}"/>
            </a:ext>
          </a:extLst>
        </xdr:cNvPr>
        <xdr:cNvSpPr txBox="1">
          <a:spLocks noChangeArrowheads="1"/>
        </xdr:cNvSpPr>
      </xdr:nvSpPr>
      <xdr:spPr bwMode="auto">
        <a:xfrm>
          <a:off x="2362200" y="4267200"/>
          <a:ext cx="1609725" cy="828675"/>
        </a:xfrm>
        <a:prstGeom prst="rect">
          <a:avLst/>
        </a:prstGeom>
        <a:noFill/>
        <a:ln>
          <a:noFill/>
        </a:ln>
      </xdr:spPr>
      <xdr:txBody>
        <a:bodyPr vertOverflow="clip" wrap="square" lIns="27432" tIns="22860" rIns="0" bIns="0" anchor="t" upright="1"/>
        <a:lstStyle/>
        <a:p>
          <a:pPr algn="l" rtl="0">
            <a:defRPr sz="1000"/>
          </a:pPr>
          <a:r>
            <a:rPr lang="es-CO" sz="900" b="0" i="1" u="none" strike="noStrike" baseline="0">
              <a:solidFill>
                <a:srgbClr val="000000"/>
              </a:solidFill>
              <a:latin typeface="Arial"/>
              <a:cs typeface="Arial"/>
            </a:rPr>
            <a:t>¿Qué </a:t>
          </a:r>
          <a:r>
            <a:rPr lang="es-CO" sz="900" b="1" i="1" u="none" strike="noStrike" baseline="0">
              <a:solidFill>
                <a:srgbClr val="000000"/>
              </a:solidFill>
              <a:latin typeface="Arial"/>
              <a:cs typeface="Arial"/>
            </a:rPr>
            <a:t>sucesos concreto </a:t>
          </a:r>
          <a:r>
            <a:rPr lang="es-CO" sz="900" b="0" i="1" u="none" strike="noStrike" baseline="0">
              <a:solidFill>
                <a:srgbClr val="000000"/>
              </a:solidFill>
              <a:latin typeface="Arial"/>
              <a:cs typeface="Arial"/>
            </a:rPr>
            <a:t>en un lugar y momento determinado</a:t>
          </a:r>
          <a:r>
            <a:rPr lang="es-CO" sz="900" b="1" i="1" u="none" strike="noStrike" baseline="0">
              <a:solidFill>
                <a:srgbClr val="000000"/>
              </a:solidFill>
              <a:latin typeface="Arial"/>
              <a:cs typeface="Arial"/>
            </a:rPr>
            <a:t> </a:t>
          </a:r>
          <a:r>
            <a:rPr lang="es-CO" sz="900" b="0" i="1" u="none" strike="noStrike" baseline="0">
              <a:solidFill>
                <a:srgbClr val="000000"/>
              </a:solidFill>
              <a:latin typeface="Arial"/>
              <a:cs typeface="Arial"/>
            </a:rPr>
            <a:t>pueden afectar negativamente un </a:t>
          </a:r>
          <a:r>
            <a:rPr lang="es-CO" sz="900" b="1" i="1" u="none" strike="noStrike" baseline="0">
              <a:solidFill>
                <a:srgbClr val="000000"/>
              </a:solidFill>
              <a:latin typeface="Arial"/>
              <a:cs typeface="Arial"/>
            </a:rPr>
            <a:t>área de impacto</a:t>
          </a:r>
          <a:r>
            <a:rPr lang="es-CO" sz="900" b="0" i="1" u="none" strike="noStrike" baseline="0">
              <a:solidFill>
                <a:srgbClr val="000000"/>
              </a:solidFill>
              <a:latin typeface="Arial"/>
              <a:cs typeface="Arial"/>
            </a:rPr>
            <a:t>?</a:t>
          </a:r>
        </a:p>
      </xdr:txBody>
    </xdr:sp>
    <xdr:clientData/>
  </xdr:twoCellAnchor>
  <xdr:oneCellAnchor>
    <xdr:from>
      <xdr:col>8</xdr:col>
      <xdr:colOff>66705</xdr:colOff>
      <xdr:row>18</xdr:row>
      <xdr:rowOff>104775</xdr:rowOff>
    </xdr:from>
    <xdr:ext cx="1153264" cy="617477"/>
    <xdr:sp macro="" textlink="">
      <xdr:nvSpPr>
        <xdr:cNvPr id="5148" name="Text Box 28">
          <a:extLst>
            <a:ext uri="{FF2B5EF4-FFF2-40B4-BE49-F238E27FC236}">
              <a16:creationId xmlns:a16="http://schemas.microsoft.com/office/drawing/2014/main" id="{00000000-0008-0000-0200-00001C140000}"/>
            </a:ext>
          </a:extLst>
        </xdr:cNvPr>
        <xdr:cNvSpPr txBox="1">
          <a:spLocks noChangeArrowheads="1"/>
        </xdr:cNvSpPr>
      </xdr:nvSpPr>
      <xdr:spPr bwMode="auto">
        <a:xfrm>
          <a:off x="7105680" y="4229100"/>
          <a:ext cx="1153264" cy="617477"/>
        </a:xfrm>
        <a:prstGeom prst="rect">
          <a:avLst/>
        </a:prstGeom>
        <a:noFill/>
        <a:ln>
          <a:noFill/>
        </a:ln>
      </xdr:spPr>
      <xdr:txBody>
        <a:bodyPr wrap="none" lIns="18288" tIns="27432" rIns="18288" bIns="0" anchor="t" upright="1">
          <a:spAutoFit/>
        </a:bodyPr>
        <a:lstStyle/>
        <a:p>
          <a:pPr algn="ctr" rtl="0">
            <a:defRPr sz="1000"/>
          </a:pPr>
          <a:r>
            <a:rPr lang="es-CO" sz="1100" b="1" i="0" u="none" strike="noStrike" baseline="0">
              <a:solidFill>
                <a:srgbClr val="FFFFFF"/>
              </a:solidFill>
              <a:latin typeface="Arial"/>
              <a:cs typeface="Arial"/>
            </a:rPr>
            <a:t>Condición</a:t>
          </a:r>
        </a:p>
        <a:p>
          <a:pPr algn="ctr" rtl="0">
            <a:defRPr sz="1000"/>
          </a:pPr>
          <a:r>
            <a:rPr lang="es-CO" sz="1100" b="1" i="0" u="none" strike="noStrike" baseline="0">
              <a:solidFill>
                <a:srgbClr val="FFFFFF"/>
              </a:solidFill>
              <a:latin typeface="Arial"/>
              <a:cs typeface="Arial"/>
            </a:rPr>
            <a:t>Del Control</a:t>
          </a:r>
          <a:endParaRPr lang="es-CO" sz="1000" b="0" i="0" u="none" strike="noStrike" baseline="0">
            <a:solidFill>
              <a:srgbClr val="FFFFFF"/>
            </a:solidFill>
            <a:latin typeface="Arial"/>
            <a:cs typeface="Arial"/>
          </a:endParaRPr>
        </a:p>
        <a:p>
          <a:pPr algn="ctr" rtl="0">
            <a:defRPr sz="1000"/>
          </a:pPr>
          <a:r>
            <a:rPr lang="es-CO" sz="900" b="0" i="0" u="none" strike="noStrike" baseline="0">
              <a:solidFill>
                <a:srgbClr val="FFFFFF"/>
              </a:solidFill>
              <a:latin typeface="Arial"/>
              <a:cs typeface="Arial"/>
            </a:rPr>
            <a:t>Ausencia/Inexistencia</a:t>
          </a:r>
        </a:p>
        <a:p>
          <a:pPr algn="ctr" rtl="0">
            <a:defRPr sz="1000"/>
          </a:pPr>
          <a:r>
            <a:rPr lang="es-CO" sz="900" b="0" i="0" u="none" strike="noStrike" baseline="0">
              <a:solidFill>
                <a:srgbClr val="FFFFFF"/>
              </a:solidFill>
              <a:latin typeface="Arial"/>
              <a:cs typeface="Arial"/>
            </a:rPr>
            <a:t>Vulnerabilidad</a:t>
          </a:r>
        </a:p>
      </xdr:txBody>
    </xdr:sp>
    <xdr:clientData/>
  </xdr:oneCellAnchor>
  <xdr:twoCellAnchor editAs="oneCell">
    <xdr:from>
      <xdr:col>7</xdr:col>
      <xdr:colOff>38100</xdr:colOff>
      <xdr:row>19</xdr:row>
      <xdr:rowOff>9525</xdr:rowOff>
    </xdr:from>
    <xdr:to>
      <xdr:col>7</xdr:col>
      <xdr:colOff>828675</xdr:colOff>
      <xdr:row>22</xdr:row>
      <xdr:rowOff>95250</xdr:rowOff>
    </xdr:to>
    <xdr:sp macro="" textlink="">
      <xdr:nvSpPr>
        <xdr:cNvPr id="5149" name="Text Box 29">
          <a:extLst>
            <a:ext uri="{FF2B5EF4-FFF2-40B4-BE49-F238E27FC236}">
              <a16:creationId xmlns:a16="http://schemas.microsoft.com/office/drawing/2014/main" id="{00000000-0008-0000-0200-00001D140000}"/>
            </a:ext>
          </a:extLst>
        </xdr:cNvPr>
        <xdr:cNvSpPr txBox="1">
          <a:spLocks noChangeArrowheads="1"/>
        </xdr:cNvSpPr>
      </xdr:nvSpPr>
      <xdr:spPr bwMode="auto">
        <a:xfrm>
          <a:off x="6019800" y="4295775"/>
          <a:ext cx="790575" cy="571500"/>
        </a:xfrm>
        <a:prstGeom prst="rect">
          <a:avLst/>
        </a:prstGeom>
        <a:noFill/>
        <a:ln>
          <a:noFill/>
        </a:ln>
      </xdr:spPr>
      <xdr:txBody>
        <a:bodyPr vertOverflow="clip" wrap="square" lIns="36576" tIns="27432" rIns="36576" bIns="0" anchor="t" upright="1"/>
        <a:lstStyle/>
        <a:p>
          <a:pPr algn="ctr" rtl="0">
            <a:defRPr sz="1000"/>
          </a:pPr>
          <a:r>
            <a:rPr lang="es-CO" sz="1200" b="1" i="0" u="none" strike="noStrike" baseline="0">
              <a:solidFill>
                <a:srgbClr val="FFFFFF"/>
              </a:solidFill>
              <a:latin typeface="Arial"/>
              <a:cs typeface="Arial"/>
            </a:rPr>
            <a:t>Fuente</a:t>
          </a:r>
          <a:endParaRPr lang="es-CO" sz="1000" b="0" i="0" u="none" strike="noStrike" baseline="0">
            <a:solidFill>
              <a:srgbClr val="FFFFFF"/>
            </a:solidFill>
            <a:latin typeface="Arial"/>
            <a:cs typeface="Arial"/>
          </a:endParaRPr>
        </a:p>
        <a:p>
          <a:pPr algn="ctr" rtl="0">
            <a:defRPr sz="1000"/>
          </a:pPr>
          <a:r>
            <a:rPr lang="es-CO" sz="900" b="0" i="0" u="none" strike="noStrike" baseline="0">
              <a:solidFill>
                <a:srgbClr val="FFFFFF"/>
              </a:solidFill>
              <a:latin typeface="Arial"/>
              <a:cs typeface="Arial"/>
            </a:rPr>
            <a:t>   Amenaza   /</a:t>
          </a:r>
        </a:p>
        <a:p>
          <a:pPr algn="ctr" rtl="0">
            <a:defRPr sz="1000"/>
          </a:pPr>
          <a:r>
            <a:rPr lang="es-CO" sz="900" b="0" i="0" u="none" strike="noStrike" baseline="0">
              <a:solidFill>
                <a:srgbClr val="FFFFFF"/>
              </a:solidFill>
              <a:latin typeface="Arial"/>
              <a:cs typeface="Arial"/>
            </a:rPr>
            <a:t>Peligro</a:t>
          </a:r>
        </a:p>
      </xdr:txBody>
    </xdr:sp>
    <xdr:clientData/>
  </xdr:twoCellAnchor>
  <xdr:oneCellAnchor>
    <xdr:from>
      <xdr:col>7</xdr:col>
      <xdr:colOff>904875</xdr:colOff>
      <xdr:row>20</xdr:row>
      <xdr:rowOff>0</xdr:rowOff>
    </xdr:from>
    <xdr:ext cx="119327" cy="189924"/>
    <xdr:sp macro="" textlink="">
      <xdr:nvSpPr>
        <xdr:cNvPr id="5150" name="Text Box 30">
          <a:extLst>
            <a:ext uri="{FF2B5EF4-FFF2-40B4-BE49-F238E27FC236}">
              <a16:creationId xmlns:a16="http://schemas.microsoft.com/office/drawing/2014/main" id="{00000000-0008-0000-0200-00001E140000}"/>
            </a:ext>
          </a:extLst>
        </xdr:cNvPr>
        <xdr:cNvSpPr txBox="1">
          <a:spLocks noChangeArrowheads="1"/>
        </xdr:cNvSpPr>
      </xdr:nvSpPr>
      <xdr:spPr bwMode="auto">
        <a:xfrm>
          <a:off x="6886575" y="4448175"/>
          <a:ext cx="119327" cy="189924"/>
        </a:xfrm>
        <a:prstGeom prst="rect">
          <a:avLst/>
        </a:prstGeom>
        <a:noFill/>
        <a:ln>
          <a:noFill/>
        </a:ln>
      </xdr:spPr>
      <xdr:txBody>
        <a:bodyPr wrap="none" lIns="18288" tIns="27432" rIns="18288" bIns="0" anchor="t" upright="1">
          <a:spAutoFit/>
        </a:bodyPr>
        <a:lstStyle/>
        <a:p>
          <a:pPr algn="ctr" rtl="0">
            <a:defRPr sz="1000"/>
          </a:pPr>
          <a:r>
            <a:rPr lang="es-CO" sz="1100" b="1" i="0" u="none" strike="noStrike" baseline="0">
              <a:solidFill>
                <a:srgbClr val="FFFFFF"/>
              </a:solidFill>
              <a:latin typeface="Arial"/>
              <a:cs typeface="Arial"/>
            </a:rPr>
            <a:t>+</a:t>
          </a:r>
        </a:p>
      </xdr:txBody>
    </xdr:sp>
    <xdr:clientData/>
  </xdr:oneCellAnchor>
  <xdr:twoCellAnchor>
    <xdr:from>
      <xdr:col>4</xdr:col>
      <xdr:colOff>552450</xdr:colOff>
      <xdr:row>17</xdr:row>
      <xdr:rowOff>133350</xdr:rowOff>
    </xdr:from>
    <xdr:to>
      <xdr:col>6</xdr:col>
      <xdr:colOff>304800</xdr:colOff>
      <xdr:row>23</xdr:row>
      <xdr:rowOff>152400</xdr:rowOff>
    </xdr:to>
    <xdr:sp macro="" textlink="">
      <xdr:nvSpPr>
        <xdr:cNvPr id="27" name="AutoShape 12">
          <a:extLst>
            <a:ext uri="{FF2B5EF4-FFF2-40B4-BE49-F238E27FC236}">
              <a16:creationId xmlns:a16="http://schemas.microsoft.com/office/drawing/2014/main" id="{00000000-0008-0000-0200-00001B000000}"/>
            </a:ext>
          </a:extLst>
        </xdr:cNvPr>
        <xdr:cNvSpPr>
          <a:spLocks noChangeArrowheads="1"/>
        </xdr:cNvSpPr>
      </xdr:nvSpPr>
      <xdr:spPr bwMode="auto">
        <a:xfrm>
          <a:off x="4010025" y="4095750"/>
          <a:ext cx="1276350" cy="990600"/>
        </a:xfrm>
        <a:prstGeom prst="roundRect">
          <a:avLst>
            <a:gd name="adj" fmla="val 16667"/>
          </a:avLst>
        </a:prstGeom>
        <a:solidFill>
          <a:srgbClr val="339966"/>
        </a:solidFill>
        <a:ln w="9525">
          <a:solidFill>
            <a:srgbClr val="339966"/>
          </a:solidFill>
          <a:round/>
          <a:headEnd/>
          <a:tailEnd/>
        </a:ln>
      </xdr:spPr>
      <xdr:txBody>
        <a:bodyPr vertOverflow="clip" wrap="square" lIns="27432" tIns="18288" rIns="0" bIns="0" anchor="t" upright="1"/>
        <a:lstStyle/>
        <a:p>
          <a:pPr algn="l" rtl="0">
            <a:defRPr sz="1000"/>
          </a:pPr>
          <a:r>
            <a:rPr lang="es-CO" sz="1000" b="0" i="0" u="none" strike="noStrike" baseline="0">
              <a:solidFill>
                <a:srgbClr val="000000"/>
              </a:solidFill>
              <a:latin typeface="Arial"/>
              <a:cs typeface="Arial"/>
            </a:rPr>
            <a:t>    </a:t>
          </a:r>
        </a:p>
        <a:p>
          <a:pPr algn="l" rtl="0">
            <a:defRPr sz="1000"/>
          </a:pPr>
          <a:endParaRPr lang="es-CO" sz="1000" b="0" i="0" u="none" strike="noStrike" baseline="0">
            <a:solidFill>
              <a:srgbClr val="000000"/>
            </a:solidFill>
            <a:latin typeface="Arial"/>
            <a:cs typeface="Arial"/>
          </a:endParaRPr>
        </a:p>
      </xdr:txBody>
    </xdr:sp>
    <xdr:clientData/>
  </xdr:twoCellAnchor>
  <xdr:twoCellAnchor editAs="oneCell">
    <xdr:from>
      <xdr:col>6</xdr:col>
      <xdr:colOff>314325</xdr:colOff>
      <xdr:row>19</xdr:row>
      <xdr:rowOff>0</xdr:rowOff>
    </xdr:from>
    <xdr:to>
      <xdr:col>6</xdr:col>
      <xdr:colOff>885825</xdr:colOff>
      <xdr:row>22</xdr:row>
      <xdr:rowOff>85725</xdr:rowOff>
    </xdr:to>
    <xdr:pic>
      <xdr:nvPicPr>
        <xdr:cNvPr id="1721582" name="Picture 22">
          <a:extLst>
            <a:ext uri="{FF2B5EF4-FFF2-40B4-BE49-F238E27FC236}">
              <a16:creationId xmlns:a16="http://schemas.microsoft.com/office/drawing/2014/main" id="{00000000-0008-0000-0200-0000EE441A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95900" y="4286250"/>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952500</xdr:colOff>
      <xdr:row>16</xdr:row>
      <xdr:rowOff>28575</xdr:rowOff>
    </xdr:from>
    <xdr:to>
      <xdr:col>9</xdr:col>
      <xdr:colOff>276225</xdr:colOff>
      <xdr:row>17</xdr:row>
      <xdr:rowOff>133350</xdr:rowOff>
    </xdr:to>
    <xdr:sp macro="" textlink="">
      <xdr:nvSpPr>
        <xdr:cNvPr id="29" name="Text Box 11">
          <a:extLst>
            <a:ext uri="{FF2B5EF4-FFF2-40B4-BE49-F238E27FC236}">
              <a16:creationId xmlns:a16="http://schemas.microsoft.com/office/drawing/2014/main" id="{00000000-0008-0000-0200-00001D000000}"/>
            </a:ext>
          </a:extLst>
        </xdr:cNvPr>
        <xdr:cNvSpPr txBox="1">
          <a:spLocks noChangeArrowheads="1"/>
        </xdr:cNvSpPr>
      </xdr:nvSpPr>
      <xdr:spPr bwMode="auto">
        <a:xfrm>
          <a:off x="5934075" y="3829050"/>
          <a:ext cx="2143125" cy="266700"/>
        </a:xfrm>
        <a:prstGeom prst="rect">
          <a:avLst/>
        </a:prstGeom>
        <a:noFill/>
        <a:ln>
          <a:noFill/>
        </a:ln>
      </xdr:spPr>
      <xdr:txBody>
        <a:bodyPr vertOverflow="clip" wrap="square" lIns="36576" tIns="27432" rIns="36576" bIns="0" anchor="t" upright="1"/>
        <a:lstStyle/>
        <a:p>
          <a:pPr algn="ctr" rtl="0">
            <a:defRPr sz="1000"/>
          </a:pPr>
          <a:r>
            <a:rPr lang="es-CO" sz="1200" b="1" i="0" u="none" strike="noStrike" baseline="0">
              <a:solidFill>
                <a:srgbClr val="339966"/>
              </a:solidFill>
              <a:latin typeface="Arial"/>
              <a:cs typeface="Arial"/>
            </a:rPr>
            <a:t>Causas</a:t>
          </a:r>
        </a:p>
      </xdr:txBody>
    </xdr:sp>
    <xdr:clientData/>
  </xdr:twoCellAnchor>
  <xdr:twoCellAnchor editAs="oneCell">
    <xdr:from>
      <xdr:col>4</xdr:col>
      <xdr:colOff>685801</xdr:colOff>
      <xdr:row>19</xdr:row>
      <xdr:rowOff>28575</xdr:rowOff>
    </xdr:from>
    <xdr:to>
      <xdr:col>6</xdr:col>
      <xdr:colOff>180975</xdr:colOff>
      <xdr:row>22</xdr:row>
      <xdr:rowOff>114300</xdr:rowOff>
    </xdr:to>
    <xdr:sp macro="" textlink="">
      <xdr:nvSpPr>
        <xdr:cNvPr id="30" name="Text Box 29">
          <a:extLst>
            <a:ext uri="{FF2B5EF4-FFF2-40B4-BE49-F238E27FC236}">
              <a16:creationId xmlns:a16="http://schemas.microsoft.com/office/drawing/2014/main" id="{00000000-0008-0000-0200-00001E000000}"/>
            </a:ext>
          </a:extLst>
        </xdr:cNvPr>
        <xdr:cNvSpPr txBox="1">
          <a:spLocks noChangeArrowheads="1"/>
        </xdr:cNvSpPr>
      </xdr:nvSpPr>
      <xdr:spPr bwMode="auto">
        <a:xfrm>
          <a:off x="4143376" y="4314825"/>
          <a:ext cx="1019174" cy="571500"/>
        </a:xfrm>
        <a:prstGeom prst="rect">
          <a:avLst/>
        </a:prstGeom>
        <a:noFill/>
        <a:ln>
          <a:noFill/>
        </a:ln>
      </xdr:spPr>
      <xdr:txBody>
        <a:bodyPr vertOverflow="clip" wrap="square" lIns="36576" tIns="27432" rIns="36576" bIns="0" anchor="t" upright="1"/>
        <a:lstStyle/>
        <a:p>
          <a:pPr algn="ctr" rtl="0">
            <a:defRPr sz="1000"/>
          </a:pPr>
          <a:r>
            <a:rPr lang="es-CO" sz="1200" b="1" i="0" u="none" strike="noStrike" baseline="0">
              <a:solidFill>
                <a:srgbClr val="FFFFFF"/>
              </a:solidFill>
              <a:latin typeface="Arial"/>
              <a:cs typeface="Arial"/>
            </a:rPr>
            <a:t>Descripción de los hechos</a:t>
          </a:r>
        </a:p>
        <a:p>
          <a:pPr algn="ctr" rtl="0">
            <a:defRPr sz="1000"/>
          </a:pPr>
          <a:r>
            <a:rPr lang="es-CO" sz="900" b="0" i="0" u="none" strike="noStrike" baseline="0">
              <a:solidFill>
                <a:srgbClr val="FFFFFF"/>
              </a:solidFill>
              <a:latin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2</xdr:row>
      <xdr:rowOff>104775</xdr:rowOff>
    </xdr:from>
    <xdr:to>
      <xdr:col>10</xdr:col>
      <xdr:colOff>571500</xdr:colOff>
      <xdr:row>6</xdr:row>
      <xdr:rowOff>19050</xdr:rowOff>
    </xdr:to>
    <xdr:sp macro="[0]!Ocultar" textlink="">
      <xdr:nvSpPr>
        <xdr:cNvPr id="6145" name="AutoShape 2">
          <a:extLst>
            <a:ext uri="{FF2B5EF4-FFF2-40B4-BE49-F238E27FC236}">
              <a16:creationId xmlns:a16="http://schemas.microsoft.com/office/drawing/2014/main" id="{00000000-0008-0000-0300-000001180000}"/>
            </a:ext>
          </a:extLst>
        </xdr:cNvPr>
        <xdr:cNvSpPr>
          <a:spLocks noChangeArrowheads="1"/>
        </xdr:cNvSpPr>
      </xdr:nvSpPr>
      <xdr:spPr bwMode="auto">
        <a:xfrm>
          <a:off x="6848475" y="428625"/>
          <a:ext cx="1295400" cy="561975"/>
        </a:xfrm>
        <a:prstGeom prst="leftArrow">
          <a:avLst>
            <a:gd name="adj1" fmla="val 50000"/>
            <a:gd name="adj2" fmla="val 57627"/>
          </a:avLst>
        </a:prstGeom>
        <a:solidFill>
          <a:srgbClr val="33CCCC"/>
        </a:solidFill>
        <a:ln w="9525">
          <a:solidFill>
            <a:srgbClr val="000000"/>
          </a:solidFill>
          <a:miter lim="800000"/>
          <a:headEnd/>
          <a:tailEnd/>
        </a:ln>
      </xdr:spPr>
      <xdr:txBody>
        <a:bodyPr vertOverflow="clip" wrap="square" lIns="36576" tIns="27432" rIns="36576" bIns="0" anchor="t"/>
        <a:lstStyle/>
        <a:p>
          <a:pPr algn="ctr" rtl="0">
            <a:defRPr sz="1000"/>
          </a:pPr>
          <a:r>
            <a:rPr lang="es-CO" sz="1200" b="1" i="0" u="none" strike="noStrike" baseline="0">
              <a:solidFill>
                <a:srgbClr val="FFFFFF"/>
              </a:solidFill>
              <a:latin typeface="Arial"/>
              <a:cs typeface="Arial"/>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180975</xdr:colOff>
      <xdr:row>1</xdr:row>
      <xdr:rowOff>0</xdr:rowOff>
    </xdr:from>
    <xdr:to>
      <xdr:col>6</xdr:col>
      <xdr:colOff>390525</xdr:colOff>
      <xdr:row>4</xdr:row>
      <xdr:rowOff>76200</xdr:rowOff>
    </xdr:to>
    <xdr:sp macro="[0]!Ocultar" textlink="">
      <xdr:nvSpPr>
        <xdr:cNvPr id="8195" name="AutoShape 3">
          <a:extLst>
            <a:ext uri="{FF2B5EF4-FFF2-40B4-BE49-F238E27FC236}">
              <a16:creationId xmlns:a16="http://schemas.microsoft.com/office/drawing/2014/main" id="{00000000-0008-0000-0400-000003200000}"/>
            </a:ext>
          </a:extLst>
        </xdr:cNvPr>
        <xdr:cNvSpPr>
          <a:spLocks noChangeArrowheads="1"/>
        </xdr:cNvSpPr>
      </xdr:nvSpPr>
      <xdr:spPr bwMode="auto">
        <a:xfrm>
          <a:off x="7324725" y="161925"/>
          <a:ext cx="971550" cy="561975"/>
        </a:xfrm>
        <a:prstGeom prst="leftArrow">
          <a:avLst>
            <a:gd name="adj1" fmla="val 50000"/>
            <a:gd name="adj2" fmla="val 43220"/>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twoCellAnchor editAs="oneCell">
    <xdr:from>
      <xdr:col>5</xdr:col>
      <xdr:colOff>438150</xdr:colOff>
      <xdr:row>5</xdr:row>
      <xdr:rowOff>485775</xdr:rowOff>
    </xdr:from>
    <xdr:to>
      <xdr:col>13</xdr:col>
      <xdr:colOff>47625</xdr:colOff>
      <xdr:row>8</xdr:row>
      <xdr:rowOff>742950</xdr:rowOff>
    </xdr:to>
    <xdr:pic>
      <xdr:nvPicPr>
        <xdr:cNvPr id="13762" name="Imagen 1">
          <a:extLst>
            <a:ext uri="{FF2B5EF4-FFF2-40B4-BE49-F238E27FC236}">
              <a16:creationId xmlns:a16="http://schemas.microsoft.com/office/drawing/2014/main" id="{00000000-0008-0000-0400-0000C23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0866" t="37785" r="34813" b="21492"/>
        <a:stretch>
          <a:fillRect/>
        </a:stretch>
      </xdr:blipFill>
      <xdr:spPr bwMode="auto">
        <a:xfrm>
          <a:off x="7839075" y="1295400"/>
          <a:ext cx="5705475"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314325</xdr:colOff>
      <xdr:row>0</xdr:row>
      <xdr:rowOff>123825</xdr:rowOff>
    </xdr:from>
    <xdr:to>
      <xdr:col>7</xdr:col>
      <xdr:colOff>390525</xdr:colOff>
      <xdr:row>3</xdr:row>
      <xdr:rowOff>0</xdr:rowOff>
    </xdr:to>
    <xdr:sp macro="[0]!Ocultar" textlink="">
      <xdr:nvSpPr>
        <xdr:cNvPr id="9218" name="AutoShape 2">
          <a:extLst>
            <a:ext uri="{FF2B5EF4-FFF2-40B4-BE49-F238E27FC236}">
              <a16:creationId xmlns:a16="http://schemas.microsoft.com/office/drawing/2014/main" id="{00000000-0008-0000-0500-000002240000}"/>
            </a:ext>
          </a:extLst>
        </xdr:cNvPr>
        <xdr:cNvSpPr>
          <a:spLocks noChangeArrowheads="1"/>
        </xdr:cNvSpPr>
      </xdr:nvSpPr>
      <xdr:spPr bwMode="auto">
        <a:xfrm>
          <a:off x="6858000" y="123825"/>
          <a:ext cx="838200" cy="561975"/>
        </a:xfrm>
        <a:prstGeom prst="leftArrow">
          <a:avLst>
            <a:gd name="adj1" fmla="val 50000"/>
            <a:gd name="adj2" fmla="val 37288"/>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438150</xdr:colOff>
      <xdr:row>1</xdr:row>
      <xdr:rowOff>76200</xdr:rowOff>
    </xdr:from>
    <xdr:to>
      <xdr:col>7</xdr:col>
      <xdr:colOff>514350</xdr:colOff>
      <xdr:row>3</xdr:row>
      <xdr:rowOff>180975</xdr:rowOff>
    </xdr:to>
    <xdr:sp macro="[0]!Ocultar" textlink="">
      <xdr:nvSpPr>
        <xdr:cNvPr id="10242" name="AutoShape 2">
          <a:extLst>
            <a:ext uri="{FF2B5EF4-FFF2-40B4-BE49-F238E27FC236}">
              <a16:creationId xmlns:a16="http://schemas.microsoft.com/office/drawing/2014/main" id="{00000000-0008-0000-0600-000002280000}"/>
            </a:ext>
          </a:extLst>
        </xdr:cNvPr>
        <xdr:cNvSpPr>
          <a:spLocks noChangeArrowheads="1"/>
        </xdr:cNvSpPr>
      </xdr:nvSpPr>
      <xdr:spPr bwMode="auto">
        <a:xfrm>
          <a:off x="6981825" y="238125"/>
          <a:ext cx="838200" cy="561975"/>
        </a:xfrm>
        <a:prstGeom prst="leftArrow">
          <a:avLst>
            <a:gd name="adj1" fmla="val 50000"/>
            <a:gd name="adj2" fmla="val 37288"/>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twoCellAnchor editAs="oneCell">
    <xdr:from>
      <xdr:col>0</xdr:col>
      <xdr:colOff>590550</xdr:colOff>
      <xdr:row>4</xdr:row>
      <xdr:rowOff>133350</xdr:rowOff>
    </xdr:from>
    <xdr:to>
      <xdr:col>6</xdr:col>
      <xdr:colOff>647700</xdr:colOff>
      <xdr:row>49</xdr:row>
      <xdr:rowOff>47625</xdr:rowOff>
    </xdr:to>
    <xdr:pic>
      <xdr:nvPicPr>
        <xdr:cNvPr id="15816" name="Picture 4">
          <a:extLst>
            <a:ext uri="{FF2B5EF4-FFF2-40B4-BE49-F238E27FC236}">
              <a16:creationId xmlns:a16="http://schemas.microsoft.com/office/drawing/2014/main" id="{00000000-0008-0000-0600-0000C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914400"/>
          <a:ext cx="6600825" cy="720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1198046</xdr:colOff>
      <xdr:row>0</xdr:row>
      <xdr:rowOff>104775</xdr:rowOff>
    </xdr:from>
    <xdr:to>
      <xdr:col>10</xdr:col>
      <xdr:colOff>825211</xdr:colOff>
      <xdr:row>3</xdr:row>
      <xdr:rowOff>47625</xdr:rowOff>
    </xdr:to>
    <xdr:sp macro="[0]!Ocultar" textlink="">
      <xdr:nvSpPr>
        <xdr:cNvPr id="11266" name="AutoShape 2">
          <a:extLst>
            <a:ext uri="{FF2B5EF4-FFF2-40B4-BE49-F238E27FC236}">
              <a16:creationId xmlns:a16="http://schemas.microsoft.com/office/drawing/2014/main" id="{00000000-0008-0000-0700-0000022C0000}"/>
            </a:ext>
          </a:extLst>
        </xdr:cNvPr>
        <xdr:cNvSpPr>
          <a:spLocks noChangeArrowheads="1"/>
        </xdr:cNvSpPr>
      </xdr:nvSpPr>
      <xdr:spPr bwMode="auto">
        <a:xfrm>
          <a:off x="8782050" y="114300"/>
          <a:ext cx="838200" cy="561975"/>
        </a:xfrm>
        <a:prstGeom prst="leftArrow">
          <a:avLst>
            <a:gd name="adj1" fmla="val 50000"/>
            <a:gd name="adj2" fmla="val 37288"/>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1457325</xdr:colOff>
      <xdr:row>17</xdr:row>
      <xdr:rowOff>123825</xdr:rowOff>
    </xdr:from>
    <xdr:to>
      <xdr:col>6</xdr:col>
      <xdr:colOff>876300</xdr:colOff>
      <xdr:row>23</xdr:row>
      <xdr:rowOff>56030</xdr:rowOff>
    </xdr:to>
    <xdr:sp macro="[0]!Trasladar_Imp_Amb" textlink="">
      <xdr:nvSpPr>
        <xdr:cNvPr id="15361" name="AutoShape 2">
          <a:extLst>
            <a:ext uri="{FF2B5EF4-FFF2-40B4-BE49-F238E27FC236}">
              <a16:creationId xmlns:a16="http://schemas.microsoft.com/office/drawing/2014/main" id="{00000000-0008-0000-0800-0000013C0000}"/>
            </a:ext>
          </a:extLst>
        </xdr:cNvPr>
        <xdr:cNvSpPr>
          <a:spLocks noChangeArrowheads="1"/>
        </xdr:cNvSpPr>
      </xdr:nvSpPr>
      <xdr:spPr bwMode="auto">
        <a:xfrm>
          <a:off x="4561354" y="3631266"/>
          <a:ext cx="1424828" cy="873499"/>
        </a:xfrm>
        <a:prstGeom prst="leftArrow">
          <a:avLst>
            <a:gd name="adj1" fmla="val 55815"/>
            <a:gd name="adj2" fmla="val 43077"/>
          </a:avLst>
        </a:prstGeom>
        <a:solidFill>
          <a:srgbClr val="33CCCC"/>
        </a:solidFill>
        <a:ln w="9525">
          <a:solidFill>
            <a:srgbClr val="000000"/>
          </a:solidFill>
          <a:miter lim="800000"/>
          <a:headEnd/>
          <a:tailEnd/>
        </a:ln>
      </xdr:spPr>
      <xdr:txBody>
        <a:bodyPr vertOverflow="clip" wrap="square" lIns="36576" tIns="27432" rIns="36576" bIns="0" anchor="t"/>
        <a:lstStyle/>
        <a:p>
          <a:pPr algn="ctr" rtl="0">
            <a:defRPr sz="1000"/>
          </a:pPr>
          <a:r>
            <a:rPr lang="es-CO" sz="900" b="1" i="0" u="none" strike="noStrike" baseline="0">
              <a:solidFill>
                <a:srgbClr val="FFFFFF"/>
              </a:solidFill>
              <a:latin typeface="Arial"/>
              <a:cs typeface="Arial"/>
            </a:rPr>
            <a:t>Trasladar nivel de impacto ambiental a matriz y Volver &lt;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ha.barreto/Downloads/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21"/>
  <sheetViews>
    <sheetView tabSelected="1" zoomScaleNormal="100" zoomScaleSheetLayoutView="70" workbookViewId="0">
      <selection activeCell="H10" sqref="H10"/>
    </sheetView>
  </sheetViews>
  <sheetFormatPr baseColWidth="10" defaultColWidth="11.42578125" defaultRowHeight="12.75"/>
  <cols>
    <col min="1" max="1" width="25.7109375" style="62" bestFit="1" customWidth="1"/>
    <col min="2" max="2" width="19.28515625" style="62" customWidth="1"/>
    <col min="3" max="3" width="19.5703125" style="62" customWidth="1"/>
    <col min="4" max="4" width="28.85546875" style="62" customWidth="1"/>
    <col min="5" max="5" width="15.85546875" style="62" bestFit="1" customWidth="1"/>
    <col min="6" max="6" width="19.140625" style="62" customWidth="1"/>
    <col min="7" max="7" width="23" style="62" customWidth="1"/>
    <col min="8" max="8" width="19.85546875" style="62" customWidth="1"/>
    <col min="9" max="9" width="13.42578125" style="62" customWidth="1"/>
    <col min="10" max="16384" width="11.42578125" style="62"/>
  </cols>
  <sheetData>
    <row r="1" spans="1:9" s="61" customFormat="1" ht="13.5" customHeight="1">
      <c r="A1" s="60"/>
      <c r="B1" s="57"/>
      <c r="C1" s="57"/>
      <c r="D1" s="57"/>
      <c r="E1" s="57"/>
      <c r="F1" s="57"/>
      <c r="G1" s="57"/>
      <c r="H1" s="57"/>
      <c r="I1" s="57"/>
    </row>
    <row r="2" spans="1:9" s="61" customFormat="1" ht="26.1" customHeight="1">
      <c r="A2" s="89"/>
      <c r="B2" s="89"/>
      <c r="C2" s="88" t="s">
        <v>0</v>
      </c>
      <c r="D2" s="88"/>
      <c r="E2" s="88"/>
      <c r="F2" s="88"/>
      <c r="G2" s="88"/>
      <c r="H2" s="84" t="s">
        <v>1</v>
      </c>
      <c r="I2" s="84"/>
    </row>
    <row r="3" spans="1:9" s="61" customFormat="1" ht="26.1" customHeight="1">
      <c r="A3" s="89"/>
      <c r="B3" s="89"/>
      <c r="C3" s="88"/>
      <c r="D3" s="88"/>
      <c r="E3" s="88"/>
      <c r="F3" s="88"/>
      <c r="G3" s="88"/>
      <c r="H3" s="84" t="s">
        <v>175</v>
      </c>
      <c r="I3" s="84"/>
    </row>
    <row r="4" spans="1:9" s="61" customFormat="1" ht="44.25" customHeight="1">
      <c r="A4" s="89"/>
      <c r="B4" s="89"/>
      <c r="C4" s="88"/>
      <c r="D4" s="88"/>
      <c r="E4" s="88"/>
      <c r="F4" s="88"/>
      <c r="G4" s="88"/>
      <c r="H4" s="87" t="s">
        <v>176</v>
      </c>
      <c r="I4" s="87"/>
    </row>
    <row r="5" spans="1:9" s="61" customFormat="1" ht="26.1" customHeight="1">
      <c r="A5" s="89"/>
      <c r="B5" s="89"/>
      <c r="C5" s="88"/>
      <c r="D5" s="88"/>
      <c r="E5" s="88"/>
      <c r="F5" s="88"/>
      <c r="G5" s="88"/>
      <c r="H5" s="87" t="s">
        <v>177</v>
      </c>
      <c r="I5" s="87"/>
    </row>
    <row r="6" spans="1:9" s="61" customFormat="1" ht="21">
      <c r="A6" s="59"/>
      <c r="B6" s="59"/>
      <c r="C6" s="59"/>
      <c r="D6" s="59"/>
      <c r="E6" s="59"/>
      <c r="F6" s="59"/>
      <c r="G6" s="59"/>
      <c r="H6" s="59"/>
      <c r="I6" s="58"/>
    </row>
    <row r="7" spans="1:9" s="61" customFormat="1" ht="21.75" customHeight="1">
      <c r="A7" s="78" t="s">
        <v>2</v>
      </c>
      <c r="B7" s="78"/>
      <c r="C7" s="78"/>
      <c r="D7" s="78"/>
      <c r="E7" s="78"/>
      <c r="F7" s="78"/>
      <c r="G7" s="78"/>
      <c r="H7" s="78"/>
      <c r="I7" s="78"/>
    </row>
    <row r="8" spans="1:9" s="61" customFormat="1" ht="15" customHeight="1">
      <c r="A8" s="62"/>
      <c r="B8" s="62"/>
      <c r="C8" s="62"/>
      <c r="D8" s="63"/>
      <c r="E8" s="63"/>
      <c r="F8" s="63"/>
      <c r="G8" s="63"/>
      <c r="H8" s="63"/>
    </row>
    <row r="9" spans="1:9" s="61" customFormat="1" ht="15.75">
      <c r="A9" s="71" t="s">
        <v>3</v>
      </c>
      <c r="B9" s="85" t="s">
        <v>4</v>
      </c>
      <c r="C9" s="86"/>
      <c r="D9" s="63"/>
      <c r="E9" s="63"/>
      <c r="F9" s="63"/>
      <c r="G9" s="63"/>
      <c r="H9" s="63"/>
    </row>
    <row r="10" spans="1:9" s="61" customFormat="1" ht="15.75">
      <c r="A10" s="64"/>
      <c r="B10" s="65"/>
      <c r="C10" s="62"/>
      <c r="D10" s="63"/>
      <c r="E10" s="63"/>
      <c r="F10" s="63"/>
      <c r="G10" s="63"/>
      <c r="H10" s="63"/>
    </row>
    <row r="11" spans="1:9" s="61" customFormat="1" ht="15.75" customHeight="1">
      <c r="A11" s="79" t="s">
        <v>5</v>
      </c>
      <c r="B11" s="80"/>
      <c r="C11" s="80"/>
      <c r="D11" s="80"/>
      <c r="E11" s="80"/>
      <c r="F11" s="80"/>
      <c r="G11" s="80"/>
      <c r="H11" s="80"/>
      <c r="I11" s="80"/>
    </row>
    <row r="12" spans="1:9" s="61" customFormat="1" ht="15.75" customHeight="1">
      <c r="A12" s="71" t="s">
        <v>6</v>
      </c>
      <c r="B12" s="81" t="s">
        <v>7</v>
      </c>
      <c r="C12" s="82"/>
      <c r="D12" s="83"/>
      <c r="E12" s="90" t="s">
        <v>8</v>
      </c>
      <c r="F12" s="91"/>
      <c r="G12" s="81" t="s">
        <v>9</v>
      </c>
      <c r="H12" s="82"/>
      <c r="I12" s="83"/>
    </row>
    <row r="13" spans="1:9" s="61" customFormat="1" ht="15.75" customHeight="1">
      <c r="A13" s="71" t="s">
        <v>10</v>
      </c>
      <c r="B13" s="81" t="s">
        <v>11</v>
      </c>
      <c r="C13" s="82"/>
      <c r="D13" s="83"/>
      <c r="E13" s="92"/>
      <c r="F13" s="92"/>
      <c r="G13" s="92"/>
      <c r="H13" s="92"/>
      <c r="I13" s="92"/>
    </row>
    <row r="14" spans="1:9" s="61" customFormat="1" ht="12" customHeight="1">
      <c r="A14" s="72"/>
      <c r="B14" s="72"/>
      <c r="C14" s="72"/>
      <c r="D14" s="72"/>
      <c r="E14" s="72"/>
      <c r="F14" s="73"/>
      <c r="G14" s="73"/>
      <c r="H14" s="74" t="s">
        <v>12</v>
      </c>
      <c r="I14" s="73"/>
    </row>
    <row r="15" spans="1:9" ht="21" customHeight="1">
      <c r="A15" s="78" t="s">
        <v>13</v>
      </c>
      <c r="B15" s="78"/>
      <c r="C15" s="78"/>
      <c r="D15" s="78"/>
      <c r="E15" s="78"/>
      <c r="F15" s="78"/>
      <c r="G15" s="78"/>
      <c r="H15" s="78"/>
      <c r="I15" s="78"/>
    </row>
    <row r="16" spans="1:9" ht="49.5" customHeight="1">
      <c r="A16" s="75" t="s">
        <v>14</v>
      </c>
      <c r="B16" s="76" t="s">
        <v>15</v>
      </c>
      <c r="C16" s="76" t="s">
        <v>16</v>
      </c>
      <c r="D16" s="76" t="s">
        <v>17</v>
      </c>
      <c r="E16" s="76" t="s">
        <v>18</v>
      </c>
      <c r="F16" s="76" t="s">
        <v>19</v>
      </c>
      <c r="G16" s="76" t="s">
        <v>20</v>
      </c>
      <c r="H16" s="76" t="s">
        <v>21</v>
      </c>
      <c r="I16" s="77" t="s">
        <v>22</v>
      </c>
    </row>
    <row r="17" spans="1:34" ht="51">
      <c r="A17" s="69" t="s">
        <v>23</v>
      </c>
      <c r="B17" s="69" t="s">
        <v>24</v>
      </c>
      <c r="C17" s="69" t="s">
        <v>25</v>
      </c>
      <c r="D17" s="69" t="s">
        <v>26</v>
      </c>
      <c r="E17" s="69" t="s">
        <v>27</v>
      </c>
      <c r="F17" s="69" t="s">
        <v>28</v>
      </c>
      <c r="G17" s="69" t="s">
        <v>29</v>
      </c>
      <c r="H17" s="69" t="s">
        <v>30</v>
      </c>
      <c r="I17" s="70" t="s">
        <v>31</v>
      </c>
      <c r="AH17" s="62" t="s">
        <v>32</v>
      </c>
    </row>
    <row r="18" spans="1:34">
      <c r="A18" s="66"/>
      <c r="B18" s="67"/>
      <c r="C18" s="67"/>
      <c r="D18" s="67"/>
      <c r="E18" s="67"/>
      <c r="F18" s="67"/>
      <c r="G18" s="67"/>
      <c r="H18" s="67"/>
      <c r="I18" s="68"/>
    </row>
    <row r="19" spans="1:34">
      <c r="A19" s="66"/>
      <c r="B19" s="67"/>
      <c r="C19" s="67"/>
      <c r="D19" s="67"/>
      <c r="E19" s="67"/>
      <c r="F19" s="67"/>
      <c r="G19" s="67"/>
      <c r="H19" s="67"/>
      <c r="I19" s="68"/>
    </row>
    <row r="20" spans="1:34">
      <c r="A20" s="66"/>
      <c r="B20" s="67"/>
      <c r="C20" s="67"/>
      <c r="D20" s="67"/>
      <c r="E20" s="67"/>
      <c r="F20" s="67"/>
      <c r="G20" s="67"/>
      <c r="H20" s="67"/>
      <c r="I20" s="68"/>
    </row>
    <row r="21" spans="1:34">
      <c r="A21" s="66"/>
      <c r="B21" s="67"/>
      <c r="C21" s="67"/>
      <c r="D21" s="67"/>
      <c r="E21" s="67"/>
      <c r="F21" s="67"/>
      <c r="G21" s="67"/>
      <c r="H21" s="67"/>
      <c r="I21" s="68"/>
    </row>
  </sheetData>
  <mergeCells count="16">
    <mergeCell ref="A15:I15"/>
    <mergeCell ref="A11:I11"/>
    <mergeCell ref="B12:D12"/>
    <mergeCell ref="B13:D13"/>
    <mergeCell ref="H2:I2"/>
    <mergeCell ref="H3:I3"/>
    <mergeCell ref="B9:C9"/>
    <mergeCell ref="A7:I7"/>
    <mergeCell ref="H4:I4"/>
    <mergeCell ref="H5:I5"/>
    <mergeCell ref="C2:G5"/>
    <mergeCell ref="A2:B5"/>
    <mergeCell ref="E12:F12"/>
    <mergeCell ref="E13:F13"/>
    <mergeCell ref="G12:I12"/>
    <mergeCell ref="G13:I13"/>
  </mergeCells>
  <pageMargins left="0.70866141732283472" right="0.70866141732283472" top="0.74803149606299213" bottom="0.74803149606299213" header="0.31496062992125984" footer="0.31496062992125984"/>
  <pageSetup scale="49" orientation="portrait" r:id="rId1"/>
  <headerFooter>
    <oddFooter>&amp;R&amp;"Garamond,Normal"Código: CDS-F001
Versión:1
Vigencia: 22 de noviembre de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54"/>
  <sheetViews>
    <sheetView workbookViewId="0">
      <selection sqref="A1:L4"/>
    </sheetView>
  </sheetViews>
  <sheetFormatPr baseColWidth="10" defaultColWidth="0" defaultRowHeight="12.75" zeroHeight="1"/>
  <cols>
    <col min="1" max="1" width="11.42578125" customWidth="1"/>
    <col min="2" max="2" width="3.5703125" customWidth="1"/>
    <col min="3" max="3" width="25.42578125" customWidth="1"/>
    <col min="4" max="6" width="11.42578125" customWidth="1"/>
    <col min="7" max="7" width="15" style="43" customWidth="1"/>
    <col min="8" max="8" width="15.85546875" customWidth="1"/>
    <col min="9" max="11" width="11.42578125" customWidth="1"/>
  </cols>
  <sheetData>
    <row r="1" spans="1:11">
      <c r="A1" s="93" t="s">
        <v>33</v>
      </c>
      <c r="B1" s="94"/>
      <c r="C1" s="94"/>
      <c r="D1" s="94"/>
      <c r="E1" s="94"/>
      <c r="F1" s="94"/>
      <c r="G1" s="94"/>
      <c r="H1" s="94"/>
      <c r="I1" s="94"/>
      <c r="J1" s="94"/>
      <c r="K1" s="94"/>
    </row>
    <row r="2" spans="1:11">
      <c r="A2" s="94"/>
      <c r="B2" s="94"/>
      <c r="C2" s="94"/>
      <c r="D2" s="94"/>
      <c r="E2" s="94"/>
      <c r="F2" s="94"/>
      <c r="G2" s="94"/>
      <c r="H2" s="94"/>
      <c r="I2" s="94"/>
      <c r="J2" s="94"/>
      <c r="K2" s="94"/>
    </row>
    <row r="3" spans="1:11">
      <c r="A3" s="94"/>
      <c r="B3" s="94"/>
      <c r="C3" s="94"/>
      <c r="D3" s="94"/>
      <c r="E3" s="94"/>
      <c r="F3" s="94"/>
      <c r="G3" s="94"/>
      <c r="H3" s="94"/>
      <c r="I3" s="94"/>
      <c r="J3" s="94"/>
      <c r="K3" s="94"/>
    </row>
    <row r="4" spans="1:11">
      <c r="A4" s="94"/>
      <c r="B4" s="94"/>
      <c r="C4" s="94"/>
      <c r="D4" s="94"/>
      <c r="E4" s="94"/>
      <c r="F4" s="94"/>
      <c r="G4" s="94"/>
      <c r="H4" s="94"/>
      <c r="I4" s="94"/>
      <c r="J4" s="94"/>
      <c r="K4" s="94"/>
    </row>
    <row r="5" spans="1:11">
      <c r="A5" s="1"/>
      <c r="B5" s="1"/>
      <c r="C5" s="1"/>
      <c r="D5" s="1"/>
      <c r="E5" s="1"/>
      <c r="F5" s="1"/>
      <c r="G5" s="44"/>
      <c r="H5" s="1"/>
      <c r="I5" s="1"/>
      <c r="J5" s="1"/>
      <c r="K5" s="1"/>
    </row>
    <row r="6" spans="1:11">
      <c r="A6" s="1"/>
      <c r="B6" s="1"/>
      <c r="C6" s="1"/>
      <c r="D6" s="1"/>
      <c r="E6" s="1"/>
      <c r="F6" s="1"/>
      <c r="G6" s="44"/>
      <c r="H6" s="1"/>
      <c r="I6" s="1"/>
      <c r="J6" s="1"/>
      <c r="K6" s="1"/>
    </row>
    <row r="7" spans="1:11">
      <c r="A7" s="1"/>
      <c r="B7" s="1"/>
      <c r="C7" s="1"/>
      <c r="D7" s="1"/>
      <c r="E7" s="1"/>
      <c r="F7" s="1"/>
      <c r="G7" s="44"/>
      <c r="H7" s="1"/>
      <c r="I7" s="1"/>
      <c r="J7" s="1"/>
      <c r="K7" s="1"/>
    </row>
    <row r="8" spans="1:11" ht="25.5">
      <c r="A8" s="1"/>
      <c r="B8" s="1"/>
      <c r="C8" s="1"/>
      <c r="D8" s="46" t="s">
        <v>34</v>
      </c>
      <c r="E8" s="47" t="s">
        <v>35</v>
      </c>
      <c r="F8" s="46" t="s">
        <v>36</v>
      </c>
      <c r="G8" s="46" t="s">
        <v>37</v>
      </c>
      <c r="H8" s="47" t="s">
        <v>38</v>
      </c>
      <c r="I8" s="1"/>
      <c r="J8" s="1"/>
      <c r="K8" s="1"/>
    </row>
    <row r="9" spans="1:11" ht="61.5" customHeight="1">
      <c r="A9" s="1"/>
      <c r="B9" s="1"/>
      <c r="C9" s="45" t="s">
        <v>39</v>
      </c>
      <c r="D9" s="49" t="s">
        <v>40</v>
      </c>
      <c r="E9" s="48" t="s">
        <v>41</v>
      </c>
      <c r="F9" s="48" t="s">
        <v>42</v>
      </c>
      <c r="G9" s="49" t="s">
        <v>43</v>
      </c>
      <c r="H9" s="49" t="s">
        <v>44</v>
      </c>
      <c r="I9" s="1"/>
      <c r="J9" s="1"/>
      <c r="K9" s="1"/>
    </row>
    <row r="10" spans="1:11" ht="19.5" customHeight="1">
      <c r="A10" s="1"/>
      <c r="B10" s="1"/>
      <c r="C10" s="15" t="s">
        <v>45</v>
      </c>
      <c r="D10" s="39"/>
      <c r="E10" s="39"/>
      <c r="F10" s="39"/>
      <c r="G10" s="42"/>
      <c r="H10" s="39"/>
      <c r="I10" s="1"/>
      <c r="J10" s="1"/>
      <c r="K10" s="1"/>
    </row>
    <row r="11" spans="1:11" ht="19.5" customHeight="1">
      <c r="A11" s="1"/>
      <c r="B11" s="1"/>
      <c r="C11" s="15" t="s">
        <v>46</v>
      </c>
      <c r="D11" s="39"/>
      <c r="E11" s="39"/>
      <c r="F11" s="39"/>
      <c r="G11" s="42"/>
      <c r="H11" s="39"/>
      <c r="I11" s="1"/>
      <c r="J11" s="1"/>
      <c r="K11" s="1"/>
    </row>
    <row r="12" spans="1:11" ht="19.5" customHeight="1">
      <c r="A12" s="1"/>
      <c r="B12" s="1"/>
      <c r="C12" s="15" t="s">
        <v>47</v>
      </c>
      <c r="D12" s="39"/>
      <c r="E12" s="39"/>
      <c r="F12" s="39"/>
      <c r="G12" s="42"/>
      <c r="H12" s="39"/>
      <c r="I12" s="1"/>
      <c r="J12" s="1"/>
      <c r="K12" s="1"/>
    </row>
    <row r="13" spans="1:11" ht="19.5" customHeight="1">
      <c r="A13" s="1"/>
      <c r="B13" s="1"/>
      <c r="C13" s="15" t="s">
        <v>48</v>
      </c>
      <c r="D13" s="39"/>
      <c r="E13" s="39"/>
      <c r="F13" s="39"/>
      <c r="G13" s="42"/>
      <c r="H13" s="39"/>
      <c r="I13" s="1"/>
      <c r="J13" s="1"/>
      <c r="K13" s="1"/>
    </row>
    <row r="14" spans="1:11" ht="19.5" customHeight="1">
      <c r="A14" s="1"/>
      <c r="B14" s="1"/>
      <c r="C14" s="15" t="s">
        <v>49</v>
      </c>
      <c r="D14" s="39"/>
      <c r="E14" s="39"/>
      <c r="F14" s="39"/>
      <c r="G14" s="42"/>
      <c r="H14" s="39"/>
      <c r="I14" s="1"/>
      <c r="J14" s="1"/>
      <c r="K14" s="1"/>
    </row>
    <row r="15" spans="1:11">
      <c r="A15" s="1"/>
      <c r="B15" s="1"/>
      <c r="C15" s="1"/>
      <c r="D15" s="1"/>
      <c r="E15" s="1"/>
      <c r="F15" s="1"/>
      <c r="G15" s="1"/>
      <c r="H15" s="1"/>
      <c r="I15" s="1"/>
      <c r="J15" s="1"/>
      <c r="K15" s="1"/>
    </row>
    <row r="16" spans="1:11">
      <c r="A16" s="1"/>
      <c r="B16" s="1"/>
      <c r="C16" s="1"/>
      <c r="D16" s="1"/>
      <c r="E16" s="1"/>
      <c r="F16" s="1"/>
      <c r="G16" s="1"/>
      <c r="H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44"/>
      <c r="H23" s="1"/>
      <c r="I23" s="1"/>
      <c r="J23" s="1"/>
      <c r="K23" s="1"/>
    </row>
    <row r="24" spans="1:11">
      <c r="A24" s="1"/>
      <c r="B24" s="1"/>
      <c r="C24" s="1"/>
      <c r="D24" s="1"/>
      <c r="E24" s="1"/>
      <c r="F24" s="1"/>
      <c r="G24" s="44"/>
      <c r="H24" s="1"/>
      <c r="I24" s="1"/>
      <c r="J24" s="1"/>
      <c r="K24" s="1"/>
    </row>
    <row r="25" spans="1:11">
      <c r="A25" s="1"/>
      <c r="B25" s="1"/>
      <c r="C25" s="1"/>
      <c r="D25" s="1"/>
      <c r="E25" s="1"/>
      <c r="F25" s="1"/>
      <c r="G25" s="44"/>
      <c r="H25" s="1"/>
      <c r="I25" s="1"/>
      <c r="J25" s="1"/>
      <c r="K25" s="1"/>
    </row>
    <row r="26" spans="1:11">
      <c r="A26" s="1"/>
      <c r="B26" s="1"/>
      <c r="C26" s="1"/>
      <c r="D26" s="1"/>
      <c r="E26" s="1"/>
      <c r="F26" s="1"/>
      <c r="G26" s="44"/>
      <c r="H26" s="1"/>
      <c r="I26" s="1"/>
      <c r="J26" s="1"/>
      <c r="K26" s="1"/>
    </row>
    <row r="27" spans="1:11">
      <c r="A27" s="1"/>
      <c r="B27" s="1"/>
      <c r="C27" s="1"/>
      <c r="D27" s="1"/>
      <c r="E27" s="1"/>
      <c r="F27" s="1"/>
      <c r="G27" s="44"/>
      <c r="H27" s="1"/>
      <c r="I27" s="1"/>
      <c r="J27" s="1"/>
      <c r="K27" s="1"/>
    </row>
    <row r="28" spans="1:11">
      <c r="A28" s="1"/>
      <c r="B28" s="1"/>
      <c r="C28" s="1"/>
      <c r="D28" s="1"/>
      <c r="E28" s="1"/>
      <c r="F28" s="1"/>
      <c r="G28" s="44"/>
      <c r="H28" s="1"/>
      <c r="I28" s="1"/>
      <c r="J28" s="1"/>
      <c r="K28" s="1"/>
    </row>
    <row r="29" spans="1:11">
      <c r="A29" s="1"/>
      <c r="B29" s="1"/>
      <c r="C29" s="1"/>
      <c r="D29" s="1"/>
      <c r="E29" s="1"/>
      <c r="F29" s="1"/>
      <c r="G29" s="44"/>
      <c r="H29" s="1"/>
      <c r="I29" s="1"/>
      <c r="J29" s="1"/>
      <c r="K29" s="1"/>
    </row>
    <row r="30" spans="1:11">
      <c r="A30" s="1"/>
      <c r="B30" s="1"/>
      <c r="C30" s="1"/>
      <c r="D30" s="1"/>
      <c r="E30" s="1"/>
      <c r="F30" s="1"/>
      <c r="G30" s="44"/>
      <c r="H30" s="1"/>
      <c r="I30" s="1"/>
      <c r="J30" s="1"/>
      <c r="K30" s="1"/>
    </row>
    <row r="31" spans="1:11">
      <c r="A31" s="1"/>
      <c r="B31" s="1"/>
      <c r="C31" s="1"/>
      <c r="D31" s="1"/>
      <c r="E31" s="1"/>
      <c r="F31" s="1"/>
      <c r="G31" s="44"/>
      <c r="H31" s="1"/>
      <c r="I31" s="1"/>
      <c r="J31" s="1"/>
      <c r="K31" s="1"/>
    </row>
    <row r="32" spans="1:11">
      <c r="A32" s="1"/>
      <c r="B32" s="1"/>
      <c r="C32" s="1"/>
      <c r="D32" s="1"/>
      <c r="E32" s="1"/>
      <c r="F32" s="1"/>
      <c r="G32" s="44"/>
      <c r="H32" s="1"/>
      <c r="I32" s="1"/>
      <c r="J32" s="1"/>
      <c r="K32" s="1"/>
    </row>
    <row r="33" spans="1:11">
      <c r="A33" s="1"/>
      <c r="B33" s="1"/>
      <c r="C33" s="1"/>
      <c r="D33" s="1"/>
      <c r="E33" s="1"/>
      <c r="F33" s="1"/>
      <c r="G33" s="44"/>
      <c r="H33" s="1"/>
      <c r="I33" s="1"/>
      <c r="J33" s="1"/>
      <c r="K33" s="1"/>
    </row>
    <row r="34" spans="1:11">
      <c r="A34" s="1"/>
      <c r="B34" s="1"/>
      <c r="C34" s="1"/>
      <c r="D34" s="1"/>
      <c r="E34" s="1"/>
      <c r="F34" s="1"/>
      <c r="G34" s="44"/>
      <c r="H34" s="1"/>
      <c r="I34" s="1"/>
      <c r="J34" s="1"/>
      <c r="K34" s="1"/>
    </row>
    <row r="35" spans="1:11">
      <c r="A35" s="1"/>
      <c r="B35" s="1"/>
      <c r="C35" s="1"/>
      <c r="D35" s="1"/>
      <c r="E35" s="1"/>
      <c r="F35" s="1"/>
      <c r="G35" s="44"/>
      <c r="H35" s="1"/>
      <c r="I35" s="1"/>
      <c r="J35" s="1"/>
      <c r="K35" s="1"/>
    </row>
    <row r="36" spans="1:11">
      <c r="A36" s="1"/>
      <c r="B36" s="1"/>
      <c r="C36" s="1"/>
      <c r="D36" s="1"/>
      <c r="E36" s="1"/>
      <c r="F36" s="1"/>
      <c r="G36" s="44"/>
      <c r="H36" s="1"/>
      <c r="I36" s="1"/>
      <c r="J36" s="1"/>
      <c r="K36" s="1"/>
    </row>
    <row r="37" spans="1:11">
      <c r="A37" s="1"/>
      <c r="B37" s="1"/>
      <c r="C37" s="1"/>
      <c r="D37" s="1"/>
      <c r="E37" s="1"/>
      <c r="F37" s="1"/>
      <c r="G37" s="44"/>
      <c r="H37" s="1"/>
      <c r="I37" s="1"/>
      <c r="J37" s="1"/>
      <c r="K37" s="1"/>
    </row>
    <row r="38" spans="1:11">
      <c r="A38" s="1"/>
      <c r="B38" s="1"/>
      <c r="C38" s="1"/>
      <c r="D38" s="1"/>
      <c r="E38" s="1"/>
      <c r="F38" s="1"/>
      <c r="G38" s="44"/>
      <c r="H38" s="1"/>
      <c r="I38" s="1"/>
      <c r="J38" s="1"/>
      <c r="K38" s="1"/>
    </row>
    <row r="39" spans="1:11">
      <c r="A39" s="1"/>
      <c r="B39" s="1"/>
      <c r="C39" s="1"/>
      <c r="D39" s="1"/>
      <c r="E39" s="1"/>
      <c r="F39" s="1"/>
      <c r="G39" s="44"/>
      <c r="H39" s="1"/>
      <c r="I39" s="1"/>
      <c r="J39" s="1"/>
      <c r="K39" s="1"/>
    </row>
    <row r="40" spans="1:11">
      <c r="A40" s="1"/>
      <c r="B40" s="1"/>
      <c r="C40" s="1"/>
      <c r="D40" s="1"/>
      <c r="E40" s="1"/>
      <c r="F40" s="1"/>
      <c r="G40" s="44"/>
      <c r="H40" s="1"/>
      <c r="I40" s="1"/>
      <c r="J40" s="1"/>
      <c r="K40" s="1"/>
    </row>
    <row r="41" spans="1:11">
      <c r="A41" s="1"/>
      <c r="B41" s="1"/>
      <c r="C41" s="1"/>
      <c r="D41" s="1"/>
      <c r="E41" s="1"/>
      <c r="F41" s="1"/>
      <c r="G41" s="44"/>
      <c r="H41" s="1"/>
      <c r="I41" s="1"/>
      <c r="J41" s="1"/>
      <c r="K41" s="1"/>
    </row>
    <row r="42" spans="1:11">
      <c r="A42" s="1"/>
      <c r="B42" s="1"/>
      <c r="C42" s="1"/>
      <c r="D42" s="1"/>
      <c r="E42" s="1"/>
      <c r="F42" s="1"/>
      <c r="G42" s="44"/>
      <c r="H42" s="1"/>
      <c r="I42" s="1"/>
      <c r="J42" s="1"/>
      <c r="K42" s="1"/>
    </row>
    <row r="43" spans="1:11">
      <c r="A43" s="1"/>
      <c r="B43" s="1"/>
      <c r="C43" s="1"/>
      <c r="D43" s="1"/>
      <c r="E43" s="1"/>
      <c r="F43" s="1"/>
      <c r="G43" s="44"/>
      <c r="H43" s="1"/>
      <c r="I43" s="1"/>
      <c r="J43" s="1"/>
      <c r="K43" s="1"/>
    </row>
    <row r="44" spans="1:11">
      <c r="A44" s="1"/>
      <c r="B44" s="1"/>
      <c r="C44" s="1"/>
      <c r="D44" s="1"/>
      <c r="E44" s="1"/>
      <c r="F44" s="1"/>
      <c r="G44" s="44"/>
      <c r="H44" s="1"/>
      <c r="I44" s="1"/>
      <c r="J44" s="1"/>
      <c r="K44" s="1"/>
    </row>
    <row r="45" spans="1:11">
      <c r="A45" s="1"/>
      <c r="B45" s="1"/>
      <c r="C45" s="1"/>
      <c r="D45" s="1"/>
      <c r="E45" s="1"/>
      <c r="F45" s="1"/>
      <c r="G45" s="44"/>
      <c r="H45" s="1"/>
      <c r="I45" s="1"/>
      <c r="J45" s="1"/>
      <c r="K45" s="1"/>
    </row>
    <row r="46" spans="1:11">
      <c r="A46" s="1"/>
      <c r="B46" s="1"/>
      <c r="C46" s="1"/>
      <c r="D46" s="1"/>
      <c r="E46" s="1"/>
      <c r="F46" s="1"/>
      <c r="G46" s="44"/>
      <c r="H46" s="1"/>
      <c r="I46" s="1"/>
      <c r="J46" s="1"/>
      <c r="K46" s="1"/>
    </row>
    <row r="47" spans="1:11">
      <c r="A47" s="1"/>
      <c r="B47" s="1"/>
      <c r="C47" s="1"/>
      <c r="D47" s="1"/>
      <c r="E47" s="1"/>
      <c r="F47" s="1"/>
      <c r="G47" s="44"/>
      <c r="H47" s="1"/>
      <c r="I47" s="1"/>
      <c r="J47" s="1"/>
      <c r="K47" s="1"/>
    </row>
    <row r="48" spans="1:11">
      <c r="A48" s="1"/>
      <c r="B48" s="1"/>
      <c r="C48" s="1"/>
      <c r="D48" s="1"/>
      <c r="E48" s="1"/>
      <c r="F48" s="1"/>
      <c r="G48" s="44"/>
      <c r="H48" s="1"/>
      <c r="I48" s="1"/>
      <c r="J48" s="1"/>
      <c r="K48" s="1"/>
    </row>
    <row r="49" spans="1:11">
      <c r="A49" s="1"/>
      <c r="B49" s="1"/>
      <c r="C49" s="1"/>
      <c r="D49" s="1"/>
      <c r="E49" s="1"/>
      <c r="F49" s="1"/>
      <c r="G49" s="44"/>
      <c r="H49" s="1"/>
      <c r="I49" s="1"/>
      <c r="J49" s="1"/>
      <c r="K49" s="1"/>
    </row>
    <row r="50" spans="1:11">
      <c r="A50" s="1"/>
      <c r="B50" s="1"/>
      <c r="C50" s="1"/>
      <c r="D50" s="1"/>
      <c r="E50" s="1"/>
      <c r="F50" s="1"/>
      <c r="G50" s="44"/>
      <c r="H50" s="1"/>
      <c r="I50" s="1"/>
      <c r="J50" s="1"/>
      <c r="K50" s="1"/>
    </row>
    <row r="51" spans="1:11">
      <c r="A51" s="1"/>
      <c r="B51" s="1"/>
      <c r="C51" s="1"/>
      <c r="D51" s="1"/>
      <c r="E51" s="1"/>
      <c r="F51" s="1"/>
      <c r="G51" s="44"/>
      <c r="H51" s="1"/>
      <c r="I51" s="1"/>
      <c r="J51" s="1"/>
      <c r="K51" s="1"/>
    </row>
    <row r="52" spans="1:11">
      <c r="A52" s="1"/>
      <c r="B52" s="1"/>
      <c r="C52" s="1"/>
      <c r="D52" s="1"/>
      <c r="E52" s="1"/>
      <c r="F52" s="1"/>
      <c r="G52" s="44"/>
      <c r="H52" s="1"/>
      <c r="I52" s="1"/>
      <c r="J52" s="1"/>
      <c r="K52" s="1"/>
    </row>
    <row r="53" spans="1:11">
      <c r="A53" s="1"/>
      <c r="B53" s="1"/>
      <c r="C53" s="1"/>
      <c r="D53" s="1"/>
      <c r="E53" s="1"/>
      <c r="F53" s="1"/>
      <c r="G53" s="44"/>
      <c r="H53" s="1"/>
      <c r="I53" s="1"/>
      <c r="J53" s="1"/>
      <c r="K53" s="1"/>
    </row>
    <row r="54" spans="1:11">
      <c r="A54" s="1"/>
      <c r="B54" s="1"/>
      <c r="C54" s="1"/>
      <c r="D54" s="1"/>
      <c r="E54" s="1"/>
      <c r="F54" s="1"/>
      <c r="G54" s="44"/>
      <c r="H54" s="1"/>
      <c r="I54" s="1"/>
      <c r="J54" s="1"/>
      <c r="K54" s="1"/>
    </row>
  </sheetData>
  <mergeCells count="1">
    <mergeCell ref="A1:K4"/>
  </mergeCells>
  <phoneticPr fontId="6" type="noConversion"/>
  <pageMargins left="0.75" right="0.75" top="1" bottom="1" header="0" footer="0"/>
  <pageSetup orientation="portrait" horizontalDpi="4294967293"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7"/>
  <dimension ref="A1:P57"/>
  <sheetViews>
    <sheetView zoomScale="85" workbookViewId="0">
      <selection sqref="A1:L7"/>
    </sheetView>
  </sheetViews>
  <sheetFormatPr baseColWidth="10" defaultColWidth="0" defaultRowHeight="12.75" zeroHeight="1"/>
  <cols>
    <col min="1" max="3" width="11.42578125" customWidth="1"/>
    <col min="4" max="4" width="10" customWidth="1"/>
    <col min="5" max="5" width="11.28515625" customWidth="1"/>
    <col min="6" max="6" width="11.42578125" customWidth="1"/>
    <col min="7" max="7" width="13.140625" customWidth="1"/>
    <col min="8" max="8" width="10.5703125" customWidth="1"/>
    <col min="9" max="12" width="11.42578125" customWidth="1"/>
    <col min="13" max="13" width="14.140625" customWidth="1"/>
    <col min="14" max="16" width="12" customWidth="1"/>
  </cols>
  <sheetData>
    <row r="1" spans="1:16" ht="12.75" customHeight="1">
      <c r="A1" s="93" t="s">
        <v>50</v>
      </c>
      <c r="B1" s="93"/>
      <c r="C1" s="93"/>
      <c r="D1" s="93"/>
      <c r="E1" s="93"/>
      <c r="F1" s="93"/>
      <c r="G1" s="93"/>
      <c r="H1" s="93"/>
      <c r="I1" s="93"/>
      <c r="J1" s="93"/>
      <c r="K1" s="25"/>
      <c r="L1" s="25"/>
      <c r="M1" s="26"/>
      <c r="N1" s="26"/>
      <c r="O1" s="26"/>
      <c r="P1" s="26"/>
    </row>
    <row r="2" spans="1:16" ht="12.75" customHeight="1">
      <c r="A2" s="93"/>
      <c r="B2" s="93"/>
      <c r="C2" s="93"/>
      <c r="D2" s="93"/>
      <c r="E2" s="93"/>
      <c r="F2" s="93"/>
      <c r="G2" s="93"/>
      <c r="H2" s="93"/>
      <c r="I2" s="93"/>
      <c r="J2" s="93"/>
      <c r="K2" s="25"/>
      <c r="L2" s="25"/>
      <c r="M2" s="26"/>
      <c r="N2" s="26"/>
      <c r="O2" s="26"/>
      <c r="P2" s="26"/>
    </row>
    <row r="3" spans="1:16" ht="12.75" customHeight="1">
      <c r="A3" s="93"/>
      <c r="B3" s="93"/>
      <c r="C3" s="93"/>
      <c r="D3" s="93"/>
      <c r="E3" s="93"/>
      <c r="F3" s="93"/>
      <c r="G3" s="93"/>
      <c r="H3" s="93"/>
      <c r="I3" s="93"/>
      <c r="J3" s="93"/>
      <c r="K3" s="25"/>
      <c r="L3" s="25"/>
      <c r="M3" s="26"/>
      <c r="N3" s="26"/>
      <c r="O3" s="26"/>
      <c r="P3" s="26"/>
    </row>
    <row r="4" spans="1:16" ht="12.75" customHeight="1">
      <c r="A4" s="93"/>
      <c r="B4" s="93"/>
      <c r="C4" s="93"/>
      <c r="D4" s="93"/>
      <c r="E4" s="93"/>
      <c r="F4" s="93"/>
      <c r="G4" s="93"/>
      <c r="H4" s="93"/>
      <c r="I4" s="93"/>
      <c r="J4" s="93"/>
      <c r="K4" s="25"/>
      <c r="L4" s="25"/>
      <c r="M4" s="26"/>
      <c r="N4" s="26"/>
      <c r="O4" s="26"/>
      <c r="P4" s="26"/>
    </row>
    <row r="5" spans="1:16" ht="12.75" customHeight="1">
      <c r="A5" s="93"/>
      <c r="B5" s="93"/>
      <c r="C5" s="93"/>
      <c r="D5" s="93"/>
      <c r="E5" s="93"/>
      <c r="F5" s="93"/>
      <c r="G5" s="93"/>
      <c r="H5" s="93"/>
      <c r="I5" s="93"/>
      <c r="J5" s="93"/>
      <c r="K5" s="25"/>
      <c r="L5" s="25"/>
      <c r="M5" s="1"/>
      <c r="N5" s="1"/>
      <c r="O5" s="1"/>
      <c r="P5" s="1"/>
    </row>
    <row r="6" spans="1:16" ht="12.75" customHeight="1">
      <c r="A6" s="93"/>
      <c r="B6" s="93"/>
      <c r="C6" s="93"/>
      <c r="D6" s="93"/>
      <c r="E6" s="93"/>
      <c r="F6" s="93"/>
      <c r="G6" s="93"/>
      <c r="H6" s="93"/>
      <c r="I6" s="93"/>
      <c r="J6" s="93"/>
      <c r="K6" s="25"/>
      <c r="L6" s="25"/>
      <c r="M6" s="1"/>
      <c r="N6" s="1"/>
      <c r="O6" s="1"/>
      <c r="P6" s="1"/>
    </row>
    <row r="7" spans="1:16">
      <c r="A7" s="93"/>
      <c r="B7" s="93"/>
      <c r="C7" s="93"/>
      <c r="D7" s="93"/>
      <c r="E7" s="93"/>
      <c r="F7" s="93"/>
      <c r="G7" s="93"/>
      <c r="H7" s="93"/>
      <c r="I7" s="93"/>
      <c r="J7" s="93"/>
      <c r="K7" s="1"/>
      <c r="L7" s="1"/>
      <c r="M7" s="1"/>
      <c r="N7" s="1"/>
      <c r="O7" s="1"/>
      <c r="P7" s="1"/>
    </row>
    <row r="8" spans="1:16">
      <c r="A8" s="1"/>
      <c r="B8" s="1"/>
      <c r="C8" s="1"/>
      <c r="D8" s="1"/>
      <c r="E8" s="1"/>
      <c r="F8" s="1"/>
      <c r="G8" s="1"/>
      <c r="H8" s="1"/>
      <c r="I8" s="1"/>
      <c r="J8" s="1"/>
      <c r="K8" s="1"/>
      <c r="L8" s="1"/>
      <c r="M8" s="1"/>
      <c r="N8" s="1"/>
      <c r="O8" s="1"/>
      <c r="P8" s="1"/>
    </row>
    <row r="9" spans="1:16">
      <c r="A9" s="1"/>
      <c r="B9" s="1"/>
      <c r="C9" s="1"/>
      <c r="D9" s="1"/>
      <c r="E9" s="1"/>
      <c r="F9" s="1"/>
      <c r="G9" s="1"/>
      <c r="H9" s="1"/>
      <c r="I9" s="1"/>
      <c r="J9" s="1"/>
      <c r="K9" s="1"/>
      <c r="L9" s="1"/>
      <c r="M9" s="1"/>
      <c r="N9" s="1"/>
      <c r="O9" s="1"/>
      <c r="P9" s="1"/>
    </row>
    <row r="10" spans="1:16">
      <c r="A10" s="1"/>
      <c r="B10" s="103" t="s">
        <v>51</v>
      </c>
      <c r="C10" s="104"/>
      <c r="D10" s="104"/>
      <c r="E10" s="104"/>
      <c r="F10" s="104"/>
      <c r="G10" s="104"/>
      <c r="H10" s="104"/>
      <c r="I10" s="105"/>
      <c r="J10" s="1"/>
      <c r="K10" s="1"/>
      <c r="L10" s="1"/>
      <c r="M10" s="1"/>
      <c r="N10" s="1"/>
      <c r="O10" s="1"/>
      <c r="P10" s="1"/>
    </row>
    <row r="11" spans="1:16">
      <c r="A11" s="1"/>
      <c r="B11" s="106"/>
      <c r="C11" s="107"/>
      <c r="D11" s="107"/>
      <c r="E11" s="107"/>
      <c r="F11" s="107"/>
      <c r="G11" s="107"/>
      <c r="H11" s="107"/>
      <c r="I11" s="108"/>
      <c r="J11" s="1"/>
      <c r="K11" s="1"/>
      <c r="L11" s="1"/>
      <c r="M11" s="1"/>
      <c r="N11" s="1"/>
      <c r="O11" s="1"/>
      <c r="P11" s="1"/>
    </row>
    <row r="12" spans="1:16">
      <c r="A12" s="1"/>
      <c r="B12" s="96"/>
      <c r="C12" s="96"/>
      <c r="D12" s="96"/>
      <c r="E12" s="96"/>
      <c r="F12" s="96"/>
      <c r="G12" s="96"/>
      <c r="H12" s="96"/>
      <c r="I12" s="96"/>
      <c r="J12" s="1"/>
      <c r="K12" s="1"/>
      <c r="L12" s="1"/>
      <c r="M12" s="1"/>
      <c r="N12" s="1"/>
      <c r="O12" s="1"/>
      <c r="P12" s="1"/>
    </row>
    <row r="13" spans="1:16">
      <c r="A13" s="1"/>
      <c r="B13" s="96"/>
      <c r="C13" s="96"/>
      <c r="D13" s="96"/>
      <c r="E13" s="96"/>
      <c r="F13" s="96"/>
      <c r="G13" s="96"/>
      <c r="H13" s="96"/>
      <c r="I13" s="96"/>
      <c r="J13" s="1"/>
      <c r="K13" s="1"/>
      <c r="L13" s="1"/>
      <c r="M13" s="1"/>
      <c r="N13" s="1"/>
      <c r="O13" s="1"/>
      <c r="P13" s="1"/>
    </row>
    <row r="14" spans="1:16">
      <c r="A14" s="1"/>
      <c r="B14" s="96"/>
      <c r="C14" s="96"/>
      <c r="D14" s="97" t="s">
        <v>52</v>
      </c>
      <c r="E14" s="98"/>
      <c r="F14" s="97" t="s">
        <v>53</v>
      </c>
      <c r="G14" s="98"/>
      <c r="H14" s="97" t="s">
        <v>54</v>
      </c>
      <c r="I14" s="98"/>
      <c r="J14" s="1"/>
      <c r="K14" s="1"/>
      <c r="L14" s="1"/>
      <c r="M14" s="1"/>
      <c r="N14" s="1"/>
      <c r="O14" s="1"/>
      <c r="P14" s="1"/>
    </row>
    <row r="15" spans="1:16">
      <c r="A15" s="1"/>
      <c r="B15" s="96"/>
      <c r="C15" s="96"/>
      <c r="D15" s="99"/>
      <c r="E15" s="100"/>
      <c r="F15" s="99"/>
      <c r="G15" s="100"/>
      <c r="H15" s="99"/>
      <c r="I15" s="100"/>
      <c r="J15" s="1"/>
      <c r="K15" s="1"/>
      <c r="L15" s="1"/>
      <c r="M15" s="1"/>
      <c r="N15" s="1"/>
      <c r="O15" s="1"/>
      <c r="P15" s="1"/>
    </row>
    <row r="16" spans="1:16">
      <c r="A16" s="1"/>
      <c r="B16" s="109" t="s">
        <v>55</v>
      </c>
      <c r="C16" s="95" t="s">
        <v>56</v>
      </c>
      <c r="D16" s="101" t="e">
        <f>E49</f>
        <v>#REF!</v>
      </c>
      <c r="E16" s="101"/>
      <c r="F16" s="101" t="e">
        <f>F49</f>
        <v>#REF!</v>
      </c>
      <c r="G16" s="101"/>
      <c r="H16" s="102" t="e">
        <f>G49</f>
        <v>#REF!</v>
      </c>
      <c r="I16" s="102"/>
      <c r="J16" s="1"/>
      <c r="K16" s="1"/>
      <c r="L16" s="1"/>
      <c r="M16" s="1"/>
      <c r="N16" s="1"/>
      <c r="O16" s="1"/>
      <c r="P16" s="1"/>
    </row>
    <row r="17" spans="1:16">
      <c r="A17" s="1"/>
      <c r="B17" s="110"/>
      <c r="C17" s="95"/>
      <c r="D17" s="101"/>
      <c r="E17" s="101"/>
      <c r="F17" s="101"/>
      <c r="G17" s="101"/>
      <c r="H17" s="102"/>
      <c r="I17" s="102"/>
      <c r="J17" s="1"/>
      <c r="K17" s="1"/>
      <c r="L17" s="1"/>
      <c r="M17" s="1"/>
      <c r="N17" s="1"/>
      <c r="O17" s="1"/>
      <c r="P17" s="1"/>
    </row>
    <row r="18" spans="1:16">
      <c r="A18" s="1"/>
      <c r="B18" s="110"/>
      <c r="C18" s="95"/>
      <c r="D18" s="101"/>
      <c r="E18" s="101"/>
      <c r="F18" s="101"/>
      <c r="G18" s="101"/>
      <c r="H18" s="102"/>
      <c r="I18" s="102"/>
      <c r="J18" s="1"/>
      <c r="K18" s="1"/>
      <c r="L18" s="1"/>
      <c r="M18" s="1"/>
      <c r="N18" s="1"/>
      <c r="O18" s="1"/>
      <c r="P18" s="1"/>
    </row>
    <row r="19" spans="1:16">
      <c r="A19" s="1"/>
      <c r="B19" s="110"/>
      <c r="C19" s="95"/>
      <c r="D19" s="101"/>
      <c r="E19" s="101"/>
      <c r="F19" s="101"/>
      <c r="G19" s="101"/>
      <c r="H19" s="102"/>
      <c r="I19" s="102"/>
      <c r="J19" s="1"/>
      <c r="K19" s="1"/>
      <c r="L19" s="1"/>
      <c r="M19" s="1"/>
      <c r="N19" s="1"/>
      <c r="O19" s="1"/>
      <c r="P19" s="1"/>
    </row>
    <row r="20" spans="1:16">
      <c r="A20" s="1"/>
      <c r="B20" s="110"/>
      <c r="C20" s="95"/>
      <c r="D20" s="101"/>
      <c r="E20" s="101"/>
      <c r="F20" s="101"/>
      <c r="G20" s="101"/>
      <c r="H20" s="102"/>
      <c r="I20" s="102"/>
      <c r="J20" s="1"/>
      <c r="K20" s="1"/>
      <c r="L20" s="1"/>
      <c r="M20" s="1"/>
      <c r="N20" s="1"/>
      <c r="O20" s="1"/>
      <c r="P20" s="1"/>
    </row>
    <row r="21" spans="1:16">
      <c r="A21" s="1"/>
      <c r="B21" s="110"/>
      <c r="C21" s="95" t="s">
        <v>57</v>
      </c>
      <c r="D21" s="101" t="e">
        <f>H49</f>
        <v>#REF!</v>
      </c>
      <c r="E21" s="101"/>
      <c r="F21" s="102" t="e">
        <f>I49</f>
        <v>#REF!</v>
      </c>
      <c r="G21" s="102"/>
      <c r="H21" s="112" t="e">
        <f>J49</f>
        <v>#REF!</v>
      </c>
      <c r="I21" s="112"/>
      <c r="J21" s="1"/>
      <c r="K21" s="1"/>
      <c r="L21" s="1"/>
      <c r="M21" s="1"/>
      <c r="N21" s="1"/>
      <c r="O21" s="1"/>
      <c r="P21" s="1"/>
    </row>
    <row r="22" spans="1:16">
      <c r="A22" s="1"/>
      <c r="B22" s="110"/>
      <c r="C22" s="95"/>
      <c r="D22" s="101"/>
      <c r="E22" s="101"/>
      <c r="F22" s="102"/>
      <c r="G22" s="102"/>
      <c r="H22" s="112"/>
      <c r="I22" s="112"/>
      <c r="J22" s="1"/>
      <c r="K22" s="1"/>
      <c r="L22" s="1"/>
      <c r="M22" s="1"/>
      <c r="N22" s="1"/>
      <c r="O22" s="1"/>
      <c r="P22" s="1"/>
    </row>
    <row r="23" spans="1:16">
      <c r="A23" s="1"/>
      <c r="B23" s="110"/>
      <c r="C23" s="95"/>
      <c r="D23" s="101"/>
      <c r="E23" s="101"/>
      <c r="F23" s="102"/>
      <c r="G23" s="102"/>
      <c r="H23" s="112"/>
      <c r="I23" s="112"/>
      <c r="J23" s="1"/>
      <c r="K23" s="1"/>
      <c r="L23" s="1"/>
      <c r="M23" s="1"/>
      <c r="N23" s="1"/>
      <c r="O23" s="1"/>
      <c r="P23" s="1"/>
    </row>
    <row r="24" spans="1:16">
      <c r="A24" s="1"/>
      <c r="B24" s="110"/>
      <c r="C24" s="95"/>
      <c r="D24" s="101"/>
      <c r="E24" s="101"/>
      <c r="F24" s="102"/>
      <c r="G24" s="102"/>
      <c r="H24" s="112"/>
      <c r="I24" s="112"/>
      <c r="J24" s="1"/>
      <c r="K24" s="1"/>
      <c r="L24" s="1"/>
      <c r="M24" s="1"/>
      <c r="N24" s="1"/>
      <c r="O24" s="1"/>
      <c r="P24" s="1"/>
    </row>
    <row r="25" spans="1:16">
      <c r="A25" s="1"/>
      <c r="B25" s="110"/>
      <c r="C25" s="95"/>
      <c r="D25" s="101"/>
      <c r="E25" s="101"/>
      <c r="F25" s="102"/>
      <c r="G25" s="102"/>
      <c r="H25" s="112"/>
      <c r="I25" s="112"/>
      <c r="J25" s="1"/>
      <c r="K25" s="1"/>
      <c r="L25" s="1"/>
      <c r="M25" s="1"/>
      <c r="N25" s="1"/>
      <c r="O25" s="1"/>
      <c r="P25" s="1"/>
    </row>
    <row r="26" spans="1:16">
      <c r="A26" s="1"/>
      <c r="B26" s="110"/>
      <c r="C26" s="95" t="s">
        <v>58</v>
      </c>
      <c r="D26" s="102" t="e">
        <f>K49</f>
        <v>#REF!</v>
      </c>
      <c r="E26" s="102"/>
      <c r="F26" s="112" t="e">
        <f>L49</f>
        <v>#REF!</v>
      </c>
      <c r="G26" s="112"/>
      <c r="H26" s="112" t="e">
        <f>M49</f>
        <v>#REF!</v>
      </c>
      <c r="I26" s="112"/>
      <c r="J26" s="1"/>
      <c r="K26" s="1"/>
      <c r="L26" s="1"/>
      <c r="M26" s="1"/>
      <c r="N26" s="1"/>
      <c r="O26" s="1"/>
      <c r="P26" s="1"/>
    </row>
    <row r="27" spans="1:16">
      <c r="A27" s="1"/>
      <c r="B27" s="110"/>
      <c r="C27" s="95"/>
      <c r="D27" s="102"/>
      <c r="E27" s="102"/>
      <c r="F27" s="112"/>
      <c r="G27" s="112"/>
      <c r="H27" s="112"/>
      <c r="I27" s="112"/>
      <c r="J27" s="1"/>
      <c r="K27" s="1"/>
      <c r="L27" s="1"/>
      <c r="M27" s="1"/>
      <c r="N27" s="1"/>
      <c r="O27" s="1"/>
      <c r="P27" s="1"/>
    </row>
    <row r="28" spans="1:16">
      <c r="A28" s="1"/>
      <c r="B28" s="110"/>
      <c r="C28" s="95"/>
      <c r="D28" s="102"/>
      <c r="E28" s="102"/>
      <c r="F28" s="112"/>
      <c r="G28" s="112"/>
      <c r="H28" s="112"/>
      <c r="I28" s="112"/>
      <c r="J28" s="1"/>
      <c r="K28" s="1"/>
      <c r="L28" s="1"/>
      <c r="M28" s="1"/>
      <c r="N28" s="1"/>
      <c r="O28" s="1"/>
      <c r="P28" s="1"/>
    </row>
    <row r="29" spans="1:16">
      <c r="A29" s="1"/>
      <c r="B29" s="110"/>
      <c r="C29" s="95"/>
      <c r="D29" s="102"/>
      <c r="E29" s="102"/>
      <c r="F29" s="112"/>
      <c r="G29" s="112"/>
      <c r="H29" s="112"/>
      <c r="I29" s="112"/>
      <c r="J29" s="1"/>
      <c r="K29" s="1"/>
      <c r="L29" s="1"/>
      <c r="M29" s="1"/>
      <c r="N29" s="1"/>
      <c r="O29" s="1"/>
      <c r="P29" s="1"/>
    </row>
    <row r="30" spans="1:16">
      <c r="A30" s="1"/>
      <c r="B30" s="111"/>
      <c r="C30" s="95"/>
      <c r="D30" s="102"/>
      <c r="E30" s="102"/>
      <c r="F30" s="112"/>
      <c r="G30" s="112"/>
      <c r="H30" s="112"/>
      <c r="I30" s="112"/>
      <c r="J30" s="1"/>
      <c r="K30" s="1"/>
      <c r="L30" s="1"/>
      <c r="M30" s="1"/>
      <c r="N30" s="1"/>
      <c r="O30" s="1"/>
      <c r="P30" s="1"/>
    </row>
    <row r="31" spans="1:16">
      <c r="A31" s="1"/>
      <c r="B31" s="1"/>
      <c r="C31" s="1"/>
      <c r="D31" s="1"/>
      <c r="E31" s="1"/>
      <c r="F31" s="1"/>
      <c r="G31" s="1"/>
      <c r="H31" s="1"/>
      <c r="I31" s="1"/>
      <c r="J31" s="1"/>
      <c r="K31" s="1"/>
      <c r="L31" s="1"/>
      <c r="M31" s="1"/>
      <c r="N31" s="1"/>
      <c r="O31" s="1"/>
      <c r="P31" s="1"/>
    </row>
    <row r="32" spans="1:16">
      <c r="A32" s="1"/>
      <c r="B32" s="1"/>
      <c r="C32" s="1"/>
      <c r="D32" s="1"/>
      <c r="E32" s="1"/>
      <c r="F32" s="1"/>
      <c r="G32" s="1"/>
      <c r="H32" s="1"/>
      <c r="I32" s="1"/>
      <c r="J32" s="1"/>
      <c r="K32" s="1"/>
      <c r="L32" s="1"/>
      <c r="M32" s="1"/>
      <c r="N32" s="1"/>
      <c r="O32" s="1"/>
      <c r="P32" s="1"/>
    </row>
    <row r="33" spans="1:16">
      <c r="A33" s="1"/>
      <c r="B33" s="1"/>
      <c r="C33" s="1"/>
      <c r="D33" s="1"/>
      <c r="E33" s="1"/>
      <c r="F33" s="1"/>
      <c r="G33" s="1"/>
      <c r="H33" s="17"/>
      <c r="I33" s="20" t="s">
        <v>59</v>
      </c>
      <c r="J33" s="1"/>
      <c r="K33" s="1"/>
      <c r="L33" s="1"/>
      <c r="M33" s="1"/>
      <c r="N33" s="1"/>
      <c r="O33" s="1"/>
      <c r="P33" s="1"/>
    </row>
    <row r="34" spans="1:16">
      <c r="A34" s="1"/>
      <c r="B34" s="1"/>
      <c r="C34" s="1"/>
      <c r="D34" s="1"/>
      <c r="E34" s="1"/>
      <c r="F34" s="1"/>
      <c r="G34" s="1"/>
      <c r="H34" s="19"/>
      <c r="I34" s="20" t="s">
        <v>60</v>
      </c>
      <c r="J34" s="1"/>
      <c r="K34" s="1"/>
      <c r="L34" s="1"/>
      <c r="M34" s="1"/>
      <c r="N34" s="1"/>
      <c r="O34" s="1"/>
      <c r="P34" s="1"/>
    </row>
    <row r="35" spans="1:16">
      <c r="A35" s="1"/>
      <c r="B35" s="1"/>
      <c r="C35" s="1"/>
      <c r="D35" s="1"/>
      <c r="E35" s="1"/>
      <c r="F35" s="1"/>
      <c r="G35" s="1"/>
      <c r="H35" s="18"/>
      <c r="I35" s="20" t="s">
        <v>61</v>
      </c>
      <c r="J35" s="1"/>
      <c r="K35" s="1"/>
      <c r="L35" s="1"/>
      <c r="M35" s="1"/>
      <c r="N35" s="1"/>
      <c r="O35" s="1"/>
      <c r="P35" s="1"/>
    </row>
    <row r="36" spans="1:16">
      <c r="A36" s="1"/>
      <c r="B36" s="1"/>
      <c r="C36" s="1"/>
      <c r="D36" s="1"/>
      <c r="E36" s="1"/>
      <c r="F36" s="1"/>
      <c r="G36" s="1"/>
      <c r="H36" s="5"/>
      <c r="I36" s="20"/>
      <c r="J36" s="1"/>
      <c r="K36" s="1"/>
      <c r="L36" s="1"/>
      <c r="M36" s="1"/>
      <c r="N36" s="1"/>
      <c r="O36" s="1"/>
      <c r="P36" s="1"/>
    </row>
    <row r="37" spans="1:16">
      <c r="A37" s="1"/>
      <c r="B37" s="1"/>
      <c r="C37" s="1"/>
      <c r="D37" s="1"/>
      <c r="E37" s="1"/>
      <c r="F37" s="1"/>
      <c r="G37" s="1"/>
      <c r="H37" s="5"/>
      <c r="I37" s="20"/>
      <c r="J37" s="1"/>
      <c r="K37" s="1"/>
      <c r="L37" s="1"/>
      <c r="M37" s="1"/>
      <c r="N37" s="1"/>
      <c r="O37" s="1"/>
      <c r="P37" s="1"/>
    </row>
    <row r="38" spans="1:16" ht="25.5" hidden="1">
      <c r="A38" s="16"/>
      <c r="B38" s="16" t="s">
        <v>62</v>
      </c>
      <c r="C38" s="21" t="s">
        <v>63</v>
      </c>
      <c r="D38" s="21" t="s">
        <v>64</v>
      </c>
      <c r="E38" s="22" t="s">
        <v>65</v>
      </c>
      <c r="F38" s="22" t="s">
        <v>66</v>
      </c>
      <c r="G38" s="22" t="s">
        <v>67</v>
      </c>
      <c r="H38" s="22" t="s">
        <v>68</v>
      </c>
      <c r="I38" s="22" t="s">
        <v>69</v>
      </c>
      <c r="J38" s="22" t="s">
        <v>70</v>
      </c>
      <c r="K38" s="22" t="s">
        <v>71</v>
      </c>
      <c r="L38" s="22" t="s">
        <v>72</v>
      </c>
      <c r="M38" s="22" t="s">
        <v>73</v>
      </c>
      <c r="N38" s="23"/>
      <c r="O38" s="23"/>
      <c r="P38" s="1"/>
    </row>
    <row r="39" spans="1:16" hidden="1">
      <c r="A39" s="16"/>
      <c r="B39" s="16" t="e">
        <f>#REF!</f>
        <v>#REF!</v>
      </c>
      <c r="C39" s="16" t="e">
        <f>#REF!</f>
        <v>#REF!</v>
      </c>
      <c r="D39" s="16" t="e">
        <f>#REF!</f>
        <v>#REF!</v>
      </c>
      <c r="E39" s="24" t="e">
        <f>IF(AND($C$39=1,$D$39=1),"R1","")</f>
        <v>#REF!</v>
      </c>
      <c r="F39" s="24" t="e">
        <f>IF(AND($C$39=1,$D$39=2),"R1","")</f>
        <v>#REF!</v>
      </c>
      <c r="G39" s="24" t="e">
        <f>IF(AND($C$39=1,$D$39=3),"R1","")</f>
        <v>#REF!</v>
      </c>
      <c r="H39" s="24" t="e">
        <f>IF(AND($C$39=2,$D$39=1),"R1","")</f>
        <v>#REF!</v>
      </c>
      <c r="I39" s="24" t="e">
        <f>IF(AND($C$39=2,$D$39=2),"R1","")</f>
        <v>#REF!</v>
      </c>
      <c r="J39" s="24" t="e">
        <f>IF(AND($C$39=2,$D$39=3),"R1","")</f>
        <v>#REF!</v>
      </c>
      <c r="K39" s="24" t="e">
        <f>IF(AND($C$39=3,$D$39=1),"R1","")</f>
        <v>#REF!</v>
      </c>
      <c r="L39" s="24" t="e">
        <f>IF(AND($C$39=3,$D$39=2),"R1","")</f>
        <v>#REF!</v>
      </c>
      <c r="M39" s="24" t="e">
        <f>IF(AND($C$39=3,$D$39=3),"R1","")</f>
        <v>#REF!</v>
      </c>
      <c r="N39" s="5"/>
      <c r="O39" s="5"/>
      <c r="P39" s="1"/>
    </row>
    <row r="40" spans="1:16" hidden="1">
      <c r="A40" s="16"/>
      <c r="B40" s="16" t="e">
        <f>#REF!</f>
        <v>#REF!</v>
      </c>
      <c r="C40" s="16" t="e">
        <f>#REF!</f>
        <v>#REF!</v>
      </c>
      <c r="D40" s="16" t="e">
        <f>#REF!</f>
        <v>#REF!</v>
      </c>
      <c r="E40" s="24" t="e">
        <f>IF(AND($C$40=1,$D$40=1),"R2","")</f>
        <v>#REF!</v>
      </c>
      <c r="F40" s="24" t="e">
        <f>IF(AND($C$40=1,$D$40=2),"R2","")</f>
        <v>#REF!</v>
      </c>
      <c r="G40" s="24" t="e">
        <f>IF(AND($C$40=1,$D$40=3),"R2","")</f>
        <v>#REF!</v>
      </c>
      <c r="H40" s="24" t="e">
        <f>IF(AND($C$40=2,$D$40=1),"R2","")</f>
        <v>#REF!</v>
      </c>
      <c r="I40" s="24" t="e">
        <f>IF(AND($C$40=2,$D$40=2),"R2","")</f>
        <v>#REF!</v>
      </c>
      <c r="J40" s="24" t="e">
        <f>IF(AND($C$40=2,$D$40=3),"R2","")</f>
        <v>#REF!</v>
      </c>
      <c r="K40" s="24" t="e">
        <f>IF(AND($C$40=3,$D$40=1),"R2","")</f>
        <v>#REF!</v>
      </c>
      <c r="L40" s="24" t="e">
        <f>IF(AND($C$40=3,$D$40=2),"R2","")</f>
        <v>#REF!</v>
      </c>
      <c r="M40" s="24" t="e">
        <f>IF(AND($C$40=3,$D$40=3),"R2","")</f>
        <v>#REF!</v>
      </c>
      <c r="N40" s="5"/>
      <c r="O40" s="5"/>
      <c r="P40" s="1"/>
    </row>
    <row r="41" spans="1:16" hidden="1">
      <c r="A41" s="16"/>
      <c r="B41" s="16" t="e">
        <f>#REF!</f>
        <v>#REF!</v>
      </c>
      <c r="C41" s="16" t="e">
        <f>#REF!</f>
        <v>#REF!</v>
      </c>
      <c r="D41" s="16" t="e">
        <f>#REF!</f>
        <v>#REF!</v>
      </c>
      <c r="E41" s="24" t="e">
        <f>IF(AND($C$41=1,$D$41=1),"R3","")</f>
        <v>#REF!</v>
      </c>
      <c r="F41" s="24" t="e">
        <f>IF(AND($C$41=1,$D$41=2),"R2","")</f>
        <v>#REF!</v>
      </c>
      <c r="G41" s="24" t="e">
        <f>IF(AND($C$41=1,$D$41=3),"R3","")</f>
        <v>#REF!</v>
      </c>
      <c r="H41" s="24" t="e">
        <f>IF(AND($C$41=2,$D$41=1),"R3","")</f>
        <v>#REF!</v>
      </c>
      <c r="I41" s="24" t="e">
        <f>IF(AND($C$41=2,$D$41=2),"R3","")</f>
        <v>#REF!</v>
      </c>
      <c r="J41" s="24" t="e">
        <f>IF(AND($C$41=2,$D$41=3),"R3","")</f>
        <v>#REF!</v>
      </c>
      <c r="K41" s="24" t="e">
        <f>IF(AND($C$41=3,$D$41=1),"R3","")</f>
        <v>#REF!</v>
      </c>
      <c r="L41" s="24" t="e">
        <f>IF(AND($C$41=3,$D$41=2),"R3","")</f>
        <v>#REF!</v>
      </c>
      <c r="M41" s="24" t="e">
        <f>IF(AND($C$41=3,$D$41=3),"R3","")</f>
        <v>#REF!</v>
      </c>
      <c r="N41" s="5"/>
      <c r="O41" s="5"/>
      <c r="P41" s="1"/>
    </row>
    <row r="42" spans="1:16" hidden="1">
      <c r="A42" s="16"/>
      <c r="B42" s="16" t="e">
        <f>#REF!</f>
        <v>#REF!</v>
      </c>
      <c r="C42" s="16" t="e">
        <f>#REF!</f>
        <v>#REF!</v>
      </c>
      <c r="D42" s="16" t="e">
        <f>#REF!</f>
        <v>#REF!</v>
      </c>
      <c r="E42" s="24" t="e">
        <f>IF(AND($C$42=1,$D$42=1),"R4","")</f>
        <v>#REF!</v>
      </c>
      <c r="F42" s="24" t="e">
        <f>IF(AND($C$42=1,$D$42=2),"R4","")</f>
        <v>#REF!</v>
      </c>
      <c r="G42" s="24" t="e">
        <f>IF(AND($C$42=1,$D$42=3),"R4","")</f>
        <v>#REF!</v>
      </c>
      <c r="H42" s="24" t="e">
        <f>IF(AND($C$42=2,$D$42=1),"R4","")</f>
        <v>#REF!</v>
      </c>
      <c r="I42" s="24" t="e">
        <f>IF(AND($C$42=2,$D$42=2),"R4","")</f>
        <v>#REF!</v>
      </c>
      <c r="J42" s="24" t="e">
        <f>IF(AND($C$42=2,$D$42=3),"R4","")</f>
        <v>#REF!</v>
      </c>
      <c r="K42" s="24" t="e">
        <f>IF(AND($C$42=3,$D$42=1),"R4","")</f>
        <v>#REF!</v>
      </c>
      <c r="L42" s="24" t="e">
        <f>IF(AND($C$42=3,$D$42=2),"R4","")</f>
        <v>#REF!</v>
      </c>
      <c r="M42" s="24" t="e">
        <f>IF(AND($C$42=3,$D$42=3),"R4","")</f>
        <v>#REF!</v>
      </c>
      <c r="N42" s="5"/>
      <c r="O42" s="5"/>
      <c r="P42" s="1"/>
    </row>
    <row r="43" spans="1:16" hidden="1">
      <c r="A43" s="16"/>
      <c r="B43" s="16" t="e">
        <f>#REF!</f>
        <v>#REF!</v>
      </c>
      <c r="C43" s="16" t="e">
        <f>#REF!</f>
        <v>#REF!</v>
      </c>
      <c r="D43" s="16" t="e">
        <f>#REF!</f>
        <v>#REF!</v>
      </c>
      <c r="E43" s="24" t="e">
        <f>IF(AND($C$43=1,$D$43=1),"R5","")</f>
        <v>#REF!</v>
      </c>
      <c r="F43" s="24" t="e">
        <f>IF(AND($C$43=1,$D$43=2),"R5","")</f>
        <v>#REF!</v>
      </c>
      <c r="G43" s="24" t="e">
        <f>IF(AND($C$43=1,$D$43=3),"R5","")</f>
        <v>#REF!</v>
      </c>
      <c r="H43" s="24" t="e">
        <f>IF(AND($C$43=2,$D$43=1),"R5","")</f>
        <v>#REF!</v>
      </c>
      <c r="I43" s="24" t="e">
        <f>IF(AND($C$43=2,$D$43=2),"R5","")</f>
        <v>#REF!</v>
      </c>
      <c r="J43" s="24" t="e">
        <f>IF(AND($C$43=2,$D$43=3),"R5","")</f>
        <v>#REF!</v>
      </c>
      <c r="K43" s="24" t="e">
        <f>IF(AND($C$43=3,$D$43=1),"R5","")</f>
        <v>#REF!</v>
      </c>
      <c r="L43" s="24" t="e">
        <f>IF(AND($C$43=3,$D$43=2),"R5","")</f>
        <v>#REF!</v>
      </c>
      <c r="M43" s="24" t="e">
        <f>IF(AND($C$43=3,$D$43=3),"R5","")</f>
        <v>#REF!</v>
      </c>
      <c r="N43" s="5"/>
      <c r="O43" s="5"/>
      <c r="P43" s="1"/>
    </row>
    <row r="44" spans="1:16" hidden="1">
      <c r="A44" s="16"/>
      <c r="B44" s="16" t="e">
        <f>#REF!</f>
        <v>#REF!</v>
      </c>
      <c r="C44" s="16" t="e">
        <f>#REF!</f>
        <v>#REF!</v>
      </c>
      <c r="D44" s="16" t="e">
        <f>#REF!</f>
        <v>#REF!</v>
      </c>
      <c r="E44" s="24" t="e">
        <f>IF(AND($C$44=1,$D$44=1),"R6","")</f>
        <v>#REF!</v>
      </c>
      <c r="F44" s="24" t="e">
        <f>IF(AND($C$44=1,$D$44=2),"R6","")</f>
        <v>#REF!</v>
      </c>
      <c r="G44" s="24" t="e">
        <f>IF(AND($C$44=1,$D$44=3),"R6","")</f>
        <v>#REF!</v>
      </c>
      <c r="H44" s="24" t="e">
        <f>IF(AND($C$44=2,$D$44=1),"R6","")</f>
        <v>#REF!</v>
      </c>
      <c r="I44" s="24" t="e">
        <f>IF(AND($C$44=2,$D$44=2),"R6","")</f>
        <v>#REF!</v>
      </c>
      <c r="J44" s="24" t="e">
        <f>IF(AND($C$44=2,$D$44=3),"R6","")</f>
        <v>#REF!</v>
      </c>
      <c r="K44" s="24" t="e">
        <f>IF(AND($C$44=3,$D$44=1),"R6","")</f>
        <v>#REF!</v>
      </c>
      <c r="L44" s="24" t="e">
        <f>IF(AND($C$44=3,$D$44=2),"R6","")</f>
        <v>#REF!</v>
      </c>
      <c r="M44" s="24" t="e">
        <f>IF(AND($C$44=3,$D$44=3),"R6","")</f>
        <v>#REF!</v>
      </c>
      <c r="N44" s="5"/>
      <c r="O44" s="5"/>
      <c r="P44" s="1"/>
    </row>
    <row r="45" spans="1:16" hidden="1">
      <c r="A45" s="16"/>
      <c r="B45" s="16" t="e">
        <f>#REF!</f>
        <v>#REF!</v>
      </c>
      <c r="C45" s="16" t="e">
        <f>#REF!</f>
        <v>#REF!</v>
      </c>
      <c r="D45" s="16" t="e">
        <f>#REF!</f>
        <v>#REF!</v>
      </c>
      <c r="E45" s="24" t="e">
        <f>IF(AND($C$45=1,$D$45=1),"R7","")</f>
        <v>#REF!</v>
      </c>
      <c r="F45" s="24" t="e">
        <f>IF(AND($C$45=1,$D$45=2),"R7","")</f>
        <v>#REF!</v>
      </c>
      <c r="G45" s="24" t="e">
        <f>IF(AND($C$45=1,$D$45=3),"R7","")</f>
        <v>#REF!</v>
      </c>
      <c r="H45" s="24" t="e">
        <f>IF(AND($C$45=2,$D$45=1),"R7","")</f>
        <v>#REF!</v>
      </c>
      <c r="I45" s="24" t="e">
        <f>IF(AND($C$45=2,$D$45=2),"R7","")</f>
        <v>#REF!</v>
      </c>
      <c r="J45" s="24" t="e">
        <f>IF(AND($C$45=2,$D$45=3),"R7","")</f>
        <v>#REF!</v>
      </c>
      <c r="K45" s="24" t="e">
        <f>IF(AND($C$45=3,$D$45=1),"R7","")</f>
        <v>#REF!</v>
      </c>
      <c r="L45" s="24" t="e">
        <f>IF(AND($C$45=3,$D$45=2),"R7","")</f>
        <v>#REF!</v>
      </c>
      <c r="M45" s="24" t="e">
        <f>IF(AND($C$45=3,$D$45=3),"R7","")</f>
        <v>#REF!</v>
      </c>
      <c r="N45" s="5"/>
      <c r="O45" s="5"/>
      <c r="P45" s="1"/>
    </row>
    <row r="46" spans="1:16" hidden="1">
      <c r="A46" s="16"/>
      <c r="B46" s="16" t="e">
        <f>#REF!</f>
        <v>#REF!</v>
      </c>
      <c r="C46" s="16" t="e">
        <f>#REF!</f>
        <v>#REF!</v>
      </c>
      <c r="D46" s="16" t="e">
        <f>#REF!</f>
        <v>#REF!</v>
      </c>
      <c r="E46" s="24" t="e">
        <f>IF(AND($C$46=1,$D$46=1),"R8","")</f>
        <v>#REF!</v>
      </c>
      <c r="F46" s="24" t="e">
        <f>IF(AND($C$46=1,$D$46=2),"R8","")</f>
        <v>#REF!</v>
      </c>
      <c r="G46" s="24" t="e">
        <f>IF(AND($C$46=1,$D$46=3),"R8","")</f>
        <v>#REF!</v>
      </c>
      <c r="H46" s="24" t="e">
        <f>IF(AND($C$46=2,$D$46=1),"R8","")</f>
        <v>#REF!</v>
      </c>
      <c r="I46" s="24" t="e">
        <f>IF(AND($C$46=2,$D$46=2),"R8","")</f>
        <v>#REF!</v>
      </c>
      <c r="J46" s="24" t="e">
        <f>IF(AND($C$46=2,$D$46=3),"R8","")</f>
        <v>#REF!</v>
      </c>
      <c r="K46" s="24" t="e">
        <f>IF(AND($C$46=3,$D$46=1),"R8","")</f>
        <v>#REF!</v>
      </c>
      <c r="L46" s="24" t="e">
        <f>IF(AND($C$46=3,$D$46=2),"R8","")</f>
        <v>#REF!</v>
      </c>
      <c r="M46" s="24" t="e">
        <f>IF(AND($C$46=3,$D$46=3),"R8","")</f>
        <v>#REF!</v>
      </c>
      <c r="N46" s="5"/>
      <c r="O46" s="5"/>
      <c r="P46" s="1"/>
    </row>
    <row r="47" spans="1:16" hidden="1">
      <c r="A47" s="16"/>
      <c r="B47" s="16" t="e">
        <f>#REF!</f>
        <v>#REF!</v>
      </c>
      <c r="C47" s="16" t="e">
        <f>#REF!</f>
        <v>#REF!</v>
      </c>
      <c r="D47" s="16" t="e">
        <f>#REF!</f>
        <v>#REF!</v>
      </c>
      <c r="E47" s="24" t="e">
        <f>IF(AND($C$47=1,$D$47=1),"R9","")</f>
        <v>#REF!</v>
      </c>
      <c r="F47" s="24" t="e">
        <f>IF(AND($C$47=1,$D$47=2),"R9","")</f>
        <v>#REF!</v>
      </c>
      <c r="G47" s="24" t="e">
        <f>IF(AND($C$47=1,$D$47=3),"R9","")</f>
        <v>#REF!</v>
      </c>
      <c r="H47" s="24" t="e">
        <f>IF(AND($C$47=2,$D$47=1),"R9","")</f>
        <v>#REF!</v>
      </c>
      <c r="I47" s="24" t="e">
        <f>IF(AND($C$47=2,$D$47=2),"R9","")</f>
        <v>#REF!</v>
      </c>
      <c r="J47" s="24" t="e">
        <f>IF(AND($C$47=2,$D$47=3),"R9","")</f>
        <v>#REF!</v>
      </c>
      <c r="K47" s="24" t="e">
        <f>IF(AND($C$47=3,$D$47=1),"R9","")</f>
        <v>#REF!</v>
      </c>
      <c r="L47" s="24" t="e">
        <f>IF(AND($C$47=3,$D$47=2),"R9","")</f>
        <v>#REF!</v>
      </c>
      <c r="M47" s="24" t="e">
        <f>IF(AND($C$47=3,$D$47=3),"R9","")</f>
        <v>#REF!</v>
      </c>
      <c r="N47" s="5"/>
      <c r="O47" s="5"/>
      <c r="P47" s="1"/>
    </row>
    <row r="48" spans="1:16" hidden="1">
      <c r="A48" s="16"/>
      <c r="B48" s="16" t="e">
        <f>#REF!</f>
        <v>#REF!</v>
      </c>
      <c r="C48" s="16" t="e">
        <f>#REF!</f>
        <v>#REF!</v>
      </c>
      <c r="D48" s="16" t="e">
        <f>#REF!</f>
        <v>#REF!</v>
      </c>
      <c r="E48" s="24" t="e">
        <f>IF(AND($C$48=1,$D$48=1),"R10","")</f>
        <v>#REF!</v>
      </c>
      <c r="F48" s="24" t="e">
        <f>IF(AND($C$48=1,$D$48=2),"R10","")</f>
        <v>#REF!</v>
      </c>
      <c r="G48" s="24" t="e">
        <f>IF(AND($C$48=1,$D$48=3),"R10","")</f>
        <v>#REF!</v>
      </c>
      <c r="H48" s="24" t="e">
        <f>IF(AND($C$48=2,$D$48=1),"R10","")</f>
        <v>#REF!</v>
      </c>
      <c r="I48" s="24" t="e">
        <f>IF(AND($C$48=2,$D$48=2),"R10","")</f>
        <v>#REF!</v>
      </c>
      <c r="J48" s="24" t="e">
        <f>IF(AND($C$48=2,$D$48=3),"R10","")</f>
        <v>#REF!</v>
      </c>
      <c r="K48" s="24" t="e">
        <f>IF(AND($C$48=3,$D$48=1),"R10","")</f>
        <v>#REF!</v>
      </c>
      <c r="L48" s="24" t="e">
        <f>IF(AND($C$48=3,$D$48=2),"R10","")</f>
        <v>#REF!</v>
      </c>
      <c r="M48" s="24" t="e">
        <f>IF(AND($C$48=3,$D$48=3),"R10","")</f>
        <v>#REF!</v>
      </c>
      <c r="N48" s="5"/>
      <c r="O48" s="5"/>
      <c r="P48" s="1"/>
    </row>
    <row r="49" spans="1:16" hidden="1">
      <c r="A49" s="16"/>
      <c r="B49" s="16"/>
      <c r="C49" s="16"/>
      <c r="D49" s="16"/>
      <c r="E49" s="22" t="e">
        <f>CONCATENATE(E39," ",E40," ",E41," ",E42," ",E43," ",E44," ",E45," ",E46," ",E47," ",E48)</f>
        <v>#REF!</v>
      </c>
      <c r="F49" s="22" t="e">
        <f t="shared" ref="F49:M49" si="0">CONCATENATE(F39," ",F40," ",F41," ",F42," ",F43," ",F44," ",F45," ",F46," ",F47," ",F48)</f>
        <v>#REF!</v>
      </c>
      <c r="G49" s="22" t="e">
        <f t="shared" si="0"/>
        <v>#REF!</v>
      </c>
      <c r="H49" s="22" t="e">
        <f t="shared" si="0"/>
        <v>#REF!</v>
      </c>
      <c r="I49" s="22" t="e">
        <f t="shared" si="0"/>
        <v>#REF!</v>
      </c>
      <c r="J49" s="22" t="e">
        <f t="shared" si="0"/>
        <v>#REF!</v>
      </c>
      <c r="K49" s="22" t="e">
        <f t="shared" si="0"/>
        <v>#REF!</v>
      </c>
      <c r="L49" s="22" t="e">
        <f t="shared" si="0"/>
        <v>#REF!</v>
      </c>
      <c r="M49" s="22" t="e">
        <f t="shared" si="0"/>
        <v>#REF!</v>
      </c>
      <c r="N49" s="1"/>
      <c r="O49" s="1"/>
      <c r="P49" s="1"/>
    </row>
    <row r="50" spans="1:16">
      <c r="A50" s="16"/>
      <c r="B50" s="16"/>
      <c r="C50" s="16"/>
      <c r="D50" s="16"/>
      <c r="E50" s="16"/>
      <c r="F50" s="16"/>
      <c r="G50" s="1"/>
      <c r="H50" s="1"/>
      <c r="I50" s="1"/>
      <c r="J50" s="1"/>
      <c r="K50" s="1"/>
      <c r="L50" s="1"/>
      <c r="M50" s="1"/>
      <c r="N50" s="1"/>
      <c r="O50" s="1"/>
      <c r="P50" s="1"/>
    </row>
    <row r="51" spans="1:16">
      <c r="A51" s="16"/>
      <c r="B51" s="16"/>
      <c r="C51" s="16"/>
      <c r="D51" s="16"/>
      <c r="E51" s="16"/>
      <c r="F51" s="16"/>
      <c r="G51" s="1"/>
      <c r="H51" s="1"/>
      <c r="I51" s="1"/>
      <c r="J51" s="1"/>
      <c r="K51" s="1"/>
      <c r="L51" s="1"/>
      <c r="M51" s="1"/>
      <c r="N51" s="1"/>
      <c r="O51" s="1"/>
      <c r="P51" s="1"/>
    </row>
    <row r="52" spans="1:16">
      <c r="A52" s="16"/>
      <c r="B52" s="16"/>
      <c r="C52" s="16"/>
      <c r="D52" s="16"/>
      <c r="E52" s="16"/>
      <c r="F52" s="16"/>
      <c r="G52" s="1"/>
      <c r="H52" s="1"/>
      <c r="I52" s="1"/>
      <c r="J52" s="1"/>
      <c r="K52" s="1"/>
      <c r="L52" s="1"/>
      <c r="M52" s="1"/>
      <c r="N52" s="1"/>
      <c r="O52" s="1"/>
      <c r="P52" s="1"/>
    </row>
    <row r="53" spans="1:16">
      <c r="A53" s="1"/>
      <c r="B53" s="1"/>
      <c r="C53" s="1"/>
      <c r="D53" s="1"/>
      <c r="E53" s="1"/>
      <c r="F53" s="1"/>
      <c r="G53" s="1"/>
      <c r="H53" s="1"/>
      <c r="I53" s="1"/>
      <c r="J53" s="1"/>
      <c r="K53" s="1"/>
      <c r="L53" s="1"/>
      <c r="M53" s="1"/>
      <c r="N53" s="1"/>
      <c r="O53" s="1"/>
      <c r="P53" s="1"/>
    </row>
    <row r="54" spans="1:16">
      <c r="A54" s="1"/>
      <c r="B54" s="1"/>
      <c r="C54" s="1"/>
      <c r="D54" s="1"/>
      <c r="E54" s="1"/>
      <c r="F54" s="1"/>
      <c r="G54" s="1"/>
      <c r="H54" s="1"/>
      <c r="I54" s="1"/>
      <c r="J54" s="1"/>
      <c r="K54" s="1"/>
      <c r="L54" s="1"/>
      <c r="M54" s="1"/>
      <c r="N54" s="1"/>
      <c r="O54" s="1"/>
      <c r="P54" s="1"/>
    </row>
    <row r="55" spans="1:16">
      <c r="A55" s="1"/>
      <c r="B55" s="1"/>
      <c r="C55" s="1"/>
      <c r="D55" s="1"/>
      <c r="E55" s="1"/>
      <c r="F55" s="1"/>
      <c r="G55" s="1"/>
      <c r="H55" s="1"/>
      <c r="I55" s="1"/>
      <c r="J55" s="1"/>
      <c r="K55" s="1"/>
      <c r="L55" s="1"/>
      <c r="M55" s="1"/>
      <c r="N55" s="1"/>
      <c r="O55" s="1"/>
      <c r="P55" s="1"/>
    </row>
    <row r="56" spans="1:16">
      <c r="A56" s="1"/>
      <c r="B56" s="1"/>
      <c r="C56" s="1"/>
      <c r="D56" s="1"/>
      <c r="E56" s="1"/>
      <c r="F56" s="1"/>
      <c r="G56" s="1"/>
      <c r="H56" s="1"/>
      <c r="I56" s="1"/>
      <c r="J56" s="1"/>
      <c r="K56" s="1"/>
      <c r="L56" s="1"/>
      <c r="M56" s="1"/>
      <c r="N56" s="1"/>
      <c r="O56" s="1"/>
      <c r="P56" s="1"/>
    </row>
    <row r="57" spans="1:16">
      <c r="A57" s="1"/>
      <c r="B57" s="1"/>
      <c r="C57" s="1"/>
      <c r="D57" s="1"/>
      <c r="E57" s="1"/>
      <c r="F57" s="1"/>
      <c r="G57" s="1"/>
      <c r="H57" s="1"/>
      <c r="I57" s="1"/>
      <c r="J57" s="1"/>
      <c r="K57" s="1"/>
      <c r="L57" s="1"/>
      <c r="M57" s="1"/>
      <c r="N57" s="1"/>
      <c r="O57" s="1"/>
      <c r="P57" s="1"/>
    </row>
  </sheetData>
  <mergeCells count="20">
    <mergeCell ref="C26:C30"/>
    <mergeCell ref="B16:B30"/>
    <mergeCell ref="D26:E30"/>
    <mergeCell ref="F26:G30"/>
    <mergeCell ref="H26:I30"/>
    <mergeCell ref="D21:E25"/>
    <mergeCell ref="F21:G25"/>
    <mergeCell ref="H21:I25"/>
    <mergeCell ref="C21:C25"/>
    <mergeCell ref="A1:J7"/>
    <mergeCell ref="C16:C20"/>
    <mergeCell ref="B12:C15"/>
    <mergeCell ref="D14:E15"/>
    <mergeCell ref="F14:G15"/>
    <mergeCell ref="H14:I15"/>
    <mergeCell ref="D16:E20"/>
    <mergeCell ref="F16:G20"/>
    <mergeCell ref="H16:I20"/>
    <mergeCell ref="B10:I11"/>
    <mergeCell ref="D12:I13"/>
  </mergeCells>
  <phoneticPr fontId="6" type="noConversion"/>
  <pageMargins left="0.75" right="0.75" top="1" bottom="1" header="0" footer="0"/>
  <headerFooter alignWithMargins="0"/>
  <ignoredErrors>
    <ignoredError sqref="F39:F40 E40 G40 I40:M40 H41" 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IV31"/>
  <sheetViews>
    <sheetView zoomScale="85" workbookViewId="0">
      <selection activeCell="I6" sqref="I6"/>
    </sheetView>
  </sheetViews>
  <sheetFormatPr baseColWidth="10" defaultColWidth="11.42578125" defaultRowHeight="12.75" zeroHeight="1"/>
  <cols>
    <col min="1" max="1" width="11.42578125" customWidth="1"/>
    <col min="2" max="2" width="15.28515625" customWidth="1"/>
    <col min="3" max="3" width="11.42578125" hidden="1" customWidth="1"/>
    <col min="4" max="4" width="21.85546875" customWidth="1"/>
    <col min="5" max="5" width="62.42578125" customWidth="1"/>
  </cols>
  <sheetData>
    <row r="1" spans="1:256">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ustomHeight="1">
      <c r="A4" s="1"/>
      <c r="B4" s="113" t="s">
        <v>74</v>
      </c>
      <c r="C4" s="113"/>
      <c r="D4" s="113"/>
      <c r="E4" s="113"/>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2.75" customHeight="1">
      <c r="A5" s="1"/>
      <c r="B5" s="113"/>
      <c r="C5" s="113"/>
      <c r="D5" s="113"/>
      <c r="E5" s="113"/>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47.25" customHeight="1">
      <c r="A6" s="1"/>
      <c r="B6" s="1"/>
      <c r="C6" s="52"/>
      <c r="D6" s="51" t="s">
        <v>74</v>
      </c>
      <c r="E6" s="51" t="s">
        <v>75</v>
      </c>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76.5">
      <c r="A7" s="1"/>
      <c r="B7" s="1"/>
      <c r="C7" s="1"/>
      <c r="D7" s="2" t="s">
        <v>76</v>
      </c>
      <c r="E7" s="56" t="s">
        <v>77</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14.75">
      <c r="A8" s="1"/>
      <c r="B8" s="1"/>
      <c r="C8" s="1"/>
      <c r="D8" s="2" t="s">
        <v>78</v>
      </c>
      <c r="E8" s="56" t="s">
        <v>79</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99.75" customHeight="1">
      <c r="A9" s="1"/>
      <c r="B9" s="1"/>
      <c r="C9" s="1"/>
      <c r="D9" s="55" t="s">
        <v>80</v>
      </c>
      <c r="E9" s="56" t="s">
        <v>81</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c r="A10" s="1"/>
      <c r="B10" s="1"/>
      <c r="C10" s="1"/>
      <c r="D10" s="1"/>
      <c r="E10" s="1"/>
      <c r="F10" s="1"/>
      <c r="G10" s="1"/>
      <c r="H10" s="1"/>
      <c r="I10" s="1"/>
      <c r="J10" s="1"/>
      <c r="K10" s="1"/>
      <c r="L10" s="1"/>
      <c r="M10" s="1"/>
      <c r="N10" s="1"/>
      <c r="O10" s="1"/>
    </row>
    <row r="11" spans="1:256">
      <c r="A11" s="1"/>
      <c r="B11" s="1"/>
      <c r="C11" s="1"/>
      <c r="D11" s="1"/>
      <c r="E11" s="1"/>
      <c r="F11" s="1"/>
      <c r="G11" s="1"/>
      <c r="H11" s="1"/>
      <c r="I11" s="1"/>
      <c r="J11" s="1"/>
      <c r="K11" s="1"/>
      <c r="L11" s="1"/>
      <c r="M11" s="1"/>
      <c r="N11" s="1"/>
      <c r="O11" s="1"/>
    </row>
    <row r="12" spans="1:256" hidden="1">
      <c r="A12" s="1"/>
      <c r="B12" s="1"/>
      <c r="C12" s="1"/>
      <c r="D12" s="1"/>
      <c r="E12" s="1"/>
      <c r="F12" s="1"/>
      <c r="G12" s="1"/>
      <c r="H12" s="1"/>
      <c r="I12" s="1"/>
      <c r="J12" s="1"/>
    </row>
    <row r="13" spans="1:256" hidden="1">
      <c r="A13" s="1"/>
      <c r="B13" s="1"/>
      <c r="C13" s="1"/>
      <c r="D13" s="1"/>
      <c r="E13" s="1"/>
      <c r="F13" s="1"/>
      <c r="G13" s="1"/>
      <c r="H13" s="1"/>
      <c r="I13" s="1"/>
      <c r="J13" s="1"/>
    </row>
    <row r="14" spans="1:256" hidden="1">
      <c r="A14" s="1"/>
      <c r="B14" s="1"/>
      <c r="C14" s="1"/>
      <c r="D14" s="1"/>
      <c r="E14" s="1"/>
      <c r="F14" s="1"/>
      <c r="G14" s="1"/>
      <c r="H14" s="1"/>
      <c r="I14" s="1"/>
      <c r="J14" s="1"/>
    </row>
    <row r="15" spans="1:256" hidden="1">
      <c r="A15" s="1"/>
      <c r="B15" s="1"/>
      <c r="C15" s="1"/>
      <c r="D15" s="1"/>
      <c r="E15" s="1"/>
      <c r="F15" s="1"/>
      <c r="G15" s="1"/>
      <c r="H15" s="1"/>
      <c r="I15" s="1"/>
      <c r="J15" s="1"/>
    </row>
    <row r="16" spans="1:256" hidden="1">
      <c r="A16" s="1"/>
      <c r="B16" s="1"/>
      <c r="C16" s="1"/>
      <c r="D16" s="1"/>
      <c r="E16" s="1"/>
      <c r="F16" s="1"/>
      <c r="G16" s="1"/>
      <c r="H16" s="1"/>
      <c r="I16" s="1"/>
      <c r="J16" s="1"/>
    </row>
    <row r="17" spans="1:35" hidden="1">
      <c r="A17" s="1"/>
      <c r="B17" s="1"/>
      <c r="C17" s="1"/>
      <c r="D17" s="1"/>
      <c r="E17" s="1"/>
      <c r="F17" s="1"/>
      <c r="G17" s="1"/>
      <c r="H17" s="1"/>
      <c r="I17" s="1"/>
      <c r="J17" s="1"/>
    </row>
    <row r="18" spans="1:35" ht="12.75" hidden="1" customHeight="1"/>
    <row r="19" spans="1:35" ht="12.75" hidden="1" customHeight="1">
      <c r="AI19" t="s">
        <v>82</v>
      </c>
    </row>
    <row r="20" spans="1:35" ht="12.75" hidden="1" customHeight="1"/>
    <row r="21" spans="1:35" ht="12.75" hidden="1" customHeight="1"/>
    <row r="22" spans="1:35" ht="12.75" hidden="1" customHeight="1"/>
    <row r="23" spans="1:35" ht="12.75" hidden="1" customHeight="1"/>
    <row r="24" spans="1:35" ht="12.75" hidden="1" customHeight="1"/>
    <row r="25" spans="1:35" ht="12.75" hidden="1" customHeight="1"/>
    <row r="26" spans="1:35" ht="12.75" hidden="1" customHeight="1"/>
    <row r="27" spans="1:35" ht="12.75" hidden="1" customHeight="1"/>
    <row r="28" spans="1:35" ht="12.75" hidden="1" customHeight="1"/>
    <row r="29" spans="1:35" ht="12.75" hidden="1" customHeight="1"/>
    <row r="30" spans="1:35" ht="12.75" hidden="1" customHeight="1"/>
    <row r="31" spans="1:35" ht="12.75" hidden="1" customHeight="1"/>
  </sheetData>
  <mergeCells count="1">
    <mergeCell ref="B4:E5"/>
  </mergeCells>
  <phoneticPr fontId="6" type="noConversion"/>
  <pageMargins left="0.75" right="0.75" top="1" bottom="1" header="0"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AI40"/>
  <sheetViews>
    <sheetView zoomScale="85" workbookViewId="0">
      <selection activeCell="E10" sqref="E10"/>
    </sheetView>
  </sheetViews>
  <sheetFormatPr baseColWidth="10" defaultColWidth="0" defaultRowHeight="12.75" zeroHeight="1"/>
  <cols>
    <col min="1" max="2" width="11.42578125" customWidth="1"/>
    <col min="3" max="3" width="6.42578125" customWidth="1"/>
    <col min="4" max="4" width="11.42578125" hidden="1" customWidth="1"/>
    <col min="5" max="5" width="26.7109375" customWidth="1"/>
    <col min="6" max="6" width="42.140625" customWidth="1"/>
    <col min="7" max="8" width="11.42578125" customWidth="1"/>
  </cols>
  <sheetData>
    <row r="1" spans="1:11">
      <c r="A1" s="1"/>
      <c r="B1" s="1"/>
      <c r="C1" s="1"/>
      <c r="D1" s="1"/>
      <c r="E1" s="1"/>
      <c r="F1" s="1"/>
      <c r="G1" s="1"/>
      <c r="H1" s="1"/>
      <c r="I1" s="1"/>
      <c r="J1" s="1"/>
      <c r="K1" s="1"/>
    </row>
    <row r="2" spans="1:11" ht="23.25">
      <c r="A2" s="1"/>
      <c r="B2" s="1"/>
      <c r="C2" s="1"/>
      <c r="D2" s="1"/>
      <c r="E2" s="113" t="s">
        <v>83</v>
      </c>
      <c r="F2" s="114"/>
      <c r="G2" s="1"/>
      <c r="H2" s="1"/>
      <c r="I2" s="1"/>
      <c r="J2" s="1"/>
      <c r="K2" s="1"/>
    </row>
    <row r="3" spans="1:11">
      <c r="A3" s="1"/>
      <c r="B3" s="1"/>
      <c r="C3" s="1"/>
      <c r="D3" s="1"/>
      <c r="E3" s="1"/>
      <c r="F3" s="1"/>
      <c r="G3" s="1"/>
      <c r="H3" s="1"/>
      <c r="I3" s="1"/>
      <c r="J3" s="1"/>
      <c r="K3" s="1"/>
    </row>
    <row r="4" spans="1:11">
      <c r="A4" s="1"/>
      <c r="B4" s="1"/>
      <c r="C4" s="1"/>
      <c r="D4" s="1"/>
      <c r="E4" s="1"/>
      <c r="F4" s="1"/>
      <c r="G4" s="1"/>
      <c r="H4" s="1"/>
      <c r="I4" s="1"/>
      <c r="J4" s="1"/>
      <c r="K4" s="1"/>
    </row>
    <row r="5" spans="1:11" ht="15.75">
      <c r="A5" s="1"/>
      <c r="B5" s="1"/>
      <c r="C5" s="1"/>
      <c r="D5" s="1"/>
      <c r="E5" s="115" t="s">
        <v>84</v>
      </c>
      <c r="F5" s="116"/>
      <c r="G5" s="1"/>
      <c r="H5" s="1"/>
      <c r="I5" s="1"/>
      <c r="J5" s="1"/>
      <c r="K5" s="1"/>
    </row>
    <row r="6" spans="1:11" ht="86.25" customHeight="1">
      <c r="A6" s="1"/>
      <c r="B6" s="1"/>
      <c r="C6" s="1"/>
      <c r="D6" s="1"/>
      <c r="E6" s="117" t="s">
        <v>85</v>
      </c>
      <c r="F6" s="118"/>
      <c r="G6" s="1"/>
      <c r="H6" s="1"/>
      <c r="I6" s="1"/>
      <c r="J6" s="1"/>
      <c r="K6" s="1"/>
    </row>
    <row r="7" spans="1:11" ht="15.75">
      <c r="A7" s="1"/>
      <c r="B7" s="1"/>
      <c r="C7" s="1"/>
      <c r="D7" s="1"/>
      <c r="E7" s="115" t="s">
        <v>86</v>
      </c>
      <c r="F7" s="116"/>
      <c r="G7" s="1"/>
      <c r="H7" s="1"/>
      <c r="I7" s="1"/>
      <c r="J7" s="1"/>
      <c r="K7" s="1"/>
    </row>
    <row r="8" spans="1:11">
      <c r="A8" s="1"/>
      <c r="B8" s="1"/>
      <c r="C8" s="1"/>
      <c r="D8" s="1"/>
      <c r="E8" s="119" t="s">
        <v>87</v>
      </c>
      <c r="F8" s="120"/>
      <c r="G8" s="1"/>
      <c r="H8" s="1"/>
      <c r="I8" s="1"/>
      <c r="J8" s="1"/>
      <c r="K8" s="1"/>
    </row>
    <row r="9" spans="1:11" ht="15.75">
      <c r="A9" s="1"/>
      <c r="B9" s="1"/>
      <c r="C9" s="1"/>
      <c r="D9" s="1"/>
      <c r="E9" s="115" t="s">
        <v>88</v>
      </c>
      <c r="F9" s="116"/>
      <c r="G9" s="1"/>
      <c r="H9" s="1"/>
      <c r="I9" s="1"/>
      <c r="J9" s="1"/>
      <c r="K9" s="1"/>
    </row>
    <row r="10" spans="1:11" ht="153">
      <c r="A10" s="1"/>
      <c r="B10" s="1"/>
      <c r="C10" s="1"/>
      <c r="D10" s="1"/>
      <c r="E10" s="53" t="s">
        <v>89</v>
      </c>
      <c r="F10" s="3" t="s">
        <v>90</v>
      </c>
      <c r="G10" s="1"/>
      <c r="H10" s="1"/>
      <c r="I10" s="1"/>
      <c r="J10" s="1"/>
      <c r="K10" s="1"/>
    </row>
    <row r="11" spans="1:11" ht="63.75">
      <c r="A11" s="1"/>
      <c r="B11" s="1"/>
      <c r="C11" s="1"/>
      <c r="D11" s="1"/>
      <c r="E11" s="53" t="s">
        <v>91</v>
      </c>
      <c r="F11" s="3" t="s">
        <v>92</v>
      </c>
      <c r="G11" s="1"/>
      <c r="H11" s="1"/>
      <c r="I11" s="1"/>
      <c r="J11" s="1"/>
      <c r="K11" s="1"/>
    </row>
    <row r="12" spans="1:11" ht="63.75">
      <c r="A12" s="1"/>
      <c r="B12" s="1"/>
      <c r="C12" s="1"/>
      <c r="D12" s="1"/>
      <c r="E12" s="53" t="s">
        <v>93</v>
      </c>
      <c r="F12" s="3" t="s">
        <v>94</v>
      </c>
      <c r="G12" s="1"/>
      <c r="H12" s="1"/>
      <c r="I12" s="1"/>
      <c r="J12" s="1"/>
      <c r="K12" s="1"/>
    </row>
    <row r="13" spans="1:11" ht="15.75">
      <c r="A13" s="1"/>
      <c r="B13" s="1"/>
      <c r="C13" s="1"/>
      <c r="D13" s="1"/>
      <c r="E13" s="115" t="s">
        <v>95</v>
      </c>
      <c r="F13" s="116"/>
      <c r="G13" s="1"/>
      <c r="H13" s="1"/>
      <c r="I13" s="1"/>
      <c r="J13" s="1"/>
      <c r="K13" s="1"/>
    </row>
    <row r="14" spans="1:11" ht="38.25">
      <c r="A14" s="1"/>
      <c r="B14" s="1"/>
      <c r="C14" s="1"/>
      <c r="D14" s="1"/>
      <c r="E14" s="53" t="s">
        <v>96</v>
      </c>
      <c r="F14" s="3" t="s">
        <v>97</v>
      </c>
      <c r="G14" s="1"/>
      <c r="H14" s="1"/>
      <c r="I14" s="1"/>
      <c r="J14" s="1"/>
      <c r="K14" s="1"/>
    </row>
    <row r="15" spans="1:11" ht="38.25">
      <c r="A15" s="1"/>
      <c r="B15" s="1"/>
      <c r="C15" s="1"/>
      <c r="D15" s="1"/>
      <c r="E15" s="54" t="s">
        <v>98</v>
      </c>
      <c r="F15" s="3" t="s">
        <v>99</v>
      </c>
      <c r="G15" s="1"/>
      <c r="H15" s="1"/>
      <c r="I15" s="1"/>
      <c r="J15" s="1"/>
      <c r="K15" s="1"/>
    </row>
    <row r="16" spans="1:11" ht="38.25">
      <c r="A16" s="1"/>
      <c r="B16" s="1"/>
      <c r="C16" s="1"/>
      <c r="D16" s="1"/>
      <c r="E16" s="54" t="s">
        <v>100</v>
      </c>
      <c r="F16" s="3" t="s">
        <v>101</v>
      </c>
      <c r="G16" s="1"/>
      <c r="H16" s="1"/>
      <c r="I16" s="1"/>
      <c r="J16" s="1"/>
      <c r="K16" s="1"/>
    </row>
    <row r="17" spans="1:35" ht="15.75">
      <c r="A17" s="1"/>
      <c r="B17" s="1"/>
      <c r="C17" s="1"/>
      <c r="D17" s="1"/>
      <c r="E17" s="115" t="s">
        <v>102</v>
      </c>
      <c r="F17" s="116"/>
      <c r="G17" s="1"/>
      <c r="H17" s="1"/>
      <c r="I17" s="1"/>
      <c r="J17" s="1"/>
      <c r="K17" s="1"/>
    </row>
    <row r="18" spans="1:35" ht="38.25">
      <c r="A18" s="1"/>
      <c r="B18" s="1"/>
      <c r="C18" s="1"/>
      <c r="D18" s="1"/>
      <c r="E18" s="54" t="s">
        <v>103</v>
      </c>
      <c r="F18" s="3" t="s">
        <v>104</v>
      </c>
      <c r="G18" s="1"/>
      <c r="H18" s="1"/>
      <c r="I18" s="1"/>
      <c r="J18" s="1"/>
      <c r="K18" s="1"/>
    </row>
    <row r="19" spans="1:35" ht="51">
      <c r="A19" s="1"/>
      <c r="B19" s="1"/>
      <c r="C19" s="1"/>
      <c r="D19" s="1"/>
      <c r="E19" s="54" t="s">
        <v>105</v>
      </c>
      <c r="F19" s="3" t="s">
        <v>106</v>
      </c>
      <c r="G19" s="1"/>
      <c r="H19" s="1"/>
      <c r="I19" s="1"/>
      <c r="J19" s="1"/>
      <c r="K19" s="1"/>
      <c r="AI19" t="s">
        <v>107</v>
      </c>
    </row>
    <row r="20" spans="1:35" ht="38.25">
      <c r="A20" s="1"/>
      <c r="B20" s="1"/>
      <c r="C20" s="1"/>
      <c r="D20" s="1"/>
      <c r="E20" s="54" t="s">
        <v>108</v>
      </c>
      <c r="F20" s="3" t="s">
        <v>109</v>
      </c>
      <c r="G20" s="1"/>
      <c r="H20" s="1"/>
      <c r="I20" s="1"/>
      <c r="J20" s="1"/>
      <c r="K20" s="1"/>
    </row>
    <row r="21" spans="1:35">
      <c r="A21" s="1"/>
      <c r="B21" s="1"/>
      <c r="C21" s="1"/>
      <c r="D21" s="1"/>
      <c r="E21" s="1"/>
      <c r="F21" s="1"/>
      <c r="G21" s="1"/>
      <c r="H21" s="1"/>
      <c r="I21" s="1"/>
      <c r="J21" s="1"/>
      <c r="K21" s="1"/>
    </row>
    <row r="22" spans="1:35">
      <c r="A22" s="1"/>
      <c r="B22" s="1"/>
      <c r="C22" s="1"/>
      <c r="D22" s="1"/>
      <c r="E22" s="1"/>
      <c r="F22" s="1"/>
      <c r="G22" s="1"/>
      <c r="H22" s="1"/>
      <c r="I22" s="1"/>
      <c r="J22" s="1"/>
      <c r="K22" s="1"/>
    </row>
    <row r="23" spans="1:35">
      <c r="A23" s="1"/>
      <c r="B23" s="1"/>
      <c r="C23" s="1"/>
      <c r="D23" s="1"/>
      <c r="E23" s="1"/>
      <c r="F23" s="1"/>
      <c r="G23" s="1"/>
      <c r="H23" s="1"/>
    </row>
    <row r="24" spans="1:35" hidden="1">
      <c r="A24" s="1"/>
      <c r="B24" s="1"/>
      <c r="C24" s="1"/>
      <c r="D24" s="1"/>
      <c r="E24" s="1"/>
      <c r="F24" s="1"/>
      <c r="G24" s="1"/>
      <c r="H24" s="1"/>
    </row>
    <row r="25" spans="1:35" hidden="1">
      <c r="A25" s="1"/>
      <c r="B25" s="1"/>
      <c r="C25" s="1"/>
      <c r="D25" s="1"/>
      <c r="E25" s="1"/>
      <c r="F25" s="1"/>
      <c r="G25" s="1"/>
      <c r="H25" s="1"/>
    </row>
    <row r="26" spans="1:35" hidden="1">
      <c r="A26" s="1"/>
      <c r="B26" s="1"/>
      <c r="C26" s="1"/>
      <c r="D26" s="1"/>
      <c r="E26" s="1"/>
      <c r="F26" s="1"/>
      <c r="G26" s="1"/>
      <c r="H26" s="1"/>
    </row>
    <row r="27" spans="1:35" hidden="1">
      <c r="A27" s="1"/>
      <c r="B27" s="1"/>
      <c r="C27" s="1"/>
      <c r="D27" s="1"/>
      <c r="E27" s="1"/>
      <c r="F27" s="1"/>
      <c r="G27" s="1"/>
      <c r="H27" s="1"/>
    </row>
    <row r="28" spans="1:35" hidden="1">
      <c r="A28" s="1"/>
      <c r="B28" s="1"/>
      <c r="C28" s="1"/>
      <c r="D28" s="1"/>
      <c r="E28" s="1"/>
      <c r="F28" s="1"/>
      <c r="G28" s="1"/>
      <c r="H28" s="1"/>
      <c r="AI28" t="s">
        <v>110</v>
      </c>
    </row>
    <row r="29" spans="1:35" hidden="1">
      <c r="A29" s="1"/>
      <c r="B29" s="1"/>
      <c r="C29" s="1"/>
      <c r="D29" s="1"/>
      <c r="E29" s="1"/>
      <c r="F29" s="1"/>
      <c r="G29" s="1"/>
      <c r="H29" s="1"/>
      <c r="AI29" t="s">
        <v>111</v>
      </c>
    </row>
    <row r="30" spans="1:35" hidden="1">
      <c r="A30" s="1"/>
      <c r="B30" s="1"/>
      <c r="C30" s="1"/>
      <c r="D30" s="1"/>
      <c r="E30" s="1"/>
      <c r="F30" s="1"/>
      <c r="G30" s="1"/>
      <c r="H30" s="1"/>
      <c r="AI30" t="s">
        <v>112</v>
      </c>
    </row>
    <row r="31" spans="1:35" hidden="1">
      <c r="A31" s="1"/>
      <c r="B31" s="1"/>
      <c r="C31" s="1"/>
      <c r="D31" s="1"/>
      <c r="E31" s="1"/>
      <c r="F31" s="1"/>
      <c r="G31" s="1"/>
      <c r="H31" s="1"/>
    </row>
    <row r="32" spans="1:35" hidden="1">
      <c r="A32" s="1"/>
      <c r="B32" s="1"/>
      <c r="C32" s="1"/>
      <c r="D32" s="1"/>
      <c r="E32" s="1"/>
      <c r="F32" s="1"/>
      <c r="G32" s="1"/>
      <c r="H32" s="1"/>
    </row>
    <row r="33" spans="1:8" hidden="1">
      <c r="A33" s="1"/>
      <c r="B33" s="1"/>
      <c r="C33" s="1"/>
      <c r="D33" s="1"/>
      <c r="E33" s="1"/>
      <c r="F33" s="1"/>
      <c r="G33" s="1"/>
      <c r="H33" s="1"/>
    </row>
    <row r="34" spans="1:8" hidden="1">
      <c r="A34" s="1"/>
      <c r="B34" s="1"/>
      <c r="C34" s="1"/>
      <c r="D34" s="1"/>
      <c r="E34" s="1"/>
      <c r="F34" s="1"/>
      <c r="G34" s="1"/>
      <c r="H34" s="1"/>
    </row>
    <row r="35" spans="1:8" hidden="1">
      <c r="A35" s="1"/>
      <c r="B35" s="1"/>
      <c r="C35" s="1"/>
      <c r="D35" s="1"/>
      <c r="E35" s="1"/>
      <c r="F35" s="1"/>
      <c r="G35" s="1"/>
      <c r="H35" s="1"/>
    </row>
    <row r="36" spans="1:8" hidden="1">
      <c r="A36" s="1"/>
      <c r="B36" s="1"/>
      <c r="C36" s="1"/>
      <c r="D36" s="1"/>
      <c r="E36" s="1"/>
      <c r="F36" s="1"/>
      <c r="G36" s="1"/>
      <c r="H36" s="1"/>
    </row>
    <row r="37" spans="1:8" hidden="1">
      <c r="A37" s="1"/>
      <c r="B37" s="1"/>
      <c r="C37" s="1"/>
      <c r="D37" s="1"/>
      <c r="G37" s="1"/>
      <c r="H37" s="1"/>
    </row>
    <row r="38" spans="1:8" hidden="1">
      <c r="A38" s="1"/>
      <c r="B38" s="1"/>
      <c r="C38" s="1"/>
      <c r="D38" s="1"/>
      <c r="E38" s="1"/>
      <c r="F38" s="1"/>
      <c r="G38" s="1"/>
      <c r="H38" s="1"/>
    </row>
    <row r="39" spans="1:8" hidden="1">
      <c r="A39" s="1"/>
      <c r="B39" s="1"/>
      <c r="C39" s="1"/>
      <c r="D39" s="1"/>
      <c r="E39" s="1"/>
      <c r="F39" s="1"/>
      <c r="G39" s="1"/>
      <c r="H39" s="1"/>
    </row>
    <row r="40" spans="1:8" hidden="1">
      <c r="A40" s="1"/>
      <c r="B40" s="1"/>
      <c r="C40" s="1"/>
      <c r="D40" s="1"/>
      <c r="E40" s="1"/>
      <c r="F40" s="1"/>
      <c r="G40" s="1"/>
      <c r="H40" s="1"/>
    </row>
  </sheetData>
  <mergeCells count="8">
    <mergeCell ref="E2:F2"/>
    <mergeCell ref="E13:F13"/>
    <mergeCell ref="E17:F17"/>
    <mergeCell ref="E9:F9"/>
    <mergeCell ref="E5:F5"/>
    <mergeCell ref="E7:F7"/>
    <mergeCell ref="E6:F6"/>
    <mergeCell ref="E8:F8"/>
  </mergeCells>
  <phoneticPr fontId="6" type="noConversion"/>
  <pageMargins left="0.75" right="0.75" top="1" bottom="1" header="0" footer="0"/>
  <pageSetup orientation="portrait" horizontalDpi="4294967292"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AI55"/>
  <sheetViews>
    <sheetView zoomScale="85" workbookViewId="0">
      <selection activeCell="E2" sqref="E2:F2"/>
    </sheetView>
  </sheetViews>
  <sheetFormatPr baseColWidth="10" defaultColWidth="0" defaultRowHeight="12.75" zeroHeight="1"/>
  <cols>
    <col min="1" max="2" width="11.42578125" customWidth="1"/>
    <col min="3" max="3" width="6.42578125" customWidth="1"/>
    <col min="4" max="4" width="11.42578125" hidden="1" customWidth="1"/>
    <col min="5" max="5" width="26.7109375" customWidth="1"/>
    <col min="6" max="6" width="42.140625" customWidth="1"/>
    <col min="7" max="8" width="11.42578125" customWidth="1"/>
  </cols>
  <sheetData>
    <row r="1" spans="1:11">
      <c r="A1" s="1"/>
      <c r="B1" s="1"/>
      <c r="C1" s="1"/>
      <c r="D1" s="1"/>
      <c r="E1" s="1"/>
      <c r="F1" s="1"/>
      <c r="G1" s="1"/>
      <c r="H1" s="1"/>
      <c r="I1" s="1"/>
      <c r="J1" s="1"/>
      <c r="K1" s="1"/>
    </row>
    <row r="2" spans="1:11" ht="23.25">
      <c r="A2" s="1"/>
      <c r="B2" s="1"/>
      <c r="C2" s="1"/>
      <c r="D2" s="1"/>
      <c r="E2" s="113" t="s">
        <v>113</v>
      </c>
      <c r="F2" s="114"/>
      <c r="G2" s="1"/>
      <c r="H2" s="1"/>
      <c r="I2" s="1"/>
      <c r="J2" s="1"/>
      <c r="K2" s="1"/>
    </row>
    <row r="3" spans="1:11">
      <c r="A3" s="1"/>
      <c r="B3" s="1"/>
      <c r="C3" s="1"/>
      <c r="D3" s="1"/>
      <c r="E3" s="1"/>
      <c r="F3" s="1"/>
      <c r="G3" s="1"/>
      <c r="H3" s="1"/>
      <c r="I3" s="1"/>
      <c r="J3" s="1"/>
      <c r="K3" s="1"/>
    </row>
    <row r="4" spans="1:11">
      <c r="A4" s="1"/>
      <c r="B4" s="1"/>
      <c r="C4" s="1"/>
      <c r="D4" s="1"/>
      <c r="E4" s="1"/>
      <c r="F4" s="1"/>
      <c r="G4" s="1"/>
      <c r="H4" s="1"/>
      <c r="I4" s="1"/>
      <c r="J4" s="1"/>
      <c r="K4" s="1"/>
    </row>
    <row r="5" spans="1:11">
      <c r="A5" s="1"/>
      <c r="B5" s="1"/>
      <c r="C5" s="1"/>
      <c r="D5" s="1"/>
      <c r="E5" s="1"/>
      <c r="F5" s="1"/>
      <c r="G5" s="1"/>
      <c r="H5" s="1"/>
      <c r="I5" s="1"/>
      <c r="J5" s="1"/>
      <c r="K5" s="1"/>
    </row>
    <row r="6" spans="1:11">
      <c r="A6" s="1"/>
      <c r="B6" s="1"/>
      <c r="C6" s="1"/>
      <c r="D6" s="1"/>
      <c r="E6" s="1"/>
      <c r="F6" s="1"/>
      <c r="G6" s="1"/>
      <c r="H6" s="1"/>
      <c r="I6" s="1"/>
      <c r="J6" s="1"/>
      <c r="K6" s="1"/>
    </row>
    <row r="7" spans="1:11">
      <c r="A7" s="1"/>
      <c r="B7" s="1"/>
      <c r="C7" s="1"/>
      <c r="D7" s="1"/>
      <c r="E7" s="1"/>
      <c r="F7" s="1"/>
      <c r="G7" s="1"/>
      <c r="H7" s="1"/>
      <c r="I7" s="1"/>
      <c r="J7" s="1"/>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ht="12.75" customHeight="1">
      <c r="A15" s="1"/>
      <c r="B15" s="1"/>
      <c r="C15" s="1"/>
      <c r="D15" s="1"/>
      <c r="E15" s="1"/>
      <c r="F15" s="1"/>
      <c r="G15" s="1"/>
      <c r="H15" s="1"/>
    </row>
    <row r="16" spans="1:11" ht="12.75" customHeight="1">
      <c r="A16" s="1"/>
      <c r="B16" s="1"/>
      <c r="C16" s="1"/>
      <c r="D16" s="1"/>
      <c r="E16" s="1"/>
      <c r="F16" s="1"/>
      <c r="G16" s="1"/>
      <c r="H16" s="1"/>
    </row>
    <row r="17" spans="1:35" ht="12.75" customHeight="1">
      <c r="A17" s="1"/>
      <c r="B17" s="1"/>
      <c r="C17" s="1"/>
      <c r="D17" s="1"/>
      <c r="E17" s="1"/>
      <c r="F17" s="1"/>
      <c r="G17" s="1"/>
      <c r="H17" s="1"/>
    </row>
    <row r="18" spans="1:35" ht="12.75" customHeight="1">
      <c r="A18" s="1"/>
      <c r="B18" s="1"/>
      <c r="C18" s="1"/>
      <c r="D18" s="1"/>
      <c r="E18" s="1"/>
      <c r="F18" s="1"/>
      <c r="G18" s="1"/>
      <c r="H18" s="1"/>
    </row>
    <row r="19" spans="1:35" ht="12.75" customHeight="1">
      <c r="A19" s="1"/>
      <c r="B19" s="1"/>
      <c r="C19" s="1"/>
      <c r="D19" s="1"/>
      <c r="E19" s="1"/>
      <c r="F19" s="1"/>
      <c r="G19" s="1"/>
      <c r="H19" s="1"/>
      <c r="AI19" t="s">
        <v>112</v>
      </c>
    </row>
    <row r="20" spans="1:35" ht="12.75" customHeight="1">
      <c r="A20" s="1"/>
      <c r="B20" s="1"/>
      <c r="C20" s="1"/>
      <c r="D20" s="1"/>
      <c r="E20" s="1"/>
      <c r="F20" s="1"/>
      <c r="G20" s="1"/>
      <c r="H20" s="1"/>
    </row>
    <row r="21" spans="1:35" ht="12.75" customHeight="1">
      <c r="A21" s="1"/>
      <c r="B21" s="1"/>
      <c r="C21" s="1"/>
      <c r="D21" s="1"/>
      <c r="E21" s="1"/>
      <c r="F21" s="1"/>
      <c r="G21" s="1"/>
      <c r="H21" s="1"/>
    </row>
    <row r="22" spans="1:35" ht="12.75" customHeight="1">
      <c r="A22" s="1"/>
      <c r="B22" s="1"/>
      <c r="C22" s="1"/>
      <c r="D22" s="1"/>
      <c r="E22" s="1"/>
      <c r="F22" s="1"/>
      <c r="G22" s="1"/>
      <c r="H22" s="1"/>
    </row>
    <row r="23" spans="1:35" ht="12.75" customHeight="1">
      <c r="A23" s="1"/>
      <c r="B23" s="1"/>
      <c r="C23" s="1"/>
      <c r="D23" s="1"/>
      <c r="E23" s="1"/>
      <c r="F23" s="1"/>
      <c r="G23" s="1"/>
      <c r="H23" s="1"/>
    </row>
    <row r="24" spans="1:35" ht="12.75" customHeight="1">
      <c r="A24" s="1"/>
      <c r="B24" s="1"/>
      <c r="C24" s="1"/>
      <c r="D24" s="1"/>
      <c r="E24" s="1"/>
      <c r="F24" s="1"/>
      <c r="G24" s="1"/>
      <c r="H24" s="1"/>
    </row>
    <row r="25" spans="1:35" ht="12.75" customHeight="1">
      <c r="A25" s="1"/>
      <c r="B25" s="1"/>
      <c r="C25" s="1"/>
      <c r="D25" s="1"/>
      <c r="E25" s="1"/>
      <c r="F25" s="1"/>
      <c r="G25" s="1"/>
      <c r="H25" s="1"/>
    </row>
    <row r="26" spans="1:35" ht="12.75" customHeight="1">
      <c r="A26" s="1"/>
      <c r="B26" s="1"/>
      <c r="C26" s="1"/>
      <c r="D26" s="1"/>
      <c r="E26" s="1"/>
      <c r="F26" s="1"/>
      <c r="G26" s="1"/>
      <c r="H26" s="1"/>
    </row>
    <row r="27" spans="1:35" ht="12.75" customHeight="1">
      <c r="A27" s="1"/>
      <c r="B27" s="1"/>
      <c r="C27" s="1"/>
      <c r="D27" s="1"/>
      <c r="E27" s="1"/>
      <c r="F27" s="1"/>
      <c r="G27" s="1"/>
      <c r="H27" s="1"/>
    </row>
    <row r="28" spans="1:35" ht="12.75" customHeight="1">
      <c r="A28" s="1"/>
      <c r="B28" s="1"/>
      <c r="C28" s="1"/>
      <c r="D28" s="1"/>
      <c r="E28" s="1"/>
      <c r="F28" s="1"/>
      <c r="G28" s="1"/>
      <c r="H28" s="1"/>
    </row>
    <row r="29" spans="1:35">
      <c r="A29" s="1"/>
      <c r="B29" s="1"/>
      <c r="C29" s="1"/>
      <c r="D29" s="1"/>
      <c r="E29" s="1"/>
      <c r="F29" s="1"/>
      <c r="G29" s="1"/>
      <c r="H29" s="1"/>
    </row>
    <row r="30" spans="1:35">
      <c r="A30" s="1"/>
      <c r="B30" s="1"/>
      <c r="C30" s="1"/>
      <c r="D30" s="1"/>
      <c r="E30" s="1"/>
      <c r="F30" s="1"/>
      <c r="G30" s="1"/>
      <c r="H30" s="1"/>
    </row>
    <row r="31" spans="1:35">
      <c r="A31" s="1"/>
      <c r="B31" s="1"/>
      <c r="C31" s="1"/>
      <c r="D31" s="1"/>
      <c r="E31" s="1"/>
      <c r="F31" s="1"/>
      <c r="G31" s="1"/>
      <c r="H31" s="1"/>
    </row>
    <row r="32" spans="1:35">
      <c r="A32" s="1"/>
      <c r="B32" s="1"/>
      <c r="C32" s="1"/>
      <c r="D32" s="1"/>
      <c r="E32" s="1"/>
      <c r="F32" s="1"/>
      <c r="G32" s="1"/>
      <c r="H32" s="1"/>
    </row>
    <row r="33" spans="1:8">
      <c r="A33" s="1"/>
      <c r="B33" s="1"/>
      <c r="C33" s="1"/>
      <c r="D33" s="1"/>
      <c r="E33" s="1"/>
      <c r="F33" s="1"/>
      <c r="G33" s="1"/>
      <c r="H33" s="1"/>
    </row>
    <row r="34" spans="1:8">
      <c r="A34" s="1"/>
      <c r="B34" s="1"/>
      <c r="C34" s="1"/>
      <c r="D34" s="1"/>
      <c r="E34" s="1"/>
      <c r="F34" s="1"/>
      <c r="G34" s="1"/>
      <c r="H34" s="1"/>
    </row>
    <row r="35" spans="1:8">
      <c r="A35" s="1"/>
      <c r="B35" s="1"/>
      <c r="C35" s="1"/>
      <c r="D35" s="1"/>
      <c r="E35" s="1"/>
      <c r="F35" s="1"/>
      <c r="G35" s="1"/>
      <c r="H35" s="1"/>
    </row>
    <row r="36" spans="1:8">
      <c r="A36" s="1"/>
      <c r="B36" s="1"/>
      <c r="C36" s="1"/>
      <c r="D36" s="1"/>
      <c r="E36" s="1"/>
      <c r="F36" s="1"/>
      <c r="G36" s="1"/>
      <c r="H36" s="1"/>
    </row>
    <row r="37" spans="1:8">
      <c r="A37" s="1"/>
      <c r="B37" s="1"/>
      <c r="C37" s="1"/>
      <c r="D37" s="1"/>
      <c r="E37" s="1"/>
      <c r="F37" s="1"/>
      <c r="G37" s="1"/>
      <c r="H37" s="1"/>
    </row>
    <row r="38" spans="1:8">
      <c r="A38" s="1"/>
      <c r="B38" s="1"/>
      <c r="C38" s="1"/>
      <c r="D38" s="1"/>
      <c r="E38" s="1"/>
      <c r="F38" s="1"/>
      <c r="G38" s="1"/>
      <c r="H38" s="1"/>
    </row>
    <row r="39" spans="1:8">
      <c r="A39" s="1"/>
      <c r="B39" s="1"/>
      <c r="C39" s="1"/>
      <c r="D39" s="1"/>
      <c r="E39" s="1"/>
      <c r="F39" s="1"/>
      <c r="G39" s="1"/>
      <c r="H39" s="1"/>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sheetData>
  <mergeCells count="1">
    <mergeCell ref="E2:F2"/>
  </mergeCells>
  <phoneticPr fontId="6" type="noConversion"/>
  <pageMargins left="0.75" right="0.75" top="1" bottom="1" header="0" footer="0"/>
  <pageSetup orientation="portrait" horizontalDpi="4294967292"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AM31"/>
  <sheetViews>
    <sheetView zoomScale="70" zoomScaleNormal="70" workbookViewId="0">
      <selection activeCell="C2" sqref="C2:N2"/>
    </sheetView>
  </sheetViews>
  <sheetFormatPr baseColWidth="10" defaultColWidth="0" defaultRowHeight="12.75" zeroHeight="1"/>
  <cols>
    <col min="1" max="1" width="4" customWidth="1"/>
    <col min="2" max="2" width="2.7109375" customWidth="1"/>
    <col min="3" max="4" width="21.7109375" customWidth="1"/>
    <col min="5" max="6" width="20.5703125" customWidth="1"/>
    <col min="7" max="7" width="21.85546875" customWidth="1"/>
    <col min="8" max="8" width="5.5703125" customWidth="1"/>
    <col min="9" max="9" width="6.42578125" customWidth="1"/>
    <col min="10" max="11" width="18.140625" customWidth="1"/>
    <col min="12" max="13" width="24.42578125" customWidth="1"/>
    <col min="14" max="14" width="19.28515625" customWidth="1"/>
    <col min="15" max="15" width="16.140625" customWidth="1"/>
  </cols>
  <sheetData>
    <row r="1" spans="1:20">
      <c r="A1" s="1"/>
      <c r="B1" s="1"/>
      <c r="C1" s="1"/>
      <c r="D1" s="1"/>
      <c r="E1" s="1"/>
      <c r="F1" s="1"/>
      <c r="G1" s="1"/>
      <c r="H1" s="1"/>
      <c r="I1" s="1"/>
      <c r="J1" s="1"/>
      <c r="K1" s="1"/>
      <c r="L1" s="1"/>
      <c r="M1" s="1"/>
      <c r="N1" s="1"/>
      <c r="O1" s="1"/>
      <c r="P1" s="1"/>
      <c r="Q1" s="1"/>
      <c r="R1" s="1"/>
      <c r="S1" s="1"/>
      <c r="T1" s="1"/>
    </row>
    <row r="2" spans="1:20" ht="23.25" customHeight="1">
      <c r="A2" s="1"/>
      <c r="B2" s="1"/>
      <c r="C2" s="124" t="s">
        <v>114</v>
      </c>
      <c r="D2" s="124"/>
      <c r="E2" s="124"/>
      <c r="F2" s="124"/>
      <c r="G2" s="124"/>
      <c r="H2" s="124"/>
      <c r="I2" s="124"/>
      <c r="J2" s="124"/>
      <c r="K2" s="124"/>
      <c r="L2" s="124"/>
      <c r="M2" s="124"/>
      <c r="N2" s="124"/>
      <c r="O2" s="4"/>
      <c r="P2" s="1"/>
      <c r="Q2" s="1"/>
      <c r="R2" s="1"/>
      <c r="S2" s="1"/>
      <c r="T2" s="1"/>
    </row>
    <row r="3" spans="1:20">
      <c r="A3" s="1"/>
      <c r="B3" s="1"/>
      <c r="C3" s="1"/>
      <c r="D3" s="1"/>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s="11" customFormat="1" ht="17.25" customHeight="1">
      <c r="A6" s="10"/>
      <c r="B6" s="10"/>
      <c r="C6" s="121" t="s">
        <v>115</v>
      </c>
      <c r="D6" s="122"/>
      <c r="E6" s="122"/>
      <c r="F6" s="122"/>
      <c r="G6" s="123"/>
      <c r="H6" s="10"/>
      <c r="I6" s="10"/>
      <c r="J6" s="121" t="s">
        <v>116</v>
      </c>
      <c r="K6" s="122"/>
      <c r="L6" s="122"/>
      <c r="M6" s="122"/>
      <c r="N6" s="123"/>
      <c r="O6" s="10"/>
      <c r="P6" s="10"/>
      <c r="Q6" s="10"/>
      <c r="R6" s="10"/>
      <c r="S6" s="10"/>
      <c r="T6" s="10"/>
    </row>
    <row r="7" spans="1:20" s="6" customFormat="1">
      <c r="A7" s="5"/>
      <c r="B7" s="5"/>
      <c r="C7" s="40" t="s">
        <v>117</v>
      </c>
      <c r="D7" s="7" t="s">
        <v>118</v>
      </c>
      <c r="E7" s="8" t="s">
        <v>53</v>
      </c>
      <c r="F7" s="41" t="s">
        <v>119</v>
      </c>
      <c r="G7" s="9" t="s">
        <v>54</v>
      </c>
      <c r="H7" s="5"/>
      <c r="I7" s="5"/>
      <c r="J7" s="40" t="s">
        <v>117</v>
      </c>
      <c r="K7" s="7" t="s">
        <v>118</v>
      </c>
      <c r="L7" s="8" t="s">
        <v>53</v>
      </c>
      <c r="M7" s="41" t="s">
        <v>119</v>
      </c>
      <c r="N7" s="9" t="s">
        <v>54</v>
      </c>
      <c r="O7" s="5"/>
      <c r="P7" s="5"/>
      <c r="Q7" s="5"/>
      <c r="R7" s="5"/>
      <c r="S7" s="5"/>
      <c r="T7" s="5"/>
    </row>
    <row r="8" spans="1:20" s="14" customFormat="1" ht="204">
      <c r="A8" s="12"/>
      <c r="B8" s="12"/>
      <c r="C8" s="13" t="s">
        <v>120</v>
      </c>
      <c r="D8" s="13" t="s">
        <v>121</v>
      </c>
      <c r="E8" s="13" t="s">
        <v>122</v>
      </c>
      <c r="F8" s="13" t="s">
        <v>123</v>
      </c>
      <c r="G8" s="13" t="s">
        <v>124</v>
      </c>
      <c r="H8" s="12"/>
      <c r="I8" s="12"/>
      <c r="J8" s="42" t="s">
        <v>125</v>
      </c>
      <c r="K8" s="42" t="s">
        <v>126</v>
      </c>
      <c r="L8" s="42" t="s">
        <v>127</v>
      </c>
      <c r="M8" s="42" t="s">
        <v>128</v>
      </c>
      <c r="N8" s="42" t="s">
        <v>129</v>
      </c>
      <c r="O8" s="12"/>
      <c r="P8" s="12"/>
      <c r="Q8" s="12"/>
      <c r="R8" s="12"/>
      <c r="S8" s="12"/>
      <c r="T8" s="12"/>
    </row>
    <row r="9" spans="1:20">
      <c r="A9" s="1"/>
      <c r="B9" s="1"/>
      <c r="C9" s="1"/>
      <c r="D9" s="1"/>
      <c r="E9" s="1"/>
      <c r="F9" s="1"/>
      <c r="G9" s="1"/>
      <c r="H9" s="1"/>
      <c r="I9" s="1"/>
      <c r="J9" s="1"/>
      <c r="K9" s="1"/>
      <c r="L9" s="1"/>
      <c r="M9" s="1"/>
      <c r="N9" s="1"/>
      <c r="O9" s="1"/>
      <c r="P9" s="1"/>
      <c r="Q9" s="1"/>
      <c r="R9" s="1"/>
      <c r="S9" s="1"/>
      <c r="T9" s="1"/>
    </row>
    <row r="10" spans="1:20">
      <c r="A10" s="1"/>
      <c r="B10" s="1"/>
      <c r="C10" s="1"/>
      <c r="D10" s="1"/>
      <c r="E10" s="1"/>
      <c r="F10" s="1"/>
      <c r="G10" s="1"/>
      <c r="H10" s="1"/>
      <c r="I10" s="1"/>
      <c r="J10" s="1"/>
      <c r="K10" s="1"/>
      <c r="L10" s="1"/>
      <c r="M10" s="1"/>
      <c r="N10" s="1"/>
      <c r="O10" s="1"/>
      <c r="P10" s="1"/>
      <c r="Q10" s="1"/>
      <c r="R10" s="1"/>
      <c r="S10" s="1"/>
      <c r="T10" s="1"/>
    </row>
    <row r="11" spans="1:20" s="11" customFormat="1" ht="17.25" customHeight="1">
      <c r="A11" s="10"/>
      <c r="B11" s="10"/>
      <c r="C11" s="121" t="s">
        <v>130</v>
      </c>
      <c r="D11" s="122"/>
      <c r="E11" s="122"/>
      <c r="F11" s="122"/>
      <c r="G11" s="123"/>
      <c r="H11" s="10"/>
      <c r="I11" s="10"/>
      <c r="J11" s="121" t="s">
        <v>131</v>
      </c>
      <c r="K11" s="122"/>
      <c r="L11" s="122"/>
      <c r="M11" s="122"/>
      <c r="N11" s="123"/>
      <c r="O11" s="10"/>
      <c r="P11" s="10"/>
      <c r="Q11" s="10"/>
      <c r="R11" s="10"/>
      <c r="S11" s="10"/>
      <c r="T11" s="10"/>
    </row>
    <row r="12" spans="1:20">
      <c r="A12" s="1"/>
      <c r="B12" s="1"/>
      <c r="C12" s="40" t="s">
        <v>117</v>
      </c>
      <c r="D12" s="7" t="s">
        <v>118</v>
      </c>
      <c r="E12" s="8" t="s">
        <v>53</v>
      </c>
      <c r="F12" s="41" t="s">
        <v>119</v>
      </c>
      <c r="G12" s="9" t="s">
        <v>54</v>
      </c>
      <c r="H12" s="1"/>
      <c r="I12" s="1"/>
      <c r="J12" s="40" t="s">
        <v>117</v>
      </c>
      <c r="K12" s="7" t="s">
        <v>118</v>
      </c>
      <c r="L12" s="8" t="s">
        <v>53</v>
      </c>
      <c r="M12" s="41" t="s">
        <v>119</v>
      </c>
      <c r="N12" s="9" t="s">
        <v>54</v>
      </c>
      <c r="O12" s="1"/>
      <c r="P12" s="1"/>
      <c r="Q12" s="1"/>
      <c r="R12" s="1"/>
      <c r="S12" s="1"/>
      <c r="T12" s="1"/>
    </row>
    <row r="13" spans="1:20" s="14" customFormat="1" ht="173.25" customHeight="1">
      <c r="A13" s="12"/>
      <c r="B13" s="12"/>
      <c r="C13" s="13" t="s">
        <v>132</v>
      </c>
      <c r="D13" s="13" t="s">
        <v>133</v>
      </c>
      <c r="E13" s="13" t="s">
        <v>134</v>
      </c>
      <c r="F13" s="13" t="s">
        <v>135</v>
      </c>
      <c r="G13" s="13" t="s">
        <v>136</v>
      </c>
      <c r="H13" s="12"/>
      <c r="I13" s="12"/>
      <c r="J13" s="13" t="s">
        <v>137</v>
      </c>
      <c r="K13" s="13" t="s">
        <v>138</v>
      </c>
      <c r="L13" s="13" t="s">
        <v>139</v>
      </c>
      <c r="M13" s="13" t="s">
        <v>140</v>
      </c>
      <c r="N13" s="13" t="s">
        <v>141</v>
      </c>
      <c r="O13" s="12"/>
      <c r="P13" s="12"/>
      <c r="Q13" s="12"/>
      <c r="R13" s="12"/>
      <c r="S13" s="12"/>
      <c r="T13" s="12"/>
    </row>
    <row r="14" spans="1:20">
      <c r="A14" s="1"/>
      <c r="B14" s="1"/>
      <c r="C14" s="1"/>
      <c r="D14" s="1"/>
      <c r="E14" s="1"/>
      <c r="F14" s="1"/>
      <c r="G14" s="1"/>
      <c r="H14" s="1"/>
      <c r="I14" s="1"/>
      <c r="J14" s="1"/>
      <c r="K14" s="1"/>
      <c r="L14" s="1"/>
      <c r="M14" s="1"/>
      <c r="N14" s="1"/>
      <c r="O14" s="1"/>
      <c r="P14" s="1"/>
      <c r="Q14" s="1"/>
    </row>
    <row r="15" spans="1:20">
      <c r="A15" s="1"/>
      <c r="B15" s="1"/>
      <c r="C15" s="1"/>
      <c r="D15" s="1"/>
      <c r="E15" s="1"/>
      <c r="F15" s="1"/>
      <c r="G15" s="1"/>
      <c r="H15" s="1"/>
      <c r="I15" s="1"/>
      <c r="J15" s="1"/>
      <c r="K15" s="1"/>
      <c r="L15" s="1"/>
      <c r="M15" s="1"/>
      <c r="N15" s="1"/>
      <c r="O15" s="1"/>
      <c r="P15" s="1"/>
      <c r="Q15" s="1"/>
    </row>
    <row r="16" spans="1:20" s="11" customFormat="1" ht="17.25" customHeight="1">
      <c r="A16" s="10"/>
      <c r="B16" s="10"/>
      <c r="C16" s="1"/>
      <c r="D16" s="1"/>
      <c r="E16" s="1"/>
      <c r="F16" s="1"/>
      <c r="G16" s="1"/>
      <c r="H16" s="10"/>
      <c r="I16" s="10"/>
      <c r="J16" s="121" t="s">
        <v>142</v>
      </c>
      <c r="K16" s="122"/>
      <c r="L16" s="122"/>
      <c r="M16" s="122"/>
      <c r="N16" s="123"/>
      <c r="O16" s="10"/>
      <c r="P16" s="10"/>
      <c r="Q16" s="10"/>
      <c r="R16" s="10"/>
      <c r="S16" s="10"/>
      <c r="T16" s="10"/>
    </row>
    <row r="17" spans="1:39">
      <c r="A17" s="1"/>
      <c r="B17" s="1"/>
      <c r="C17" s="1"/>
      <c r="D17" s="1"/>
      <c r="E17" s="1"/>
      <c r="F17" s="1"/>
      <c r="G17" s="1"/>
      <c r="H17" s="1"/>
      <c r="I17" s="1"/>
      <c r="J17" s="40" t="s">
        <v>117</v>
      </c>
      <c r="K17" s="7" t="s">
        <v>118</v>
      </c>
      <c r="L17" s="8" t="s">
        <v>53</v>
      </c>
      <c r="M17" s="41" t="s">
        <v>119</v>
      </c>
      <c r="N17" s="9" t="s">
        <v>54</v>
      </c>
      <c r="O17" s="1"/>
      <c r="P17" s="1"/>
      <c r="Q17" s="1"/>
      <c r="R17" s="1"/>
      <c r="S17" s="1"/>
      <c r="T17" s="1"/>
    </row>
    <row r="18" spans="1:39" s="14" customFormat="1" ht="157.5" customHeight="1">
      <c r="A18" s="12"/>
      <c r="B18" s="12"/>
      <c r="C18" s="1"/>
      <c r="D18" s="1"/>
      <c r="E18" s="1"/>
      <c r="F18" s="1"/>
      <c r="G18" s="1"/>
      <c r="H18" s="12"/>
      <c r="I18" s="12"/>
      <c r="J18" s="13" t="s">
        <v>143</v>
      </c>
      <c r="K18" s="13" t="s">
        <v>144</v>
      </c>
      <c r="L18" s="13" t="s">
        <v>145</v>
      </c>
      <c r="M18" s="13" t="s">
        <v>146</v>
      </c>
      <c r="N18" s="13" t="s">
        <v>147</v>
      </c>
      <c r="O18" s="12"/>
      <c r="P18" s="12"/>
      <c r="Q18" s="12"/>
      <c r="R18" s="12"/>
      <c r="S18" s="12"/>
      <c r="T18" s="12"/>
    </row>
    <row r="19" spans="1:39">
      <c r="A19" s="1"/>
      <c r="B19" s="1"/>
      <c r="C19" s="1"/>
      <c r="D19" s="1"/>
      <c r="E19" s="1"/>
      <c r="F19" s="1"/>
      <c r="G19" s="1"/>
      <c r="H19" s="1"/>
      <c r="I19" s="1"/>
      <c r="J19" s="1"/>
      <c r="K19" s="1"/>
      <c r="L19" s="1"/>
      <c r="M19" s="1"/>
      <c r="N19" s="1"/>
      <c r="O19" s="1"/>
      <c r="P19" s="1"/>
      <c r="Q19" s="1"/>
      <c r="AI19" t="s">
        <v>148</v>
      </c>
      <c r="AJ19" t="s">
        <v>149</v>
      </c>
      <c r="AK19" t="s">
        <v>150</v>
      </c>
      <c r="AL19" t="s">
        <v>151</v>
      </c>
      <c r="AM19" t="s">
        <v>152</v>
      </c>
    </row>
    <row r="20" spans="1:39" s="11" customFormat="1" ht="14.25">
      <c r="A20" s="10"/>
      <c r="B20" s="10"/>
      <c r="C20" s="1"/>
      <c r="D20" s="1"/>
      <c r="E20" s="1"/>
      <c r="F20" s="1"/>
      <c r="G20" s="1"/>
      <c r="H20" s="1"/>
      <c r="I20" s="1"/>
      <c r="J20" s="1"/>
      <c r="K20" s="1"/>
      <c r="L20" s="1"/>
      <c r="M20" s="1"/>
      <c r="N20" s="1"/>
      <c r="O20" s="10"/>
      <c r="P20" s="10"/>
      <c r="Q20" s="10"/>
      <c r="R20" s="10"/>
      <c r="S20" s="10"/>
      <c r="T20" s="10"/>
    </row>
    <row r="21" spans="1:39">
      <c r="A21" s="1"/>
      <c r="B21" s="1"/>
      <c r="C21" s="1"/>
      <c r="D21" s="1"/>
      <c r="E21" s="1"/>
      <c r="F21" s="1"/>
      <c r="G21" s="1"/>
      <c r="H21" s="1"/>
      <c r="I21" s="1"/>
      <c r="J21" s="1"/>
      <c r="K21" s="1"/>
      <c r="L21" s="1"/>
      <c r="M21" s="1"/>
      <c r="N21" s="1"/>
      <c r="O21" s="1"/>
      <c r="P21" s="1"/>
      <c r="Q21" s="1"/>
      <c r="R21" s="1"/>
      <c r="S21" s="1"/>
      <c r="T21" s="1"/>
    </row>
    <row r="22" spans="1:39" s="14" customFormat="1">
      <c r="A22" s="12"/>
      <c r="B22" s="12"/>
      <c r="C22" s="1"/>
      <c r="D22" s="1"/>
      <c r="E22" s="1"/>
      <c r="F22" s="1"/>
      <c r="G22" s="1"/>
      <c r="H22" s="1"/>
      <c r="I22" s="1"/>
      <c r="J22" s="1"/>
      <c r="K22" s="1"/>
      <c r="L22" s="1"/>
      <c r="M22" s="1"/>
      <c r="N22" s="1"/>
      <c r="O22" s="12"/>
      <c r="P22" s="12"/>
      <c r="Q22" s="12"/>
      <c r="R22" s="12"/>
      <c r="S22" s="12"/>
      <c r="T22" s="12"/>
    </row>
    <row r="23" spans="1:39">
      <c r="A23" s="1"/>
      <c r="B23" s="1"/>
      <c r="C23" s="1"/>
      <c r="D23" s="1"/>
      <c r="E23" s="1"/>
      <c r="F23" s="1"/>
      <c r="G23" s="1"/>
      <c r="H23" s="1"/>
      <c r="I23" s="1"/>
      <c r="J23" s="1"/>
      <c r="K23" s="1"/>
      <c r="L23" s="1"/>
      <c r="M23" s="1"/>
      <c r="N23" s="1"/>
      <c r="O23" s="1"/>
      <c r="P23" s="1"/>
      <c r="Q23" s="1"/>
    </row>
    <row r="24" spans="1:39">
      <c r="A24" s="1"/>
      <c r="B24" s="1"/>
      <c r="C24" s="1"/>
      <c r="D24" s="1"/>
      <c r="E24" s="1"/>
      <c r="F24" s="1"/>
      <c r="G24" s="1"/>
      <c r="H24" s="1"/>
      <c r="I24" s="1"/>
      <c r="J24" s="1"/>
      <c r="K24" s="1"/>
      <c r="L24" s="1"/>
      <c r="M24" s="1"/>
      <c r="N24" s="1"/>
      <c r="O24" s="1"/>
      <c r="P24" s="1"/>
      <c r="Q24" s="1"/>
    </row>
    <row r="25" spans="1:39" s="11" customFormat="1" ht="14.25">
      <c r="A25" s="10"/>
      <c r="B25" s="10"/>
      <c r="C25" s="1"/>
      <c r="D25" s="1"/>
      <c r="E25" s="1"/>
      <c r="F25" s="1"/>
      <c r="G25" s="1"/>
      <c r="H25" s="1"/>
      <c r="I25" s="1"/>
      <c r="J25" s="1"/>
      <c r="K25" s="1"/>
      <c r="L25" s="1"/>
      <c r="M25" s="1"/>
      <c r="N25" s="1"/>
      <c r="O25" s="10"/>
      <c r="P25" s="10"/>
      <c r="Q25" s="10"/>
      <c r="R25" s="10"/>
      <c r="S25" s="10"/>
      <c r="T25" s="10"/>
    </row>
    <row r="26" spans="1:39">
      <c r="A26" s="1"/>
      <c r="B26" s="1"/>
      <c r="C26" s="1"/>
      <c r="D26" s="1"/>
      <c r="E26" s="1"/>
      <c r="F26" s="1"/>
      <c r="G26" s="1"/>
      <c r="H26" s="1"/>
      <c r="I26" s="1"/>
      <c r="J26" s="1"/>
      <c r="K26" s="1"/>
      <c r="L26" s="1"/>
      <c r="M26" s="1"/>
      <c r="N26" s="1"/>
      <c r="O26" s="1"/>
      <c r="P26" s="1"/>
      <c r="Q26" s="1"/>
      <c r="R26" s="1"/>
      <c r="S26" s="1"/>
      <c r="T26" s="1"/>
    </row>
    <row r="27" spans="1:39" s="14" customFormat="1">
      <c r="A27" s="12"/>
      <c r="B27" s="12"/>
      <c r="C27" s="1"/>
      <c r="D27" s="1"/>
      <c r="E27" s="1"/>
      <c r="F27" s="1"/>
      <c r="G27" s="1"/>
      <c r="H27" s="1"/>
      <c r="I27" s="1"/>
      <c r="J27" s="1"/>
      <c r="K27" s="1"/>
      <c r="L27" s="1"/>
      <c r="M27" s="1"/>
      <c r="N27" s="1"/>
      <c r="O27" s="12"/>
      <c r="P27" s="12"/>
      <c r="Q27" s="12"/>
      <c r="R27" s="12"/>
      <c r="S27" s="12"/>
      <c r="T27" s="12"/>
    </row>
    <row r="28" spans="1:39" ht="12.75" customHeight="1">
      <c r="A28" s="1"/>
      <c r="B28" s="1"/>
      <c r="C28" s="1"/>
      <c r="D28" s="1"/>
      <c r="E28" s="1"/>
      <c r="F28" s="1"/>
      <c r="G28" s="1"/>
      <c r="H28" s="1"/>
      <c r="I28" s="1"/>
      <c r="J28" s="1"/>
      <c r="K28" s="1"/>
      <c r="L28" s="1"/>
      <c r="M28" s="1"/>
      <c r="N28" s="1"/>
      <c r="O28" s="1"/>
      <c r="P28" s="1"/>
      <c r="Q28" s="1"/>
    </row>
    <row r="29" spans="1:39" ht="12.75" customHeight="1">
      <c r="A29" s="1"/>
      <c r="B29" s="1"/>
      <c r="C29" s="1"/>
      <c r="D29" s="1"/>
      <c r="E29" s="1"/>
      <c r="F29" s="1"/>
      <c r="G29" s="1"/>
      <c r="H29" s="1"/>
      <c r="I29" s="1"/>
      <c r="J29" s="1"/>
      <c r="K29" s="1"/>
      <c r="L29" s="1"/>
      <c r="M29" s="1"/>
      <c r="N29" s="1"/>
      <c r="O29" s="1"/>
      <c r="P29" s="1"/>
      <c r="Q29" s="1"/>
    </row>
    <row r="30" spans="1:39" ht="12.75" customHeight="1">
      <c r="A30" s="1"/>
      <c r="B30" s="1"/>
      <c r="C30" s="1"/>
      <c r="D30" s="1"/>
      <c r="E30" s="1"/>
      <c r="F30" s="1"/>
      <c r="G30" s="1"/>
      <c r="H30" s="1"/>
      <c r="I30" s="1"/>
      <c r="J30" s="1"/>
      <c r="K30" s="1"/>
      <c r="L30" s="1"/>
      <c r="M30" s="1"/>
      <c r="N30" s="1"/>
      <c r="O30" s="1"/>
      <c r="P30" s="1"/>
      <c r="Q30" s="1"/>
    </row>
    <row r="31" spans="1:39" ht="12.75" customHeight="1">
      <c r="A31" s="1"/>
      <c r="B31" s="1"/>
      <c r="C31" s="1"/>
      <c r="D31" s="1"/>
      <c r="E31" s="1"/>
      <c r="F31" s="1"/>
      <c r="G31" s="1"/>
      <c r="H31" s="1"/>
      <c r="I31" s="1"/>
      <c r="J31" s="1"/>
      <c r="K31" s="1"/>
      <c r="L31" s="1"/>
      <c r="M31" s="1"/>
      <c r="N31" s="1"/>
      <c r="O31" s="1"/>
      <c r="P31" s="1"/>
      <c r="Q31" s="1"/>
    </row>
  </sheetData>
  <mergeCells count="6">
    <mergeCell ref="J16:N16"/>
    <mergeCell ref="C2:N2"/>
    <mergeCell ref="C11:G11"/>
    <mergeCell ref="J11:N11"/>
    <mergeCell ref="C6:G6"/>
    <mergeCell ref="J6:N6"/>
  </mergeCells>
  <phoneticPr fontId="6" type="noConversion"/>
  <pageMargins left="0.75" right="0.75" top="1" bottom="1" header="0" footer="0"/>
  <pageSetup orientation="portrait" horizontalDpi="4294967292"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I59"/>
  <sheetViews>
    <sheetView topLeftCell="A4" zoomScale="85" workbookViewId="0">
      <selection activeCell="G16" sqref="G16"/>
    </sheetView>
  </sheetViews>
  <sheetFormatPr baseColWidth="10" defaultColWidth="0" defaultRowHeight="12.75" zeroHeight="1"/>
  <cols>
    <col min="1" max="1" width="2.7109375" customWidth="1"/>
    <col min="2" max="2" width="5.5703125" customWidth="1"/>
    <col min="3" max="3" width="6.42578125" customWidth="1"/>
    <col min="4" max="4" width="18.140625" customWidth="1"/>
    <col min="5" max="5" width="13.85546875" customWidth="1"/>
    <col min="6" max="6" width="30" customWidth="1"/>
    <col min="7" max="7" width="16.140625" style="6" customWidth="1"/>
  </cols>
  <sheetData>
    <row r="1" spans="1:12">
      <c r="A1" s="1"/>
      <c r="B1" s="1"/>
      <c r="C1" s="1"/>
      <c r="D1" s="1"/>
      <c r="E1" s="1"/>
      <c r="F1" s="1"/>
      <c r="G1" s="5"/>
      <c r="H1" s="1"/>
      <c r="I1" s="1"/>
      <c r="J1" s="1"/>
      <c r="K1" s="1"/>
      <c r="L1" s="1"/>
    </row>
    <row r="2" spans="1:12" ht="23.25" customHeight="1">
      <c r="A2" s="1"/>
      <c r="B2" s="113" t="s">
        <v>153</v>
      </c>
      <c r="C2" s="113"/>
      <c r="D2" s="113"/>
      <c r="E2" s="113"/>
      <c r="F2" s="113"/>
      <c r="G2" s="113"/>
      <c r="H2" s="1"/>
      <c r="I2" s="1"/>
      <c r="J2" s="1"/>
      <c r="K2" s="1"/>
      <c r="L2" s="1"/>
    </row>
    <row r="3" spans="1:12">
      <c r="A3" s="1"/>
      <c r="B3" s="1"/>
      <c r="C3" s="1"/>
      <c r="D3" s="1"/>
      <c r="E3" s="1"/>
      <c r="F3" s="1"/>
      <c r="G3" s="5"/>
      <c r="H3" s="1"/>
      <c r="I3" s="1"/>
      <c r="J3" s="1"/>
      <c r="K3" s="1"/>
      <c r="L3" s="1"/>
    </row>
    <row r="4" spans="1:12">
      <c r="A4" s="1"/>
      <c r="B4" s="1"/>
      <c r="C4" s="1"/>
      <c r="D4" s="1"/>
      <c r="E4" s="1"/>
      <c r="F4" s="1"/>
      <c r="G4" s="5"/>
      <c r="H4" s="1"/>
      <c r="I4" s="1"/>
      <c r="J4" s="1"/>
      <c r="K4" s="1"/>
      <c r="L4" s="1"/>
    </row>
    <row r="5" spans="1:12">
      <c r="A5" s="1"/>
      <c r="B5" s="1"/>
      <c r="C5" s="1"/>
      <c r="D5" s="1"/>
      <c r="E5" s="1"/>
      <c r="F5" s="1"/>
      <c r="G5" s="5"/>
      <c r="H5" s="1"/>
      <c r="I5" s="1"/>
      <c r="J5" s="1"/>
      <c r="K5" s="1"/>
      <c r="L5" s="1"/>
    </row>
    <row r="6" spans="1:12" s="11" customFormat="1" ht="17.25" customHeight="1">
      <c r="A6" s="10"/>
      <c r="B6" s="10"/>
      <c r="C6" s="10"/>
      <c r="D6" s="129" t="s">
        <v>154</v>
      </c>
      <c r="E6" s="130"/>
      <c r="F6" s="131"/>
      <c r="G6" s="31"/>
      <c r="H6" s="10"/>
      <c r="I6" s="10"/>
      <c r="J6" s="10"/>
      <c r="K6" s="10"/>
      <c r="L6" s="10"/>
    </row>
    <row r="7" spans="1:12" s="6" customFormat="1">
      <c r="A7" s="5"/>
      <c r="B7" s="5"/>
      <c r="C7" s="5"/>
      <c r="D7" s="132" t="s">
        <v>155</v>
      </c>
      <c r="E7" s="133"/>
      <c r="F7" s="134"/>
      <c r="G7" s="5"/>
      <c r="H7" s="5"/>
      <c r="I7" s="5"/>
      <c r="J7" s="5"/>
      <c r="K7" s="5"/>
      <c r="L7" s="5"/>
    </row>
    <row r="8" spans="1:12" s="14" customFormat="1" ht="18.75" customHeight="1">
      <c r="A8" s="12"/>
      <c r="B8" s="12"/>
      <c r="C8" s="12"/>
      <c r="D8" s="126" t="s">
        <v>156</v>
      </c>
      <c r="E8" s="127"/>
      <c r="F8" s="29" t="s">
        <v>157</v>
      </c>
      <c r="G8" s="33">
        <f t="shared" ref="G8:G13" si="0">VLOOKUP(F8,$D$24:$E$46,2,0)</f>
        <v>10</v>
      </c>
      <c r="H8" s="12"/>
      <c r="I8" s="12"/>
      <c r="J8" s="12"/>
      <c r="K8" s="12"/>
      <c r="L8" s="12"/>
    </row>
    <row r="9" spans="1:12" s="14" customFormat="1" ht="18.75" customHeight="1">
      <c r="A9" s="12"/>
      <c r="B9" s="12"/>
      <c r="C9" s="12"/>
      <c r="D9" s="126" t="s">
        <v>63</v>
      </c>
      <c r="E9" s="127"/>
      <c r="F9" s="29" t="s">
        <v>158</v>
      </c>
      <c r="G9" s="33">
        <f t="shared" si="0"/>
        <v>5</v>
      </c>
      <c r="H9" s="12"/>
      <c r="I9" s="12"/>
      <c r="J9" s="12"/>
      <c r="K9" s="12"/>
      <c r="L9" s="12"/>
    </row>
    <row r="10" spans="1:12" s="14" customFormat="1" ht="18.75" customHeight="1">
      <c r="A10" s="12"/>
      <c r="B10" s="12"/>
      <c r="C10" s="12"/>
      <c r="D10" s="126" t="s">
        <v>159</v>
      </c>
      <c r="E10" s="127"/>
      <c r="F10" s="29" t="s">
        <v>96</v>
      </c>
      <c r="G10" s="33">
        <f t="shared" si="0"/>
        <v>10</v>
      </c>
      <c r="H10" s="12"/>
      <c r="I10" s="12"/>
      <c r="J10" s="12"/>
      <c r="K10" s="12"/>
      <c r="L10" s="12"/>
    </row>
    <row r="11" spans="1:12" s="14" customFormat="1" ht="18.75" customHeight="1">
      <c r="A11" s="12"/>
      <c r="B11" s="12"/>
      <c r="C11" s="12"/>
      <c r="D11" s="126" t="s">
        <v>160</v>
      </c>
      <c r="E11" s="127"/>
      <c r="F11" s="29" t="s">
        <v>161</v>
      </c>
      <c r="G11" s="33">
        <f t="shared" si="0"/>
        <v>5</v>
      </c>
      <c r="H11" s="12"/>
      <c r="I11" s="12"/>
      <c r="J11" s="12"/>
      <c r="K11" s="12"/>
      <c r="L11" s="12"/>
    </row>
    <row r="12" spans="1:12" s="14" customFormat="1" ht="18.75" customHeight="1">
      <c r="A12" s="12"/>
      <c r="B12" s="12"/>
      <c r="C12" s="12"/>
      <c r="D12" s="126" t="s">
        <v>162</v>
      </c>
      <c r="E12" s="127"/>
      <c r="F12" s="29" t="s">
        <v>163</v>
      </c>
      <c r="G12" s="33">
        <f t="shared" si="0"/>
        <v>10</v>
      </c>
      <c r="H12" s="12"/>
      <c r="I12" s="12"/>
      <c r="J12" s="12"/>
      <c r="K12" s="12"/>
      <c r="L12" s="12"/>
    </row>
    <row r="13" spans="1:12" s="14" customFormat="1" ht="18.75" customHeight="1">
      <c r="A13" s="12"/>
      <c r="B13" s="12"/>
      <c r="C13" s="12"/>
      <c r="D13" s="126" t="s">
        <v>164</v>
      </c>
      <c r="E13" s="127"/>
      <c r="F13" s="29" t="s">
        <v>163</v>
      </c>
      <c r="G13" s="33">
        <f t="shared" si="0"/>
        <v>10</v>
      </c>
      <c r="H13" s="12"/>
      <c r="I13" s="12"/>
      <c r="J13" s="12"/>
      <c r="K13" s="12"/>
      <c r="L13" s="12"/>
    </row>
    <row r="14" spans="1:12" s="14" customFormat="1">
      <c r="A14" s="12"/>
      <c r="B14" s="12"/>
      <c r="C14" s="12"/>
      <c r="D14" s="28"/>
      <c r="E14" s="28"/>
      <c r="F14" s="28"/>
      <c r="G14" s="33">
        <f>G8*G9*G10*G11*G12*G13</f>
        <v>250000</v>
      </c>
      <c r="H14" s="12"/>
      <c r="I14" s="12"/>
      <c r="J14" s="12"/>
      <c r="K14" s="12"/>
      <c r="L14" s="12"/>
    </row>
    <row r="15" spans="1:12" s="14" customFormat="1">
      <c r="A15" s="12"/>
      <c r="B15" s="12"/>
      <c r="C15" s="12"/>
      <c r="D15" s="28"/>
      <c r="E15" s="28"/>
      <c r="F15" s="28"/>
      <c r="G15" s="27"/>
      <c r="H15" s="12"/>
      <c r="I15" s="12"/>
      <c r="J15" s="12"/>
      <c r="K15" s="12"/>
      <c r="L15" s="12"/>
    </row>
    <row r="16" spans="1:12" s="14" customFormat="1" ht="24" customHeight="1">
      <c r="A16" s="12"/>
      <c r="B16" s="12"/>
      <c r="C16" s="12"/>
      <c r="D16" s="128" t="s">
        <v>165</v>
      </c>
      <c r="E16" s="128"/>
      <c r="F16" s="50" t="str">
        <f>IF(AND(G14&gt;=1,G14&lt;=250),F25,IF(AND(G14&gt;=500,G14&lt;=1250),F26,IF(AND(G14&gt;=2500,G14&lt;=5000),F27,IF(AND(G14&gt;=6250,G14&lt;=25000),F28,IF(AND(G14&gt;=31250,G14&lt;=1000000),F29)))))</f>
        <v>CATASTRÓFICO</v>
      </c>
      <c r="G16" s="33" t="s">
        <v>54</v>
      </c>
      <c r="H16" s="12"/>
      <c r="I16" s="12"/>
      <c r="J16" s="12"/>
      <c r="K16" s="12"/>
      <c r="L16" s="12"/>
    </row>
    <row r="17" spans="1:35" s="14" customFormat="1" ht="14.25" customHeight="1">
      <c r="A17" s="12"/>
      <c r="B17" s="12"/>
      <c r="C17" s="12"/>
      <c r="E17" s="37"/>
      <c r="G17" s="38"/>
      <c r="H17" s="12"/>
      <c r="I17" s="12"/>
      <c r="J17" s="12"/>
      <c r="K17" s="12"/>
      <c r="L17" s="12"/>
    </row>
    <row r="18" spans="1:35" s="14" customFormat="1">
      <c r="A18" s="12"/>
      <c r="B18" s="12"/>
      <c r="C18" s="12"/>
      <c r="D18" s="28"/>
      <c r="E18" s="28"/>
      <c r="F18" s="28"/>
      <c r="G18" s="27"/>
      <c r="H18" s="12"/>
      <c r="I18" s="12"/>
      <c r="J18" s="12"/>
      <c r="K18" s="12"/>
      <c r="L18" s="12" t="s">
        <v>54</v>
      </c>
    </row>
    <row r="19" spans="1:35" s="14" customFormat="1">
      <c r="A19" s="12"/>
      <c r="B19" s="12"/>
      <c r="C19" s="12"/>
      <c r="D19" s="28"/>
      <c r="E19" s="28"/>
      <c r="F19" s="28"/>
      <c r="G19" s="27"/>
      <c r="H19" s="12"/>
      <c r="I19" s="12"/>
      <c r="J19" s="12"/>
      <c r="K19" s="12"/>
      <c r="L19" s="12"/>
      <c r="AI19" s="14" t="s">
        <v>166</v>
      </c>
    </row>
    <row r="20" spans="1:35" s="14" customFormat="1">
      <c r="A20" s="12"/>
      <c r="B20" s="12"/>
      <c r="C20" s="12"/>
      <c r="D20" s="28"/>
      <c r="E20" s="28"/>
      <c r="F20" s="28"/>
      <c r="G20" s="27"/>
      <c r="H20" s="12"/>
      <c r="I20" s="12"/>
      <c r="J20" s="12"/>
      <c r="K20" s="12"/>
      <c r="L20" s="12"/>
    </row>
    <row r="21" spans="1:35" s="14" customFormat="1">
      <c r="A21" s="12"/>
      <c r="B21" s="12"/>
      <c r="C21" s="12"/>
      <c r="D21" s="36" t="s">
        <v>54</v>
      </c>
      <c r="E21" s="36"/>
      <c r="F21" s="36"/>
      <c r="G21" s="27"/>
      <c r="H21" s="12"/>
      <c r="I21" s="12"/>
      <c r="J21" s="12"/>
      <c r="K21" s="12"/>
      <c r="L21" s="12"/>
      <c r="N21" s="125"/>
      <c r="O21" s="125"/>
      <c r="AA21" s="125" t="e">
        <f>TRUNC(AVERAGE(Z21:Z23))</f>
        <v>#DIV/0!</v>
      </c>
      <c r="AB21" s="125"/>
      <c r="AC21" s="125"/>
      <c r="AD21" s="125"/>
    </row>
    <row r="22" spans="1:35" s="14" customFormat="1">
      <c r="A22" s="12"/>
      <c r="B22" s="12"/>
      <c r="C22" s="12"/>
      <c r="D22" s="35"/>
      <c r="E22" s="28"/>
      <c r="F22" s="28"/>
      <c r="G22" s="27"/>
      <c r="H22" s="12"/>
      <c r="I22" s="12"/>
      <c r="J22" s="12"/>
      <c r="K22" s="12"/>
      <c r="L22" s="12"/>
      <c r="N22" s="125"/>
      <c r="O22" s="125"/>
      <c r="AA22" s="125"/>
      <c r="AB22" s="125"/>
      <c r="AC22" s="125"/>
      <c r="AD22" s="125"/>
    </row>
    <row r="23" spans="1:35" s="14" customFormat="1">
      <c r="A23" s="12"/>
      <c r="B23" s="12"/>
      <c r="C23" s="12"/>
      <c r="D23" s="34" t="s">
        <v>167</v>
      </c>
      <c r="E23" s="34"/>
      <c r="F23" s="34"/>
      <c r="G23" s="27"/>
      <c r="H23" s="12"/>
      <c r="I23" s="12"/>
      <c r="J23" s="12"/>
      <c r="K23" s="12"/>
      <c r="L23" s="12"/>
    </row>
    <row r="24" spans="1:35" s="14" customFormat="1" ht="12.75" customHeight="1">
      <c r="A24" s="12"/>
      <c r="B24" s="12"/>
      <c r="C24" s="12"/>
      <c r="D24" s="30" t="s">
        <v>156</v>
      </c>
      <c r="E24" s="28"/>
      <c r="F24" s="28"/>
      <c r="G24" s="27"/>
      <c r="H24" s="12"/>
      <c r="I24" s="12"/>
      <c r="J24" s="12"/>
      <c r="K24" s="12"/>
      <c r="L24" s="12"/>
      <c r="N24" s="125"/>
      <c r="O24" s="125"/>
      <c r="AA24" s="125" t="e">
        <f>TRUNC(AVERAGE(Z24:Z27))</f>
        <v>#DIV/0!</v>
      </c>
      <c r="AB24" s="125"/>
      <c r="AC24" s="125"/>
      <c r="AD24" s="125"/>
    </row>
    <row r="25" spans="1:35" s="14" customFormat="1" ht="12.75" customHeight="1">
      <c r="A25" s="12"/>
      <c r="B25" s="12"/>
      <c r="C25" s="12"/>
      <c r="D25" s="28" t="s">
        <v>168</v>
      </c>
      <c r="E25" s="28">
        <v>1</v>
      </c>
      <c r="F25" s="32" t="s">
        <v>117</v>
      </c>
      <c r="G25" s="27">
        <v>1</v>
      </c>
      <c r="H25" s="12"/>
      <c r="I25" s="12"/>
      <c r="J25" s="12"/>
      <c r="K25" s="12"/>
      <c r="L25" s="12"/>
      <c r="N25" s="125"/>
      <c r="O25" s="125"/>
      <c r="AA25" s="125"/>
      <c r="AB25" s="125"/>
      <c r="AC25" s="125"/>
      <c r="AD25" s="125"/>
    </row>
    <row r="26" spans="1:35" s="14" customFormat="1">
      <c r="A26" s="12"/>
      <c r="B26" s="12"/>
      <c r="C26" s="12"/>
      <c r="D26" s="28" t="s">
        <v>169</v>
      </c>
      <c r="E26" s="28">
        <v>5</v>
      </c>
      <c r="F26" s="32" t="s">
        <v>118</v>
      </c>
      <c r="G26" s="27">
        <v>2</v>
      </c>
      <c r="H26" s="12"/>
      <c r="I26" s="12"/>
      <c r="J26" s="12"/>
      <c r="K26" s="12"/>
      <c r="L26" s="12" t="s">
        <v>54</v>
      </c>
    </row>
    <row r="27" spans="1:35" s="14" customFormat="1">
      <c r="A27" s="12"/>
      <c r="B27" s="12"/>
      <c r="C27" s="12"/>
      <c r="D27" s="28" t="s">
        <v>157</v>
      </c>
      <c r="E27" s="28">
        <v>10</v>
      </c>
      <c r="F27" s="32" t="s">
        <v>53</v>
      </c>
      <c r="G27" s="27">
        <v>3</v>
      </c>
      <c r="H27" s="12"/>
      <c r="I27" s="12"/>
      <c r="J27" s="12"/>
      <c r="K27" s="12"/>
      <c r="L27" s="12"/>
    </row>
    <row r="28" spans="1:35" s="14" customFormat="1">
      <c r="A28" s="12"/>
      <c r="B28" s="12"/>
      <c r="C28" s="12"/>
      <c r="D28" s="30" t="s">
        <v>63</v>
      </c>
      <c r="E28" s="28"/>
      <c r="F28" s="32" t="s">
        <v>119</v>
      </c>
      <c r="G28" s="27">
        <v>4</v>
      </c>
      <c r="H28" s="12"/>
      <c r="I28" s="12"/>
      <c r="J28" s="12"/>
      <c r="K28" s="12"/>
      <c r="L28" s="12"/>
    </row>
    <row r="29" spans="1:35" s="14" customFormat="1">
      <c r="A29" s="12"/>
      <c r="B29" s="12"/>
      <c r="C29" s="12"/>
      <c r="D29" s="28" t="s">
        <v>170</v>
      </c>
      <c r="E29" s="28">
        <v>1</v>
      </c>
      <c r="F29" s="32" t="s">
        <v>54</v>
      </c>
      <c r="G29" s="27">
        <v>5</v>
      </c>
      <c r="H29" s="12"/>
      <c r="I29" s="12"/>
      <c r="J29" s="12"/>
      <c r="K29" s="12"/>
      <c r="L29" s="12"/>
    </row>
    <row r="30" spans="1:35" s="14" customFormat="1">
      <c r="A30" s="12"/>
      <c r="B30" s="12"/>
      <c r="C30" s="12"/>
      <c r="D30" s="28" t="s">
        <v>158</v>
      </c>
      <c r="E30" s="28">
        <v>5</v>
      </c>
      <c r="F30" s="28"/>
      <c r="G30" s="27"/>
      <c r="H30" s="12"/>
      <c r="I30" s="12"/>
      <c r="J30" s="12"/>
      <c r="K30" s="12"/>
      <c r="L30" s="12"/>
    </row>
    <row r="31" spans="1:35" s="14" customFormat="1">
      <c r="A31" s="12"/>
      <c r="B31" s="12"/>
      <c r="C31" s="12"/>
      <c r="D31" s="28" t="s">
        <v>163</v>
      </c>
      <c r="E31" s="28">
        <v>10</v>
      </c>
      <c r="F31" s="28"/>
      <c r="G31" s="27"/>
      <c r="H31" s="12"/>
      <c r="I31" s="12"/>
      <c r="J31" s="12"/>
      <c r="K31" s="12"/>
      <c r="L31" s="12"/>
    </row>
    <row r="32" spans="1:35" s="14" customFormat="1">
      <c r="A32" s="12"/>
      <c r="B32" s="12"/>
      <c r="C32" s="12"/>
      <c r="D32" s="30" t="s">
        <v>159</v>
      </c>
      <c r="E32" s="28"/>
      <c r="F32" s="28"/>
      <c r="G32" s="27"/>
      <c r="H32" s="12"/>
      <c r="I32" s="12"/>
      <c r="J32" s="12"/>
      <c r="K32" s="12"/>
      <c r="L32" s="12"/>
    </row>
    <row r="33" spans="1:12" s="14" customFormat="1">
      <c r="A33" s="12"/>
      <c r="B33" s="12"/>
      <c r="C33" s="12"/>
      <c r="D33" s="28" t="s">
        <v>171</v>
      </c>
      <c r="E33" s="28">
        <v>1</v>
      </c>
      <c r="F33" s="28"/>
      <c r="G33" s="27"/>
      <c r="H33" s="12"/>
      <c r="I33" s="12"/>
      <c r="J33" s="12"/>
      <c r="K33" s="12"/>
      <c r="L33" s="12"/>
    </row>
    <row r="34" spans="1:12" s="14" customFormat="1">
      <c r="A34" s="12"/>
      <c r="B34" s="12"/>
      <c r="C34" s="12"/>
      <c r="D34" s="28" t="s">
        <v>172</v>
      </c>
      <c r="E34" s="28">
        <v>5</v>
      </c>
      <c r="F34" s="28"/>
      <c r="G34" s="27"/>
      <c r="H34" s="12"/>
      <c r="I34" s="12"/>
      <c r="J34" s="12"/>
      <c r="K34" s="12"/>
      <c r="L34" s="12"/>
    </row>
    <row r="35" spans="1:12" s="14" customFormat="1">
      <c r="A35" s="12"/>
      <c r="B35" s="12"/>
      <c r="C35" s="12"/>
      <c r="D35" s="28" t="s">
        <v>96</v>
      </c>
      <c r="E35" s="28">
        <v>10</v>
      </c>
      <c r="F35" s="28"/>
      <c r="G35" s="27"/>
      <c r="H35" s="12"/>
      <c r="I35" s="12"/>
      <c r="J35" s="12"/>
      <c r="K35" s="12"/>
      <c r="L35" s="12"/>
    </row>
    <row r="36" spans="1:12" s="14" customFormat="1">
      <c r="A36" s="12"/>
      <c r="B36" s="12"/>
      <c r="C36" s="12"/>
      <c r="D36" s="30" t="s">
        <v>160</v>
      </c>
      <c r="E36" s="28"/>
      <c r="F36" s="28"/>
      <c r="G36" s="27"/>
      <c r="H36" s="12"/>
      <c r="I36" s="12"/>
      <c r="J36" s="12"/>
      <c r="K36" s="12"/>
      <c r="L36" s="12"/>
    </row>
    <row r="37" spans="1:12" s="14" customFormat="1">
      <c r="A37" s="12"/>
      <c r="B37" s="12"/>
      <c r="C37" s="12"/>
      <c r="D37" s="28" t="s">
        <v>173</v>
      </c>
      <c r="E37" s="28">
        <v>1</v>
      </c>
      <c r="F37" s="28"/>
      <c r="G37" s="27"/>
      <c r="H37" s="12"/>
      <c r="I37" s="12"/>
      <c r="J37" s="12"/>
      <c r="K37" s="12"/>
      <c r="L37" s="12"/>
    </row>
    <row r="38" spans="1:12" s="14" customFormat="1">
      <c r="A38" s="12"/>
      <c r="B38" s="12"/>
      <c r="C38" s="12"/>
      <c r="D38" s="28" t="s">
        <v>161</v>
      </c>
      <c r="E38" s="28">
        <v>5</v>
      </c>
      <c r="F38" s="28"/>
      <c r="G38" s="27"/>
      <c r="H38" s="12"/>
      <c r="I38" s="12"/>
      <c r="J38" s="12"/>
      <c r="K38" s="12"/>
      <c r="L38" s="12"/>
    </row>
    <row r="39" spans="1:12" s="14" customFormat="1" ht="25.5">
      <c r="A39" s="12"/>
      <c r="B39" s="12"/>
      <c r="C39" s="12"/>
      <c r="D39" s="28" t="s">
        <v>174</v>
      </c>
      <c r="E39" s="28">
        <v>10</v>
      </c>
      <c r="F39" s="28"/>
      <c r="G39" s="27"/>
      <c r="H39" s="12"/>
      <c r="I39" s="12"/>
      <c r="J39" s="12"/>
      <c r="K39" s="12"/>
      <c r="L39" s="12"/>
    </row>
    <row r="40" spans="1:12" s="14" customFormat="1">
      <c r="A40" s="12"/>
      <c r="B40" s="12"/>
      <c r="C40" s="12"/>
      <c r="D40" s="30" t="s">
        <v>162</v>
      </c>
      <c r="E40" s="28"/>
      <c r="F40" s="28"/>
      <c r="G40" s="27"/>
      <c r="H40" s="12"/>
      <c r="I40" s="12"/>
      <c r="J40" s="12"/>
      <c r="K40" s="12"/>
      <c r="L40" s="12"/>
    </row>
    <row r="41" spans="1:12" s="14" customFormat="1">
      <c r="A41" s="12"/>
      <c r="B41" s="12"/>
      <c r="C41" s="12"/>
      <c r="D41" s="28" t="s">
        <v>170</v>
      </c>
      <c r="E41" s="28">
        <v>1</v>
      </c>
      <c r="F41" s="28"/>
      <c r="G41" s="27"/>
      <c r="H41" s="12"/>
      <c r="I41" s="12"/>
      <c r="J41" s="12"/>
      <c r="K41" s="12"/>
      <c r="L41" s="12"/>
    </row>
    <row r="42" spans="1:12" s="14" customFormat="1">
      <c r="A42" s="12"/>
      <c r="B42" s="12"/>
      <c r="C42" s="12"/>
      <c r="D42" s="28" t="s">
        <v>60</v>
      </c>
      <c r="E42" s="28">
        <v>5</v>
      </c>
      <c r="F42" s="28"/>
      <c r="G42" s="27"/>
      <c r="H42" s="12"/>
      <c r="I42" s="12"/>
      <c r="J42" s="12"/>
      <c r="K42" s="12"/>
      <c r="L42" s="12"/>
    </row>
    <row r="43" spans="1:12" s="14" customFormat="1">
      <c r="A43" s="12"/>
      <c r="B43" s="12"/>
      <c r="C43" s="12"/>
      <c r="D43" s="28" t="s">
        <v>163</v>
      </c>
      <c r="E43" s="28">
        <v>10</v>
      </c>
      <c r="F43" s="28"/>
      <c r="G43" s="27"/>
      <c r="H43" s="12"/>
      <c r="I43" s="12"/>
      <c r="J43" s="12"/>
      <c r="K43" s="12"/>
      <c r="L43" s="12"/>
    </row>
    <row r="44" spans="1:12" s="14" customFormat="1">
      <c r="A44" s="12"/>
      <c r="B44" s="12"/>
      <c r="C44" s="12"/>
      <c r="D44" s="30" t="s">
        <v>164</v>
      </c>
      <c r="E44" s="28"/>
      <c r="F44" s="28"/>
      <c r="G44" s="27"/>
      <c r="H44" s="12"/>
      <c r="I44" s="12"/>
      <c r="J44" s="12"/>
      <c r="K44" s="12"/>
      <c r="L44" s="12"/>
    </row>
    <row r="45" spans="1:12" s="14" customFormat="1">
      <c r="A45" s="12"/>
      <c r="B45" s="12"/>
      <c r="C45" s="12"/>
      <c r="D45" s="28" t="s">
        <v>170</v>
      </c>
      <c r="E45" s="28">
        <v>1</v>
      </c>
      <c r="F45" s="28"/>
      <c r="G45" s="27"/>
      <c r="H45" s="12"/>
      <c r="I45" s="12"/>
      <c r="J45" s="12"/>
      <c r="K45" s="12"/>
      <c r="L45" s="12"/>
    </row>
    <row r="46" spans="1:12" s="14" customFormat="1">
      <c r="A46" s="12"/>
      <c r="B46" s="12"/>
      <c r="C46" s="12"/>
      <c r="D46" s="28" t="s">
        <v>163</v>
      </c>
      <c r="E46" s="28">
        <v>10</v>
      </c>
      <c r="F46" s="28"/>
      <c r="G46" s="27"/>
      <c r="H46" s="12"/>
      <c r="I46" s="12"/>
      <c r="J46" s="12"/>
      <c r="K46" s="12"/>
      <c r="L46" s="12"/>
    </row>
    <row r="47" spans="1:12" s="14" customFormat="1">
      <c r="A47" s="12"/>
      <c r="B47" s="12"/>
      <c r="C47" s="12"/>
      <c r="D47" s="28"/>
      <c r="E47" s="28"/>
      <c r="F47" s="28"/>
      <c r="G47" s="27"/>
      <c r="H47" s="12"/>
      <c r="I47" s="12"/>
      <c r="J47" s="12"/>
      <c r="K47" s="12"/>
      <c r="L47" s="12"/>
    </row>
    <row r="48" spans="1:12" s="14" customFormat="1" hidden="1">
      <c r="A48" s="12"/>
      <c r="B48" s="12"/>
      <c r="C48" s="12"/>
      <c r="D48" s="28"/>
      <c r="E48" s="28"/>
      <c r="F48" s="28"/>
      <c r="G48" s="27"/>
      <c r="H48" s="12"/>
      <c r="I48" s="12"/>
      <c r="J48" s="12"/>
      <c r="K48" s="12"/>
      <c r="L48" s="12"/>
    </row>
    <row r="49" spans="1:12" s="14" customFormat="1" hidden="1">
      <c r="A49" s="12"/>
      <c r="B49" s="12"/>
      <c r="C49" s="12"/>
      <c r="D49" s="28"/>
      <c r="E49" s="28"/>
      <c r="F49" s="28"/>
      <c r="G49" s="27"/>
      <c r="H49" s="12"/>
      <c r="I49" s="12"/>
      <c r="J49" s="12"/>
      <c r="K49" s="12"/>
      <c r="L49" s="12"/>
    </row>
    <row r="50" spans="1:12" s="14" customFormat="1" hidden="1">
      <c r="A50" s="12"/>
      <c r="B50" s="12"/>
      <c r="C50" s="12"/>
      <c r="D50" s="28"/>
      <c r="E50" s="28"/>
      <c r="F50" s="28"/>
      <c r="G50" s="27"/>
      <c r="H50" s="12"/>
      <c r="I50" s="12"/>
      <c r="J50" s="12"/>
      <c r="K50" s="12"/>
      <c r="L50" s="12"/>
    </row>
    <row r="51" spans="1:12" s="14" customFormat="1" hidden="1">
      <c r="A51" s="12"/>
      <c r="B51" s="12"/>
      <c r="C51" s="12"/>
      <c r="D51" s="28"/>
      <c r="E51" s="28"/>
      <c r="F51" s="28"/>
      <c r="G51" s="27"/>
      <c r="H51" s="12"/>
      <c r="I51" s="12"/>
      <c r="J51" s="12"/>
      <c r="K51" s="12"/>
      <c r="L51" s="12"/>
    </row>
    <row r="52" spans="1:12" s="14" customFormat="1" hidden="1">
      <c r="A52" s="12"/>
      <c r="B52" s="12"/>
      <c r="C52" s="12"/>
      <c r="D52" s="28"/>
      <c r="E52" s="28"/>
      <c r="F52" s="28"/>
      <c r="G52" s="27"/>
      <c r="H52" s="12"/>
      <c r="I52" s="12"/>
      <c r="J52" s="12"/>
      <c r="K52" s="12"/>
      <c r="L52" s="12"/>
    </row>
    <row r="53" spans="1:12" s="14" customFormat="1" hidden="1">
      <c r="A53" s="12"/>
      <c r="B53" s="12"/>
      <c r="C53" s="12"/>
      <c r="D53" s="28"/>
      <c r="E53" s="28"/>
      <c r="F53" s="28"/>
      <c r="G53" s="27"/>
      <c r="H53" s="12"/>
      <c r="I53" s="12"/>
      <c r="J53" s="12"/>
      <c r="K53" s="12"/>
      <c r="L53" s="12"/>
    </row>
    <row r="54" spans="1:12" hidden="1">
      <c r="A54" s="1"/>
      <c r="B54" s="1"/>
      <c r="C54" s="1"/>
      <c r="D54" s="1"/>
      <c r="E54" s="1"/>
      <c r="F54" s="1"/>
      <c r="G54" s="5"/>
      <c r="H54" s="1"/>
      <c r="I54" s="1"/>
      <c r="J54" s="1"/>
      <c r="K54" s="1"/>
      <c r="L54" s="1"/>
    </row>
    <row r="55" spans="1:12" hidden="1">
      <c r="A55" s="1"/>
      <c r="B55" s="1"/>
      <c r="C55" s="1"/>
      <c r="D55" s="1"/>
      <c r="E55" s="1"/>
      <c r="F55" s="1"/>
      <c r="G55" s="5"/>
      <c r="H55" s="1"/>
      <c r="I55" s="1"/>
      <c r="J55" s="1"/>
      <c r="K55" s="1"/>
      <c r="L55" s="1"/>
    </row>
    <row r="56" spans="1:12" ht="12.75" hidden="1" customHeight="1">
      <c r="A56" s="1"/>
      <c r="B56" s="1"/>
      <c r="C56" s="1"/>
      <c r="D56" s="1"/>
      <c r="E56" s="1"/>
      <c r="F56" s="1"/>
      <c r="G56" s="5"/>
      <c r="H56" s="1"/>
      <c r="I56" s="1"/>
    </row>
    <row r="57" spans="1:12" ht="12.75" hidden="1" customHeight="1">
      <c r="A57" s="1"/>
      <c r="B57" s="1"/>
      <c r="C57" s="1"/>
      <c r="D57" s="1"/>
      <c r="E57" s="1"/>
      <c r="F57" s="1"/>
      <c r="G57" s="5"/>
      <c r="H57" s="1"/>
      <c r="I57" s="1"/>
    </row>
    <row r="58" spans="1:12" ht="12.75" hidden="1" customHeight="1">
      <c r="A58" s="1"/>
      <c r="B58" s="1"/>
      <c r="C58" s="1"/>
      <c r="D58" s="1"/>
      <c r="E58" s="1"/>
      <c r="F58" s="1"/>
      <c r="G58" s="5"/>
      <c r="H58" s="1"/>
      <c r="I58" s="1"/>
    </row>
    <row r="59" spans="1:12" ht="12.75" hidden="1" customHeight="1">
      <c r="A59" s="1"/>
      <c r="B59" s="1"/>
      <c r="C59" s="1"/>
      <c r="D59" s="1"/>
      <c r="E59" s="1"/>
      <c r="F59" s="1"/>
      <c r="G59" s="5"/>
      <c r="H59" s="1"/>
      <c r="I59" s="1"/>
    </row>
  </sheetData>
  <mergeCells count="22">
    <mergeCell ref="B2:G2"/>
    <mergeCell ref="D8:E8"/>
    <mergeCell ref="D9:E9"/>
    <mergeCell ref="D10:E10"/>
    <mergeCell ref="D6:F6"/>
    <mergeCell ref="D7:F7"/>
    <mergeCell ref="D11:E11"/>
    <mergeCell ref="D12:E12"/>
    <mergeCell ref="D13:E13"/>
    <mergeCell ref="AB21:AB22"/>
    <mergeCell ref="D16:E16"/>
    <mergeCell ref="N21:N22"/>
    <mergeCell ref="O21:O22"/>
    <mergeCell ref="AA21:AA22"/>
    <mergeCell ref="AC21:AC22"/>
    <mergeCell ref="AD21:AD22"/>
    <mergeCell ref="N24:N25"/>
    <mergeCell ref="O24:O25"/>
    <mergeCell ref="AA24:AA25"/>
    <mergeCell ref="AB24:AB25"/>
    <mergeCell ref="AC24:AC25"/>
    <mergeCell ref="AD24:AD25"/>
  </mergeCells>
  <phoneticPr fontId="6" type="noConversion"/>
  <conditionalFormatting sqref="E17">
    <cfRule type="cellIs" dxfId="17" priority="23" stopIfTrue="1" operator="equal">
      <formula>"Leve"</formula>
    </cfRule>
    <cfRule type="cellIs" dxfId="16" priority="24" stopIfTrue="1" operator="equal">
      <formula>"Moderado"</formula>
    </cfRule>
    <cfRule type="cellIs" dxfId="15" priority="25" stopIfTrue="1" operator="equal">
      <formula>"Catastrófico"</formula>
    </cfRule>
  </conditionalFormatting>
  <conditionalFormatting sqref="F8">
    <cfRule type="cellIs" dxfId="14" priority="6" stopIfTrue="1" operator="equal">
      <formula>"Puntual"</formula>
    </cfRule>
    <cfRule type="cellIs" dxfId="13" priority="7" stopIfTrue="1" operator="equal">
      <formula>"Local"</formula>
    </cfRule>
    <cfRule type="cellIs" dxfId="12" priority="8" stopIfTrue="1" operator="equal">
      <formula>"Regional"</formula>
    </cfRule>
  </conditionalFormatting>
  <conditionalFormatting sqref="F9">
    <cfRule type="cellIs" dxfId="11" priority="9" stopIfTrue="1" operator="equal">
      <formula>"Baja"</formula>
    </cfRule>
    <cfRule type="cellIs" dxfId="10" priority="10" stopIfTrue="1" operator="equal">
      <formula>"Media"</formula>
    </cfRule>
    <cfRule type="cellIs" dxfId="9" priority="11" stopIfTrue="1" operator="equal">
      <formula>"Alta"</formula>
    </cfRule>
  </conditionalFormatting>
  <conditionalFormatting sqref="F10">
    <cfRule type="cellIs" dxfId="8" priority="12" stopIfTrue="1" operator="equal">
      <formula>"Breve"</formula>
    </cfRule>
    <cfRule type="cellIs" dxfId="7" priority="13" stopIfTrue="1" operator="equal">
      <formula>"Temporal"</formula>
    </cfRule>
    <cfRule type="cellIs" dxfId="6" priority="14" stopIfTrue="1" operator="equal">
      <formula>"Permanente"</formula>
    </cfRule>
  </conditionalFormatting>
  <conditionalFormatting sqref="F11">
    <cfRule type="cellIs" dxfId="5" priority="15" stopIfTrue="1" operator="equal">
      <formula>"Reversible"</formula>
    </cfRule>
    <cfRule type="cellIs" dxfId="4" priority="16" stopIfTrue="1" operator="equal">
      <formula>"Recuperable"</formula>
    </cfRule>
    <cfRule type="cellIs" dxfId="3" priority="17" stopIfTrue="1" operator="equal">
      <formula>"Irrecuperable/Irreversible"</formula>
    </cfRule>
  </conditionalFormatting>
  <conditionalFormatting sqref="F12">
    <cfRule type="cellIs" dxfId="2" priority="19" stopIfTrue="1" operator="equal">
      <formula>"Moderada"</formula>
    </cfRule>
  </conditionalFormatting>
  <conditionalFormatting sqref="F12:F13">
    <cfRule type="cellIs" dxfId="1" priority="18" stopIfTrue="1" operator="equal">
      <formula>"Baja"</formula>
    </cfRule>
    <cfRule type="cellIs" dxfId="0" priority="20" stopIfTrue="1" operator="equal">
      <formula>"Alta"</formula>
    </cfRule>
  </conditionalFormatting>
  <dataValidations count="6">
    <dataValidation type="list" allowBlank="1" showInputMessage="1" showErrorMessage="1" sqref="F8" xr:uid="{00000000-0002-0000-0700-000000000000}">
      <formula1>$D$25:$D$27</formula1>
    </dataValidation>
    <dataValidation type="list" allowBlank="1" showInputMessage="1" showErrorMessage="1" sqref="F9" xr:uid="{00000000-0002-0000-0700-000001000000}">
      <formula1>$D$29:$D$31</formula1>
    </dataValidation>
    <dataValidation type="list" allowBlank="1" showInputMessage="1" showErrorMessage="1" sqref="F10" xr:uid="{00000000-0002-0000-0700-000002000000}">
      <formula1>$D$33:$D$35</formula1>
    </dataValidation>
    <dataValidation type="list" allowBlank="1" showInputMessage="1" showErrorMessage="1" sqref="F11" xr:uid="{00000000-0002-0000-0700-000003000000}">
      <formula1>$D$37:$D$39</formula1>
    </dataValidation>
    <dataValidation type="list" allowBlank="1" showInputMessage="1" showErrorMessage="1" sqref="F12" xr:uid="{00000000-0002-0000-0700-000004000000}">
      <formula1>$D$41:$D$43</formula1>
    </dataValidation>
    <dataValidation type="list" allowBlank="1" showInputMessage="1" showErrorMessage="1" sqref="F13" xr:uid="{00000000-0002-0000-0700-000005000000}">
      <formula1>$D$45:$D$46</formula1>
    </dataValidation>
  </dataValidations>
  <pageMargins left="0.75" right="0.75" top="1" bottom="1" header="0" footer="0"/>
  <pageSetup orientation="portrait" horizont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B96CEB0B44B1347A3CE107FC0AC2B8B" ma:contentTypeVersion="16" ma:contentTypeDescription="Crear nuevo documento." ma:contentTypeScope="" ma:versionID="dcb3fb6613701c175484c0649405417c">
  <xsd:schema xmlns:xsd="http://www.w3.org/2001/XMLSchema" xmlns:xs="http://www.w3.org/2001/XMLSchema" xmlns:p="http://schemas.microsoft.com/office/2006/metadata/properties" xmlns:ns2="39061ff3-c4f6-432e-8386-050e7275db18" xmlns:ns3="3599c3a4-6a16-49af-b50b-f8bcb199d849" targetNamespace="http://schemas.microsoft.com/office/2006/metadata/properties" ma:root="true" ma:fieldsID="91104f97a24260fecbecbfd3aaec9d48" ns2:_="" ns3:_="">
    <xsd:import namespace="39061ff3-c4f6-432e-8386-050e7275db18"/>
    <xsd:import namespace="3599c3a4-6a16-49af-b50b-f8bcb199d84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061ff3-c4f6-432e-8386-050e7275db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99c3a4-6a16-49af-b50b-f8bcb199d84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c4c956e1-c314-4b22-b1e5-7c0bf8928ea4}" ma:internalName="TaxCatchAll" ma:showField="CatchAllData" ma:web="3599c3a4-6a16-49af-b50b-f8bcb199d8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9061ff3-c4f6-432e-8386-050e7275db18">
      <Terms xmlns="http://schemas.microsoft.com/office/infopath/2007/PartnerControls"/>
    </lcf76f155ced4ddcb4097134ff3c332f>
    <TaxCatchAll xmlns="3599c3a4-6a16-49af-b50b-f8bcb199d849" xsi:nil="true"/>
  </documentManagement>
</p:properties>
</file>

<file path=customXml/itemProps1.xml><?xml version="1.0" encoding="utf-8"?>
<ds:datastoreItem xmlns:ds="http://schemas.openxmlformats.org/officeDocument/2006/customXml" ds:itemID="{B4C82CF2-A6F2-441D-A78C-6A5A7F3CD997}">
  <ds:schemaRefs>
    <ds:schemaRef ds:uri="http://schemas.microsoft.com/sharepoint/v3/contenttype/forms"/>
  </ds:schemaRefs>
</ds:datastoreItem>
</file>

<file path=customXml/itemProps2.xml><?xml version="1.0" encoding="utf-8"?>
<ds:datastoreItem xmlns:ds="http://schemas.openxmlformats.org/officeDocument/2006/customXml" ds:itemID="{433DB1A7-04BE-4CC2-8AD3-E3305EDC13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061ff3-c4f6-432e-8386-050e7275db18"/>
    <ds:schemaRef ds:uri="3599c3a4-6a16-49af-b50b-f8bcb199d8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BC6BD0-0302-4482-92B8-76CD7EEFDDB1}">
  <ds:schemaRefs>
    <ds:schemaRef ds:uri="http://purl.org/dc/terms/"/>
    <ds:schemaRef ds:uri="http://purl.org/dc/elements/1.1/"/>
    <ds:schemaRef ds:uri="http://schemas.microsoft.com/office/infopath/2007/PartnerControls"/>
    <ds:schemaRef ds:uri="http://schemas.openxmlformats.org/package/2006/metadata/core-properties"/>
    <ds:schemaRef ds:uri="3599c3a4-6a16-49af-b50b-f8bcb199d849"/>
    <ds:schemaRef ds:uri="http://schemas.microsoft.com/office/2006/documentManagement/types"/>
    <ds:schemaRef ds:uri="39061ff3-c4f6-432e-8386-050e7275db18"/>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FORMATO</vt:lpstr>
      <vt:lpstr>FuenteRiesgo_AImpacto</vt:lpstr>
      <vt:lpstr>Mapa_Riesgo_Inherente</vt:lpstr>
      <vt:lpstr>Nivel_Organizacional</vt:lpstr>
      <vt:lpstr>Caracteristicas_Controles</vt:lpstr>
      <vt:lpstr>Probabilidad</vt:lpstr>
      <vt:lpstr>Impacto</vt:lpstr>
      <vt:lpstr>Imp_Ambiental</vt:lpstr>
      <vt:lpstr>FORMATO!Área_de_impresión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Leonardo Lopez Avila</dc:creator>
  <cp:keywords/>
  <dc:description/>
  <cp:lastModifiedBy>Luisa Fernanda Ibagon Moreno</cp:lastModifiedBy>
  <cp:revision/>
  <cp:lastPrinted>2023-11-23T15:49:20Z</cp:lastPrinted>
  <dcterms:created xsi:type="dcterms:W3CDTF">2015-07-13T16:05:22Z</dcterms:created>
  <dcterms:modified xsi:type="dcterms:W3CDTF">2023-12-18T16:58:40Z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0x0101003B96CEB0B44B1347A3CE107FC0AC2B8B</vt:lpwstr>
  </property>
  <property fmtid="{D5CDD505-2E9C-101B-9397-08002B2CF9AE}" pid="3" name="MediaServiceImageTags">
    <vt:lpwstr/>
  </property>
</Properties>
</file>