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uisa.ibagon\Downloads\"/>
    </mc:Choice>
  </mc:AlternateContent>
  <xr:revisionPtr revIDLastSave="0" documentId="13_ncr:1_{8F54C015-8A9F-48A4-A7AF-E3D7027F5E1E}" xr6:coauthVersionLast="47" xr6:coauthVersionMax="47" xr10:uidLastSave="{00000000-0000-0000-0000-000000000000}"/>
  <bookViews>
    <workbookView xWindow="-110" yWindow="-110" windowWidth="19420" windowHeight="10300" xr2:uid="{00000000-000D-0000-FFFF-FFFF00000000}"/>
  </bookViews>
  <sheets>
    <sheet name="Inicio" sheetId="1" r:id="rId1"/>
    <sheet name="Instrucciones" sheetId="2" r:id="rId2"/>
    <sheet name="Evaluación Estándares Mínimos" sheetId="3" r:id="rId3"/>
    <sheet name="Tabla de resultados" sheetId="4" r:id="rId4"/>
    <sheet name="Gráfico por ciclo" sheetId="5" r:id="rId5"/>
    <sheet name="Gráfico por estándar" sheetId="6" r:id="rId6"/>
    <sheet name="Criterios de Evaluación" sheetId="7" r:id="rId7"/>
    <sheet name="Datos" sheetId="8" state="hidden" r:id="rId8"/>
  </sheets>
  <definedNames>
    <definedName name="_xlnm.Print_Area" localSheetId="6">'Criterios de Evaluación'!$A$1:$F$14</definedName>
    <definedName name="_xlnm.Print_Area" localSheetId="2">'Evaluación Estándares Mínimos'!$A$1:$N$225</definedName>
    <definedName name="_xlnm.Print_Area" localSheetId="4">'Gráfico por ciclo'!$A$1:$J$24</definedName>
    <definedName name="_xlnm.Print_Area" localSheetId="5">'Gráfico por estándar'!$A$1:$J$32</definedName>
    <definedName name="_xlnm.Print_Area" localSheetId="0">Inicio!$A$1:$J$22</definedName>
    <definedName name="_xlnm.Print_Area" localSheetId="1">Instrucciones!$A$1:$H$31</definedName>
    <definedName name="_xlnm.Print_Area" localSheetId="3">'Tabla de resultados'!$A$1:$J$79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ZMHQsaO9PredeJ8y41DCoe1xKig=="/>
    </ext>
  </extLst>
</workbook>
</file>

<file path=xl/calcChain.xml><?xml version="1.0" encoding="utf-8"?>
<calcChain xmlns="http://schemas.openxmlformats.org/spreadsheetml/2006/main">
  <c r="E1" i="7" l="1"/>
  <c r="I1" i="6"/>
  <c r="I1" i="5"/>
  <c r="I1" i="4"/>
  <c r="M1" i="3"/>
  <c r="G1" i="2"/>
  <c r="H76" i="4"/>
  <c r="J14" i="4"/>
  <c r="F14" i="4"/>
  <c r="H36" i="3"/>
  <c r="H39" i="3"/>
  <c r="H43" i="3"/>
  <c r="H46" i="3"/>
  <c r="F25" i="4"/>
  <c r="F22" i="4"/>
  <c r="F70" i="4"/>
  <c r="G64" i="4"/>
  <c r="G57" i="4"/>
  <c r="G55" i="4"/>
  <c r="G56" i="4"/>
  <c r="G73" i="4"/>
  <c r="G72" i="4"/>
  <c r="G71" i="4"/>
  <c r="I18" i="4"/>
  <c r="H86" i="3"/>
  <c r="I73" i="4"/>
  <c r="H73" i="4"/>
  <c r="I72" i="4"/>
  <c r="H72" i="4"/>
  <c r="I71" i="4"/>
  <c r="H71" i="4"/>
  <c r="I70" i="4"/>
  <c r="H70" i="4"/>
  <c r="G70" i="4"/>
  <c r="I69" i="4"/>
  <c r="H69" i="4"/>
  <c r="G69" i="4"/>
  <c r="I68" i="4"/>
  <c r="H68" i="4"/>
  <c r="G68" i="4"/>
  <c r="I67" i="4"/>
  <c r="H67" i="4"/>
  <c r="G67" i="4"/>
  <c r="I66" i="4"/>
  <c r="H66" i="4"/>
  <c r="G66" i="4"/>
  <c r="F66" i="4"/>
  <c r="I65" i="4"/>
  <c r="H65" i="4"/>
  <c r="G65" i="4"/>
  <c r="I64" i="4"/>
  <c r="H64" i="4"/>
  <c r="F64" i="4"/>
  <c r="I63" i="4"/>
  <c r="H63" i="4"/>
  <c r="G63" i="4"/>
  <c r="I62" i="4"/>
  <c r="H62" i="4"/>
  <c r="G62" i="4"/>
  <c r="I61" i="4"/>
  <c r="H61" i="4"/>
  <c r="G61" i="4"/>
  <c r="I60" i="4"/>
  <c r="H60" i="4"/>
  <c r="G60" i="4"/>
  <c r="I59" i="4"/>
  <c r="H59" i="4"/>
  <c r="G59" i="4"/>
  <c r="I58" i="4"/>
  <c r="H58" i="4"/>
  <c r="G58" i="4"/>
  <c r="F58" i="4"/>
  <c r="I57" i="4"/>
  <c r="H57" i="4"/>
  <c r="I56" i="4"/>
  <c r="H56" i="4"/>
  <c r="I55" i="4"/>
  <c r="H55" i="4"/>
  <c r="I54" i="4"/>
  <c r="H54" i="4"/>
  <c r="G54" i="4"/>
  <c r="F54" i="4"/>
  <c r="I53" i="4"/>
  <c r="H53" i="4"/>
  <c r="G53" i="4"/>
  <c r="I52" i="4"/>
  <c r="H52" i="4"/>
  <c r="G52" i="4"/>
  <c r="I51" i="4"/>
  <c r="H51" i="4"/>
  <c r="G51" i="4"/>
  <c r="I50" i="4"/>
  <c r="H50" i="4"/>
  <c r="G50" i="4"/>
  <c r="I49" i="4"/>
  <c r="H49" i="4"/>
  <c r="G49" i="4"/>
  <c r="I48" i="4"/>
  <c r="H48" i="4"/>
  <c r="G48" i="4"/>
  <c r="F48" i="4"/>
  <c r="I47" i="4"/>
  <c r="H47" i="4"/>
  <c r="G47" i="4"/>
  <c r="I46" i="4"/>
  <c r="H46" i="4"/>
  <c r="G46" i="4"/>
  <c r="I45" i="4"/>
  <c r="H45" i="4"/>
  <c r="G45" i="4"/>
  <c r="F45" i="4"/>
  <c r="I44" i="4"/>
  <c r="H44" i="4"/>
  <c r="G44" i="4"/>
  <c r="I43" i="4"/>
  <c r="H43" i="4"/>
  <c r="G43" i="4"/>
  <c r="I42" i="4"/>
  <c r="H42" i="4"/>
  <c r="G42" i="4"/>
  <c r="I41" i="4"/>
  <c r="H41" i="4"/>
  <c r="G41" i="4"/>
  <c r="I40" i="4"/>
  <c r="H40" i="4"/>
  <c r="I39" i="4"/>
  <c r="H39" i="4"/>
  <c r="G39" i="4"/>
  <c r="I38" i="4"/>
  <c r="H38" i="4"/>
  <c r="I37" i="4"/>
  <c r="H37" i="4"/>
  <c r="G37" i="4"/>
  <c r="I36" i="4"/>
  <c r="H36" i="4"/>
  <c r="F36" i="4"/>
  <c r="I35" i="4"/>
  <c r="H35" i="4"/>
  <c r="G35" i="4"/>
  <c r="I34" i="4"/>
  <c r="H34" i="4"/>
  <c r="G34" i="4"/>
  <c r="I33" i="4"/>
  <c r="H33" i="4"/>
  <c r="G33" i="4"/>
  <c r="I32" i="4"/>
  <c r="H32" i="4"/>
  <c r="G32" i="4"/>
  <c r="I31" i="4"/>
  <c r="H31" i="4"/>
  <c r="G31" i="4"/>
  <c r="I30" i="4"/>
  <c r="H30" i="4"/>
  <c r="I29" i="4"/>
  <c r="H29" i="4"/>
  <c r="G29" i="4"/>
  <c r="I28" i="4"/>
  <c r="H28" i="4"/>
  <c r="G28" i="4"/>
  <c r="I27" i="4"/>
  <c r="H27" i="4"/>
  <c r="G27" i="4"/>
  <c r="I26" i="4"/>
  <c r="H26" i="4"/>
  <c r="G26" i="4"/>
  <c r="I25" i="4"/>
  <c r="H25" i="4"/>
  <c r="G25" i="4"/>
  <c r="I24" i="4"/>
  <c r="H24" i="4"/>
  <c r="G24" i="4"/>
  <c r="I23" i="4"/>
  <c r="H23" i="4"/>
  <c r="G23" i="4"/>
  <c r="I22" i="4"/>
  <c r="H22" i="4"/>
  <c r="G22" i="4"/>
  <c r="I21" i="4"/>
  <c r="H21" i="4"/>
  <c r="G21" i="4"/>
  <c r="I20" i="4"/>
  <c r="H20" i="4"/>
  <c r="G20" i="4"/>
  <c r="I19" i="4"/>
  <c r="H19" i="4"/>
  <c r="G19" i="4"/>
  <c r="H18" i="4"/>
  <c r="G18" i="4"/>
  <c r="I17" i="4"/>
  <c r="H17" i="4"/>
  <c r="G17" i="4"/>
  <c r="I16" i="4"/>
  <c r="H16" i="4"/>
  <c r="G16" i="4"/>
  <c r="I15" i="4"/>
  <c r="H15" i="4"/>
  <c r="G15" i="4"/>
  <c r="I14" i="4"/>
  <c r="H14" i="4"/>
  <c r="G14" i="4"/>
  <c r="H224" i="3"/>
  <c r="H221" i="3"/>
  <c r="H218" i="3"/>
  <c r="H215" i="3"/>
  <c r="H209" i="3"/>
  <c r="H206" i="3"/>
  <c r="H203" i="3"/>
  <c r="H200" i="3"/>
  <c r="H194" i="3"/>
  <c r="H191" i="3"/>
  <c r="H186" i="3"/>
  <c r="H183" i="3"/>
  <c r="H180" i="3"/>
  <c r="H177" i="3"/>
  <c r="H174" i="3"/>
  <c r="H171" i="3"/>
  <c r="H167" i="3"/>
  <c r="H164" i="3"/>
  <c r="H161" i="3"/>
  <c r="H158" i="3"/>
  <c r="H153" i="3"/>
  <c r="H150" i="3"/>
  <c r="H147" i="3"/>
  <c r="H144" i="3"/>
  <c r="H141" i="3"/>
  <c r="H138" i="3"/>
  <c r="H134" i="3"/>
  <c r="H131" i="3"/>
  <c r="H128" i="3"/>
  <c r="H124" i="3"/>
  <c r="H121" i="3"/>
  <c r="H118" i="3"/>
  <c r="H115" i="3"/>
  <c r="H112" i="3"/>
  <c r="G40" i="4" s="1"/>
  <c r="H109" i="3"/>
  <c r="H106" i="3"/>
  <c r="G38" i="4" s="1"/>
  <c r="H103" i="3"/>
  <c r="H100" i="3"/>
  <c r="G36" i="4" s="1"/>
  <c r="H94" i="3"/>
  <c r="H90" i="3"/>
  <c r="H82" i="3"/>
  <c r="H78" i="3"/>
  <c r="H74" i="3"/>
  <c r="G30" i="4" s="1"/>
  <c r="H70" i="3"/>
  <c r="H62" i="3"/>
  <c r="H58" i="3"/>
  <c r="H54" i="3"/>
  <c r="H49" i="3"/>
  <c r="H33" i="3"/>
  <c r="H30" i="3"/>
  <c r="H27" i="3"/>
  <c r="H24" i="3"/>
  <c r="H18" i="3"/>
  <c r="F74" i="4" l="1"/>
  <c r="J45" i="4"/>
  <c r="H74" i="4"/>
  <c r="J64" i="4"/>
  <c r="D14" i="6" s="1"/>
  <c r="I74" i="4"/>
  <c r="J58" i="4"/>
  <c r="J25" i="4"/>
  <c r="D11" i="6" s="1"/>
  <c r="J54" i="4"/>
  <c r="J22" i="4"/>
  <c r="J48" i="4"/>
  <c r="J66" i="4"/>
  <c r="C10" i="5" s="1"/>
  <c r="G74" i="4"/>
  <c r="J36" i="4"/>
  <c r="J70" i="4"/>
  <c r="C8" i="5" l="1"/>
  <c r="D13" i="6"/>
  <c r="D15" i="6"/>
  <c r="D10" i="6"/>
  <c r="D16" i="6"/>
  <c r="C11" i="5"/>
  <c r="D12" i="6"/>
  <c r="C9" i="5"/>
  <c r="J74" i="4"/>
</calcChain>
</file>

<file path=xl/sharedStrings.xml><?xml version="1.0" encoding="utf-8"?>
<sst xmlns="http://schemas.openxmlformats.org/spreadsheetml/2006/main" count="1329" uniqueCount="465">
  <si>
    <t>Código: GCO-GTH -F073
Versión: 01
Vigencia: 26 de septiembre de 2024
Caso HOLA: 81361</t>
  </si>
  <si>
    <t>Fecha de realización:</t>
  </si>
  <si>
    <t>Realizado por:</t>
  </si>
  <si>
    <t>Cargo:</t>
  </si>
  <si>
    <t>Hoja</t>
  </si>
  <si>
    <t>Opción</t>
  </si>
  <si>
    <t>Indicación</t>
  </si>
  <si>
    <t>Portada</t>
  </si>
  <si>
    <t>Nombre de la alcaldía</t>
  </si>
  <si>
    <t>Periodo a evaluar:</t>
  </si>
  <si>
    <t>Se escribe el año al que va a realizar la evaluación. Recuerde que esta evaluación se realiza año vencido</t>
  </si>
  <si>
    <t>Se escribe el nombre y apellidos de la persona que lidera la aplicación de la evaluación.</t>
  </si>
  <si>
    <t>Se escribe el nombre del cargo de la persona que lidera la evaluación.</t>
  </si>
  <si>
    <t>Evaluación Estándares Mínimos</t>
  </si>
  <si>
    <t>Columna "E" 
"Cumple totalmente</t>
  </si>
  <si>
    <t>Columna "F"
"No Cumple"</t>
  </si>
  <si>
    <t>Columna "G"
"No aplica"</t>
  </si>
  <si>
    <t>Columna "I" "Evidencias/Observaciones"</t>
  </si>
  <si>
    <t>Columna "J"
"Plan de Acción (Actividades)</t>
  </si>
  <si>
    <t>Columna "K" Responsable</t>
  </si>
  <si>
    <t>Columna "L" Fecha
(Plazo de Cumplimiento)</t>
  </si>
  <si>
    <t>Columna "M" Recursos
(Administrativos y Financieros)</t>
  </si>
  <si>
    <t>En esta se debe(n) plasmar los recursos necesarios para dar cumplimiento a las actividades planteadas.</t>
  </si>
  <si>
    <t>Columna "N"
"Fundamentos y soportes de la efectividad de las acciones y actividades"</t>
  </si>
  <si>
    <t>Tabla de resultados</t>
  </si>
  <si>
    <t>Gráfico por ciclo</t>
  </si>
  <si>
    <t>Gráfico por estándar</t>
  </si>
  <si>
    <t>Criterios de evaluación</t>
  </si>
  <si>
    <t xml:space="preserve"> </t>
  </si>
  <si>
    <t>RESOLUCIÓN 0312 DE 2019</t>
  </si>
  <si>
    <t>ESTÁNDARES MÍNIMOS DEL SISTEMA DE GESTIÓN DE LA SEGURIDAD Y SALUD PARA EMPLEADORES Y CONTRATANTES.</t>
  </si>
  <si>
    <r>
      <rPr>
        <b/>
        <sz val="11"/>
        <color theme="1"/>
        <rFont val="Garamond"/>
        <family val="1"/>
      </rPr>
      <t>OBSERVACIONES:</t>
    </r>
    <r>
      <rPr>
        <sz val="11"/>
        <color theme="1"/>
        <rFont val="Garamond"/>
        <family val="1"/>
      </rPr>
      <t xml:space="preserve">
</t>
    </r>
    <r>
      <rPr>
        <b/>
        <sz val="11"/>
        <color theme="1"/>
        <rFont val="Garamond"/>
        <family val="1"/>
      </rPr>
      <t xml:space="preserve">* </t>
    </r>
    <r>
      <rPr>
        <sz val="11"/>
        <color theme="1"/>
        <rFont val="Garamond"/>
        <family val="1"/>
      </rPr>
      <t xml:space="preserve">Cuando se cumple con el ítem del estándar la calificación será la máxima del respectivo ítem, de lo contrario su calificación será igual a cero (0).
</t>
    </r>
    <r>
      <rPr>
        <b/>
        <sz val="11"/>
        <color theme="1"/>
        <rFont val="Garamond"/>
        <family val="1"/>
      </rPr>
      <t xml:space="preserve">* </t>
    </r>
    <r>
      <rPr>
        <sz val="11"/>
        <color theme="1"/>
        <rFont val="Garamond"/>
        <family val="1"/>
      </rPr>
      <t xml:space="preserve">Si el estándar No Aplica, se deberá justificar la situación y se calificará con el porcentaje máximo del ítem indicado para cada estándar. En caso de no justificarse, la calificación el estándar será igual a cero (0)
</t>
    </r>
    <r>
      <rPr>
        <b/>
        <sz val="11"/>
        <color theme="1"/>
        <rFont val="Garamond"/>
        <family val="1"/>
      </rPr>
      <t xml:space="preserve">* </t>
    </r>
    <r>
      <rPr>
        <sz val="11"/>
        <color theme="1"/>
        <rFont val="Garamond"/>
        <family val="1"/>
      </rPr>
      <t>El presente formulario es documento público, no se debe consignar hecho o manifestaciones falsas y está sujeto a las sanciones establecidas en los artículos 288 y 294 de la Ley 599 de 2000 (Código Penal Colombiano)</t>
    </r>
  </si>
  <si>
    <t>I. PLANEAR</t>
  </si>
  <si>
    <t>RECURSOS (10%)</t>
  </si>
  <si>
    <t>Numeral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</si>
  <si>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</si>
  <si>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</si>
  <si>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</si>
  <si>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</si>
  <si>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</si>
  <si>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</si>
  <si>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</si>
  <si>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</si>
  <si>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</si>
  <si>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</si>
  <si>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</si>
  <si>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</si>
  <si>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1.1.1</t>
  </si>
  <si>
    <t>1.1.2</t>
  </si>
  <si>
    <t>Asignar y documentar las responsabilidades específicas en el Sistema de Gestión SST a todos los niveles de la organización, para el desarrollo y mejora continua de dicho Sistema.</t>
  </si>
  <si>
    <t>Solicitar el soporte que contenga la asignación de las responsabilidades en SST.</t>
  </si>
  <si>
    <t>1.1.3</t>
  </si>
  <si>
    <t>Asignación de recursos para el Sistema de Gestión en SST</t>
  </si>
  <si>
    <t>Definir y asignar el talento humano, los recursos financieros, técnicos y tecnológicos, requeridos para la implementación, mantenimiento y continuidad del Sistema de Gestión de SST.</t>
  </si>
  <si>
    <t>Constatar la existencia de evidencias físicas que demuestren la definición y asignación del talento humano, los recursos financieros, técnicos y de otra índole para la implementación, mantenimiento y continuidad del Sistema de Gestión de SST, evidenciando la asignación de recursos con base en el plan de trabajo anual</t>
  </si>
  <si>
    <t>1.1.4</t>
  </si>
  <si>
    <t>Afiliación al Sistema de Seguridad Social Integral</t>
  </si>
  <si>
    <t>Garantizar que todos los trabajadores, independientemente de su forma de vinculación o contratación están afiliados al Sistema de Seguridad Social en Salud, Pensión y Riesgos Laborales.</t>
  </si>
  <si>
    <t>Solicitar una lista de los trabajadores vinculados laboralmente a la fecha y comparar con la planilla de pago de aportes a la seguridad social de los cuatro (4) meses anteriores a la fecha de verificación.
Realizar el siguiente muestreo:
En empresas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Entre cincuenta y un (51) y doscientos (200) trabajadores verificar el 10%.
Mayores a doscientos un (201) trabajadores verificar el registro de 30 trabajadores.
De la muestra seleccionada verificar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</si>
  <si>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 xml:space="preserve">Planillas de pago al día </t>
  </si>
  <si>
    <t>1.1.5</t>
  </si>
  <si>
    <t xml:space="preserve">Identificación de trabajadores que se dediquen en forma permanente a actividades de alto riesgo y cotización de pensión especial </t>
  </si>
  <si>
    <t>En el caso que aplique, identificar a los trabajadores que se dediquen en forma permanente al ejercicio de las actividades de alto riesgo establecidas en el Decreto 2090 de 2003 o de las normas que lo adicionen, modifiquen o complementen y cotizar el monto establecido en la norma, al Sistema de Pensiones.</t>
  </si>
  <si>
    <t xml:space="preserve">En los casos en que aplique, verificar si se tienen identificados los trabajadores que se dedican en forma permanente al ejercicio de las actividades de alto riesgo de que trata el Decreto 2090 de 2003 y si se ha realizado el pago de la cotización especial señalado en dicha norma. </t>
  </si>
  <si>
    <t>En la actualidad no se presenta cumplimientos</t>
  </si>
  <si>
    <t>1.1.6</t>
  </si>
  <si>
    <t>Conformación y funcionamiento del COPASST</t>
  </si>
  <si>
    <t xml:space="preserve">Conformar y garantizar el funcionamiento del 
Comité Paritario de Seguridad y Salud en el Trabajo - COPASST.
</t>
  </si>
  <si>
    <t>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Solicitar las actas de reunión mensuales del último año del Comité Paritario y verificar el cumplimiento de sus funciones.</t>
  </si>
  <si>
    <t>1.1.7</t>
  </si>
  <si>
    <t>Capacitación de los integrantes del COPASST</t>
  </si>
  <si>
    <t xml:space="preserve">Capacitar a lo integrantes del COPASST para el cumplimiento efectivo de las responsabilidades que les asigna la ley. </t>
  </si>
  <si>
    <t>Solicitar documentos que evidencien las actividades de capacitación brindada a los integrantes del COPASST.</t>
  </si>
  <si>
    <t>1.1.8</t>
  </si>
  <si>
    <t>Conformación y funcionamiento del Comité de Convivencia Laboral</t>
  </si>
  <si>
    <t>Conformar y garantizar el funcionamiento del Comité de Convivencia Laboral de acuerdo con la normatividad vigente.</t>
  </si>
  <si>
    <t xml:space="preserve">Solicitar el documento de conformación del Comité de Convivencia Laboral y verificar que esté integrado de acuerdo a la normativa y que se encuentra vigente.
Solicitar las actas de las reuniones (como mínimo una reunión cada tres (3) meses) y los informes de Gestión del Comité de Convivencia Laboral, verificando el desarrollo de sus funciones.
</t>
  </si>
  <si>
    <t>Capacitación en el Sistema de Gestión de Seguridad y Salud en el Trabajo (6 %)</t>
  </si>
  <si>
    <t>1.2.1</t>
  </si>
  <si>
    <t>Programa de capacitación anual</t>
  </si>
  <si>
    <t>Elaborar y ejecutar el programa de capacitación anual en promoción y prevención, que incluye lo referente a los peligros/riesgos prioritarios y las medidas de prevención y control, extensivo a todos los niveles de la organización.</t>
  </si>
  <si>
    <t xml:space="preserve">Solicitar el programa de capacitación anual y la matriz de identificación de peligros y verificar que el mismo esté dirigido a los peligros ya identificados y esté acorde con la evaluación y control de los riesgos y/o necesidades en Seguridad y Salud en el Trabajo.
Solicitar los documentos que evidencien el cumplimiento del programa de capacitación.
</t>
  </si>
  <si>
    <t>1.2.2</t>
  </si>
  <si>
    <t>Inducción y reinducción en SST</t>
  </si>
  <si>
    <t>Realizar actividades de inducción y reinducción, las cuales deben estar incluidas en el programa de capacitación, dirigidas a todos los trabajadores, independientemente de su forma de vinculación y/o contratación, de manera previa al inicio de sus labores, en aspectos generales y específicos de las actividades o funciones a realizar que incluya entre otros, la identificación de peligros y control de los riesgos en su trabajo y la prevención de accidentes de trabajo y enfermedades laborales.</t>
  </si>
  <si>
    <t xml:space="preserve">Solicitar la lista de trabajadores, participantes independientemente de su forma de vinculación y/o contratación, y verificar los soportes documentales que den cuenta de la inducción y reinducción de conformidad con el criterio. La referencia es el programa de capacitación y su cumplimento.
Para realizar la verificación tener en cuenta:
En empresas entre cincuenta y uno (51) y doscientos (200) trabajadores, verificar el 10%.
Solicitar la lista de trabajadores, participantes independientemente de su forma de vinculación y/o contratación, y verificar los soportes documentales que den cuenta de la inducción y reinducción de conformidad con el criterio. La referencia es el programa de capacitación y su cumplimento.
Para realizar la verificación tener en cuenta:
En empresas entre cincuenta y uno (51) y doscientos (200) trabajadores, verificar el 10%.
En empresas con doscientos uno (201) trabajadores en adelante, verificar los soportes para 30 trabajadores.
</t>
  </si>
  <si>
    <t>1.2.3</t>
  </si>
  <si>
    <t xml:space="preserve">Curso Virtual de capacitación de cincuenta (50) horas en SST. </t>
  </si>
  <si>
    <t>El responsable del Sistema de Gestión de SST realiza el curso de capacitación virtual de cincuenta (50) horas en SST definido por el Ministerio del Trabajo.</t>
  </si>
  <si>
    <t xml:space="preserve">Solicitar el certificado de aprobación del curso de capacitación virtual de cincuenta (50) horas en SST definido por el Ministerio del Trabajo, expedido a nombre del responsable del Sistema de Gestión de Seguridad y Salud en el Trabajo
.
</t>
  </si>
  <si>
    <t>GESTIÓN INTEGRAL DEL SISTEMA DE LA SEGURIDAD Y SALUD EN EL TRABAJO (15%)</t>
  </si>
  <si>
    <t>Política de Seguridad y Salud en el Trabajo (1 %)</t>
  </si>
  <si>
    <t>2.1.1</t>
  </si>
  <si>
    <t>Política de Seguridad  y Salud en el Trabajo.</t>
  </si>
  <si>
    <t xml:space="preserve">Establecer por escrito la Política de Seguridad y Salud en el Trabajo y comunicarla al Comité Paritario de Seguridad y Salud en el Trabajo - COPASST.
La Política debe ser fechada y firmada por el representante legal y expresa el compromiso de la alta dirección, el alcance sobre todos los centros de trabajo y todos sus trabajadores independientemente de su forma de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con los respectivos controles.
- Proteger la seguridad y salud de todos los trabajadores mediante la mejora continua.
- El cumplimiento de la normatividad vigente aplicable en materia de riesgos laborales.
</t>
  </si>
  <si>
    <t xml:space="preserve">Solicitar la política del Sistema de Gestión de SST de la empresa y confirmar que cumpla con los aspectos contenidos en el criterio.
Validar para la revisión anual de la política como mínimo: fecha de emisión, firmada por el representante legal actual, que estén incluidos los requisitos normativos actuales.
Entrevistar a los miembros del COPASST para indagar el conocimiento de la política en SST. 
</t>
  </si>
  <si>
    <t>Objetivos del Sistema de Gestión de Seguridad y Salud en el Trabajo SG-SST (1%)</t>
  </si>
  <si>
    <t>2.2.1</t>
  </si>
  <si>
    <t>Objetivos de SST</t>
  </si>
  <si>
    <t>Definir los objetivos del Sistema de Gestión de SST de conformidad con la política de  SST, los cuales deben ser claros, medibles, cuantificables y tener metas,  coherentes con el plan de trabajo anual, compatibles con la normatividad vigente, se encuentran documentados, son comunicados a los trabajadores, son revisados y evaluados mínimo una vez al año, actualizados de ser necesario y se encuentran en documento firmado por el empleador.</t>
  </si>
  <si>
    <t>Revisar si los objetivos se encuentran definidos, cumplen con las condiciones mencionadas en el criterio y si existen evidencias del proceso de difusión.</t>
  </si>
  <si>
    <t>Evaluación inicial del Sistema de Gestión – Seguridad y Salud en el Trabajo (1%)</t>
  </si>
  <si>
    <t>2.3.1</t>
  </si>
  <si>
    <t>Evaluación Inicial del Sistema de Gestión</t>
  </si>
  <si>
    <t xml:space="preserve">Realizar la evaluación inicial del Sistema de Gestión de SST, identificando las prioridades para establecer el plan de trabajo anual o para la actualización del existente.
Debe ser realizada por el responsable del Sistema de Gestión de SST o contratada por la empresa con personal externo con licencia en Seguridad y Salud en el Trabajo.
</t>
  </si>
  <si>
    <t>Solicitar la evaluación inicial del Sistema de Gestión de SST mediante la matriz legal, matriz de peligros y evaluación de riesgos, verificación de controles, lista de asistencia a capacitaciones, análisis de puestos de trabajo, exámenes médicos de ingreso y periódicos y seguimiento de indicadores, entre otros.</t>
  </si>
  <si>
    <t>Plan Anual de Trabajo (2%)</t>
  </si>
  <si>
    <t>2.4.1</t>
  </si>
  <si>
    <t>Plan Anual de Trabajo</t>
  </si>
  <si>
    <t>Diseñar y definir un plan anual de trabajo para el cumplimiento del Sistema de Gestión de SST, el cual identifica los objetivos, metas, responsabilidades, recursos, cronograma de actividades, firmado por el empleador y el responsable del Sistema de Gestión de SST.</t>
  </si>
  <si>
    <t xml:space="preserve">Solicitar el plan de trabajo anual.
Verificar el cumplimiento del mismo. En el caso que se hayan presentado incumplimientos al plan, solicitar los planes de mejora respectivos.
</t>
  </si>
  <si>
    <t>Conservación de la documentación (2%)</t>
  </si>
  <si>
    <t>2.5.1</t>
  </si>
  <si>
    <t>Archivo y retención documental del Sistema de Gestión de SST</t>
  </si>
  <si>
    <t>Contar con un sistema de archivo y retención documental, para los registros y documentos que soportan el Sistema de Gestión de SST.</t>
  </si>
  <si>
    <t xml:space="preserve">Constatar la existencia de un sistema de archivo y retención documental, para los registros y documentos que soportan el Sistema de Gestión de SST.
Verificar mediante muestreo que los registros y documentos sean legibles (entendible para el lector objeto), fácilmente identificables y accesibles (para todos los que estén vinculados con cada documento en particular), protegidos contra daño y pérdida.
</t>
  </si>
  <si>
    <t>Rendición de cuentas (1%)</t>
  </si>
  <si>
    <t>2.6.1</t>
  </si>
  <si>
    <t>Rendición de cuentas</t>
  </si>
  <si>
    <t>Realizar anualmente la Rendición de Cuentas del desarrollo del Sistema de Gestión de SST, que incluya a todos los niveles de la empresa.</t>
  </si>
  <si>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t>
  </si>
  <si>
    <t>Normativa nacional vigente y aplicable en materia de Seguridad y Salud en el Trabajo. (2%)</t>
  </si>
  <si>
    <t>2.7.1</t>
  </si>
  <si>
    <t>Matriz legal</t>
  </si>
  <si>
    <t>Definir la matriz legal que contemple las normas actualizadas del Sistema General de Riesgos Laborales aplicables a la empresa.</t>
  </si>
  <si>
    <t xml:space="preserve">Solicitar la matriz legal.
Verificar que contenga:
- Normas vigentes en riesgos laborales, aplicables a la empresa.
- Normas técnicas de cumplimiento de acuerdo con los peligros / riesgos identificados en la empresa.
- Normas vigentes de diferentes entidades que le apliquen, relacionadas con riesgos laborales.
</t>
  </si>
  <si>
    <t>Comunicación. (1%)</t>
  </si>
  <si>
    <t>2.8.1</t>
  </si>
  <si>
    <t>Mecanismos de comunicación</t>
  </si>
  <si>
    <t>Disponer de mecanismos eficaces para recibir y responder las comunicaciones internas y externas relativas a la Seguridad y Salud en el Trabajo, como por ejemplo auto reporte de condiciones de trabajo y de salud por parte de los trabajadores o contratistas.</t>
  </si>
  <si>
    <t>Constatar la existencia de mecanismos eficaces de comunicación interna y externa que tiene la empresa en materia de Seguridad y Salud en el Trabajo.</t>
  </si>
  <si>
    <t>Adquisiciones (1%)</t>
  </si>
  <si>
    <t>2.9.1</t>
  </si>
  <si>
    <t>Identificación y evaluación para la adquisición de bienes y servicios</t>
  </si>
  <si>
    <t>Establecer un procedimiento para la identificación y evaluación de las especificaciones en SST de las compras y adquisición de productos y servicios.</t>
  </si>
  <si>
    <t xml:space="preserve">Verificar la existencia de un procedimiento para la identificación y evaluación de las especificaciones en SST de las compras o adquisición de productos y servicios y constatar su cumplimiento. </t>
  </si>
  <si>
    <t>Contratación (2%)</t>
  </si>
  <si>
    <t>2.10.1</t>
  </si>
  <si>
    <t>Evaluación y selección de proveedores y contratistas</t>
  </si>
  <si>
    <t>Establecer los aspectos de SST que podrá tener en cuenta la empresa en la evaluación y selección de proveedores y contratistas.</t>
  </si>
  <si>
    <t>Solicitar el documento que señale los criterios relacionados con SST para la evaluación y selección de proveedores, cuando la empresa los haya establecido.</t>
  </si>
  <si>
    <t>Gestión del cambio (1%)</t>
  </si>
  <si>
    <t>2.11.1</t>
  </si>
  <si>
    <t>Gestión del cambio</t>
  </si>
  <si>
    <t>Disponer de un procedimiento para evaluar el impacto sobre la Seguridad y Salud en el Trabajo que se pueda generar por cambios internos o externos.</t>
  </si>
  <si>
    <t>Solicitar el documento que contenga el procedimiento.</t>
  </si>
  <si>
    <t>II HACER</t>
  </si>
  <si>
    <t>GESTIÓN DE LA SALUD (20%)</t>
  </si>
  <si>
    <t>Condiciones de salud en el trabajo (9 %)</t>
  </si>
  <si>
    <t>3.1.1</t>
  </si>
  <si>
    <t xml:space="preserve">Descripción sociodemográfica y Diagnóstico de las condiciones de
salud de los trabajadores
</t>
  </si>
  <si>
    <t>Recolectar la siguiente información actualizada de todos los trabajadores del último año: la descripción socio demográfica de los trabajadores (edad, sexo, escolaridad, estado civil) y el diagnóstico de condiciones de salud que incluya la caracterización de sus condiciones de salud, la evaluación y análisis de las estadísticas sobre la salud de los trabajadores tanto de origen laboral como común y los resultados de las evaluaciones médicas ocupacionales.</t>
  </si>
  <si>
    <t>Solicitar el documento consolidado con la información socio demográfica acorde con lo requerido en el criterio y el diagnóstico de condiciones de salud.</t>
  </si>
  <si>
    <t>3.1.2</t>
  </si>
  <si>
    <t xml:space="preserve">Actividades de medicina del trabajo y de prevención y promoción de la Salud. </t>
  </si>
  <si>
    <t>Desarrollar las actividades de medicina del trabajo, prevención y promoción de la salud y programas de vigilancia epidemiológica requeridos, de conformidad con las prioridades identificadas en el diagnóstico de condiciones de salud y con los peligros/riesgos prioritarios.</t>
  </si>
  <si>
    <t>Solicitar las evidencias que constaten la definición y ejecución de las actividades de medicina del trabajo, promoción y prevención y los programas de vigilancia epidemiológica, de conformidad con las prioridades que se identificaron con base en los resultados del diagnóstico de las condiciones de salud y los peligros/riesgos de intervención prioritarios.</t>
  </si>
  <si>
    <t>3.1.3</t>
  </si>
  <si>
    <t>Perfiles de cargos</t>
  </si>
  <si>
    <t>Informar al médico que realiza las evaluaciones ocupacionales los perfiles de cargos con una descripción de las tareas y el medio en el cual se desarrollará la labor respectiva.</t>
  </si>
  <si>
    <t>Verificar que se le remitieron al médico que realiza las evaluaciones ocupacionales, los soportes documentales respecto de los perfiles de cargos, descripción de las tareas y el medio en el cual desarrollaran la labor los trabajadores.</t>
  </si>
  <si>
    <t>3.1.4</t>
  </si>
  <si>
    <t>Evaluaciones médicas ocupacionales</t>
  </si>
  <si>
    <t>Realizar las evaluaciones médicas de acuerdo con la normatividad y los peligros/riesgos a los cuales se encuentre expuesto el trabajador.
Definir la frecuencia de las evaluaciones médicas ocupacionales periódicas según tipo, magnitud, frecuencia de exposición a cada peligro, el estado de salud del trabajador, las recomendaciones de los sistemas de vigilancia epidemiológica y la legislación vigente.
Comunicar por escrito al trabajador los resultados de las evaluaciones médicas ocupacionales los cuales reposarán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</si>
  <si>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</si>
  <si>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</si>
  <si>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Custodia de las historias clínicas</t>
  </si>
  <si>
    <t>Tener la custodia de las historias clínicas a cargo de una institución prestadora de servicios en SST o del médico que practica las evaluaciones médicas ocupacionales.</t>
  </si>
  <si>
    <t>Evidenciar los soportes que demuestren que la custodia de las historias clínicas esté a cargo de una institución prestadora de servicios en SST o del médico que practica las evaluaciones médicas ocupacionales.</t>
  </si>
  <si>
    <t>3.1.6</t>
  </si>
  <si>
    <t>Restricciones y recomendaciones médico laborales</t>
  </si>
  <si>
    <t xml:space="preserve">Cumplir las restricciones y recomendaciones médico laborales realizadas por parte de la Empresa Promotora de Salud (EPS) o Administradora de Riesgos Laborales (ARL) prescritas a los trabajadores para la realización de sus funciones.
Adecuar el puesto de trabajo, reubicar al trabajador o realizar la readaptación laboral cuando se requiera.
Entregar a quienes califican en primera oportunidad y/o a las Juntas de Calificación de Invalidez los documentos que son responsabilidad del empleador conforme a las normas, para la calificación de origen y pérdida de la capacidad laboral.
</t>
  </si>
  <si>
    <t xml:space="preserve">Solicitar documento de recomendaciones y restricciones médico laborales a trabajadores y constatar las evidencias de que la empresa las ha acatado ha realizado las acciones que se requieran en materia de reubicación o readaptación.
Solicitar soporte de recibido por parte de quienes califican en primera oportunidad y/o a las Juntas de Calificación de Invalidez, de los documentos que corresponde remitir al empleador para efectos del proceso de calificación de origen y pérdida de capacidad laboral.
</t>
  </si>
  <si>
    <t>3.1.7</t>
  </si>
  <si>
    <t>Estilos de vida y entorno saludable</t>
  </si>
  <si>
    <t>Elaborar y ejecutar un programa para promover entre los trabajadores, estilos de vida y entornos de trabajo saludable, incluyendo campañas específicas tendientes a la prevención y el control de la fármaco dependencia, el alcoholismo y el tabaquismo, entre otros.</t>
  </si>
  <si>
    <t>Solicitar el programa respectivo y los documentos y registros que evidencien el cumplimiento del mismo.</t>
  </si>
  <si>
    <t>3.1.8</t>
  </si>
  <si>
    <t>Servicios de higiene</t>
  </si>
  <si>
    <t>Contar con un suministro permanente de agua potable, servicios sanitarios y mecanismos para disponer excretas y basuras.</t>
  </si>
  <si>
    <t>Verificar mediante observación directa si se cumple lo exigido en el criterio, dejando soporte fílmico o fotográfico al respecto.</t>
  </si>
  <si>
    <t>3.1.9</t>
  </si>
  <si>
    <t>Manejo de Residuos</t>
  </si>
  <si>
    <t>Eliminar los residuos sólidos, líquidos o gaseosos que se producen, así como los residuos peligrosos, de forma que no se ponga en riesgo a los trabajadores.</t>
  </si>
  <si>
    <t xml:space="preserve">Constatar mediante observación directa, las evidencias donde se dé cuenta de los procesos de eliminación de residuos conforme al criterio.
Solicitar contrato de empresa que elimina y dispone de los residuos peligrosos cuando se requiera dicha disposición.
</t>
  </si>
  <si>
    <t>Registro, reporte e investigación de las enfermedades laborales, los incidentes y accidentes del trabajo (5%)</t>
  </si>
  <si>
    <t>3.2.1</t>
  </si>
  <si>
    <t xml:space="preserve">Reporte de accidentes de trabajo y enfermedades laborales </t>
  </si>
  <si>
    <t>Reportar a la Administradora de Riesgos Laborales (ARL) y a la Entidad Promotora de Salud (EPS) todos los accidentes de trabajo y las enfermedades laborales diagnosticadas.
Reportar a la Dirección Territorial del Ministerio del Trabajo que corresponda los accidentes graves y mortales, así como las enfermedades diagnosticadas como laborales.
Estos reportes se realizan dentro de los dos (2) días hábiles siguientes al evento o recibo del diagnóstico de la enfermedad.</t>
  </si>
  <si>
    <t>Indagar con los trabajadores si se han presentado accidentes de trabajo o enfermedades laborales (en caso afirmativo, tomar los datos de nombre y número de cedula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</si>
  <si>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</si>
  <si>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Investigación de incidentes, accidentes de trabajo y las enfermedades cuando sean diagnosticadas como laborales</t>
  </si>
  <si>
    <t>Investigar los incidentes, y todos los accidentes de trabajo y las enfermedades cuando sean diagnosticadas como laborales, con la participación del COPASST, determinando las causas básicas e inmediatas y la posibilidad de que se presenten nuevos casos.</t>
  </si>
  <si>
    <t xml:space="preserve">Verificar por medio de un muestreo si se investigan los incidentes, accidentes de trabajo y las enfermedades laborales con la participación del COPASST, y si se definieron acciones para otros trabajadores potencialmente expuestos.
Constatar que las investigaciones se hayan realizado dentro de los quince (15) días siguientes a su ocurrencia a través del equipo investigador y evidenciar que se hayan remitido los informes de las investigaciones de accidente de trabajo grave o mortal o de enfermedad laboral mortal.
En caso de accidente grave o se produzca la muerte, verificar la participación de un profesional con licencia en Seguridad y Salud en el Trabajo en la investigación (propio o contratado), así como del Comité Paritario de SST.
</t>
  </si>
  <si>
    <t>3.2.3</t>
  </si>
  <si>
    <t>Registro y análisis estadístico de accidentes de trabajo y enfermedades laborales</t>
  </si>
  <si>
    <t>Llevar registro estadístico de los accidentes de trabajo que ocurren así como de las enfermedades laborales que se presentan; se analiza este registro y las conclusiones derivadas del estudio son usadas para el mejoramiento del Sistema de Gestión de SST</t>
  </si>
  <si>
    <t>Solicitar el registro estadístico actualizado de lo corrido del año y el año inmediatamente anterior al de la visita, así como la evidencia que contiene el análisis y las conclusiones derivadas del estudio que son usadas para el mejoramiento del Sistema de Gestión de SST.</t>
  </si>
  <si>
    <t>Mecanismos de vigilancia de las condiciones de salud de los trabajadores (6%)</t>
  </si>
  <si>
    <t>3.3.1</t>
  </si>
  <si>
    <t xml:space="preserve">Frecuencia de accidentalidad </t>
  </si>
  <si>
    <t>Medir la frecuencia de los accidentes como mínimo una (1) vez al mes y realizar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</si>
  <si>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 identificados.</t>
  </si>
  <si>
    <t>3.3.2</t>
  </si>
  <si>
    <t xml:space="preserve">Severidad de accidentalidad </t>
  </si>
  <si>
    <t>Medir la severidad de los accidentes de trabajo como mínimo una (1) vez al mes y realizar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</si>
  <si>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 identificados.</t>
  </si>
  <si>
    <t>3.3.3</t>
  </si>
  <si>
    <t xml:space="preserve">Proporción de accidentes de trabajo mortales </t>
  </si>
  <si>
    <t>Medir la mortalidad por accidentes como mínimo una (1) vez al año y realizar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</si>
  <si>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relación del evento con los peligros/riesgos identificados.</t>
  </si>
  <si>
    <t>3.3.4</t>
  </si>
  <si>
    <t>Prevalencia de la enfermedad laboral</t>
  </si>
  <si>
    <t>Medir la prevalencia de la enfermedad laboral como mínimo una (1) vez al año y realizar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</si>
  <si>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 identificados.</t>
  </si>
  <si>
    <t>3.3.5</t>
  </si>
  <si>
    <t xml:space="preserve">Incidencia de la enfermedad laboral </t>
  </si>
  <si>
    <t>Medir la incidencia de la enfermedad laboral como mínimo una (1) vez al año y realizar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</si>
  <si>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 identificados.</t>
  </si>
  <si>
    <t>3.3.6</t>
  </si>
  <si>
    <t xml:space="preserve">Ausentismo por causa médica </t>
  </si>
  <si>
    <t>Medir el ausentismo por incapacidad de origen laboral y común, como mínimo una (1) vez al mes y realizar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</si>
  <si>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</si>
  <si>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GESTION DE LOS PELIGROS Y RIESGOS (30%)</t>
  </si>
  <si>
    <t xml:space="preserve"> Identificación de peligros, evaluación y valoración de los riesgos (15%)</t>
  </si>
  <si>
    <t>4.1.1</t>
  </si>
  <si>
    <t>Metodología para identificación de peligros, evaluación y valoración de riesgos</t>
  </si>
  <si>
    <t xml:space="preserve">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
Identificar con base en la valoración de los riesgos, aquellos que son prioritarios.
</t>
  </si>
  <si>
    <t xml:space="preserve">Solicitar el documento que contiene la metodología.
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t>
  </si>
  <si>
    <t>4.1.2</t>
  </si>
  <si>
    <t>Identificación de peligros y evaluación y valoración de riesgos con participación de todos los niveles de la empresa</t>
  </si>
  <si>
    <t>Realizar la identificación de peligros y evaluación y valoración de los riesgos con participación de los trabajadores de todos los niveles de la empresa y actualizarla como mínimo una (1) vez al año y cada vez que ocurra un accidente de trabajo mortal o un evento catastrófico en la empresa o cuando se presenten cambios en los procesos, en las instalaciones, o maquinaria o equipos.</t>
  </si>
  <si>
    <t xml:space="preserve">Solicitar las evidencias que den cuenta de la participación de los trabajadores en la identificación de peligros, evaluación y valoración de los riesgos, así como de la realización dicha identificación con la periodicidad señalada en el criterio.
Solicitar información acerca de si ha habido eventos mortales o catastróficos y validar que el peligro asociado al evento este identificado, evaluado y valorado.
En los casos que se encuentren valoraciones de riesgo no tolerable, verificar la implementación inmediata de las acciones de intervención y control.
</t>
  </si>
  <si>
    <t>4.1.3</t>
  </si>
  <si>
    <t>Identificación de sustancias catalogadas como carcinógenas o con toxicidad aguda</t>
  </si>
  <si>
    <t>En las empresas donde se procese, manipule o trabaje con sustancias o agentes catalogadas como carcinógenas o con toxicidad aguda, causantes de enfermedades, incluidas en la tabla de enfermedades laborales, priorizar los riesgos asociados a las mismas y realizar acciones de prevención e intervención al respecto.</t>
  </si>
  <si>
    <t>4.1.4</t>
  </si>
  <si>
    <t>Mediciones ambientales</t>
  </si>
  <si>
    <t>Realizar mediciones ambientales de los riesgos prioritarios, provenientes de peligros químicos, físicos y/o biológicos.</t>
  </si>
  <si>
    <t>Verificar los soportes documentales de las mediciones ambientales realizadas y la remisión de estos resultados al Comité Paritario de Seguridad y Salud en el Trabajo</t>
  </si>
  <si>
    <t>Medidas de prevención y control para intervenir los peligros/riesgos (15%)</t>
  </si>
  <si>
    <t>4.2.1</t>
  </si>
  <si>
    <t>Medidas de prevención y control frente a peligros/riesgos identificados</t>
  </si>
  <si>
    <t>Ejecutar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</si>
  <si>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 xml:space="preserve">Solicitar evidencias de la ejecución de las medidas de prevención y control, de acuerdo con el esquema de jerarquización y la identificación de los peligros, la evaluación y valoración de los riesgos realizada.
Constatar que estas medidas se encuentran programadas en el plan anual de trabajo.
Verificar que efectivamente se dio prioridad a las medidas de prevención y control frente a los peligros/riesgos identificados como prioritarios.
</t>
  </si>
  <si>
    <t>4.2.2</t>
  </si>
  <si>
    <t>Aplicación de medidas de prevención y control por parte de los trabajadores</t>
  </si>
  <si>
    <t>Verificar la aplicación por parte de los trabajadores de las medidas de prevención y control de los peligros/riesgos (físicos, ergonómicos, biológicos, químicos, de seguridad, públicos, psicosociales, entre otros).</t>
  </si>
  <si>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t>
  </si>
  <si>
    <t>Cumple totalmente</t>
  </si>
  <si>
    <t>4.2.3</t>
  </si>
  <si>
    <t>Procedimientos e instructivos internos de seguridad y salud en el trabajo</t>
  </si>
  <si>
    <t>Elaborar procedimientos, instructivos y fichas técnicas de seguridad y salud en el trabajo cuando se requiera y entregarlos a los trabajadores.</t>
  </si>
  <si>
    <t>Solicitar los procedimientos, instructivos, fichas técnicas cuando aplique y protocolos de SST y el soporte de entrega de los mismos a los trabajadores</t>
  </si>
  <si>
    <t>4.2.4</t>
  </si>
  <si>
    <t>Inspecciones a instalaciones, maquinaria o equipos</t>
  </si>
  <si>
    <t xml:space="preserve">Elaborar formatos de registro para la realización de las visitas de inspección.
Realizar las visitas de inspección sistemática a las instalaciones, maquinaria o equipos, incluidos los relacionados con la prevención y atención de emergencias; con la participación del COPASST.
</t>
  </si>
  <si>
    <t xml:space="preserve">Solicitar los formatos de registro de visitas de inspección elaborados.
Solicitar la evidencia de las visitas de inspección realizadas a las instalaciones, maquinaria y equipos, incluidos los relacionados con la prevención y atención de emergencias y verificar la participación del COPASST en las mismas.
</t>
  </si>
  <si>
    <t>4.2.5</t>
  </si>
  <si>
    <t>Mantenimiento periódico de las instalaciones, equipos, máquinas y herramientas</t>
  </si>
  <si>
    <t>Realizar el mantenimiento periódico de las instalaciones, equipos, máquinas y herramientas, de acuerdo con los informes de las visitas de inspección o reportes de condiciones inseguras y los manuales y/o las fichas técnicas de los mismos.</t>
  </si>
  <si>
    <t>Solicitar la evidencia del mantenimiento preventivo y/o correctivo en las instalaciones, equipos, máquinas y herramientas de acuerdo con los manuales de uso de estos y los informes de las visitas de inspección o reportes de condiciones inseguras.</t>
  </si>
  <si>
    <t>4.2.6</t>
  </si>
  <si>
    <t>Entrega de los elementos de protección personal – EPP  y capacitación en uso adecuado</t>
  </si>
  <si>
    <t>Suministrar a los trabajadores los elementos de protección personal que se requieran y reponerlos oportunamente, conforme al desgaste y condiciones de uso de los mismos.
Verificar que los contratistas y subcontratistas entregan los elementos de protección personal que se requiera a sus trabajadores y realizan la reposición de los mismos oportunamente, conforme al desgaste y condiciones de uso.
Realizar la capacitación para el uso de los elementos de protección personal.</t>
  </si>
  <si>
    <t>Solicitar los soportes que evidencien la entrega y reposición de los elementos de protección personal a los trabajadores.
Verificar los soportes del cumplimiento del criterio por parte de los contratistas y subcontratistas.
Verificar los soportes que evidencian la realización de la capacitación en el uso de los elementos de protección personal.</t>
  </si>
  <si>
    <t>GESTIÓN DE AMENAZAS (10%)</t>
  </si>
  <si>
    <t>5.1.1</t>
  </si>
  <si>
    <t>Plan de prevención, preparación y respuesta ante emergencias</t>
  </si>
  <si>
    <t xml:space="preserve">Elaborar un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como mínimo una (1) vez al año.
El plan debe tener en cuenta todas las jornadas de trabajo en todos los centros de trabajo y debe ser divulgado
</t>
  </si>
  <si>
    <t xml:space="preserve">Solicitar el plan de prevención, preparación y respuesta ante emergencias y constatar evidencias de su divulgación.
Verificar si existen los planos de las instalaciones que identifican áreas y salidas de emergencia y verificar si existe la debida señalización de la empresa.
Verificar los soportes que evidencien la realización de los simulacros y análisis de los mismos y validar que las recomendaciones emitidas con base en dicho análisis hayan sido tenidas en cuenta en el mejoramiento del plan de emergencias.
</t>
  </si>
  <si>
    <t>5.1.2</t>
  </si>
  <si>
    <t>Brigada de prevención, preparación y respuesta ante emergencias</t>
  </si>
  <si>
    <t>Conformar, capacitar y dotar la brigada de prevención, preparación y respuesta ante emergencias (primeros auxilios, contra incendios, evacuación, etc.), según las necesidades y el tamaño de la empresa</t>
  </si>
  <si>
    <t>Solicitar el documento de conformación de la brigada de prevención, preparación y respuesta ante emergencias y verificar los soportes de la capacitación y entrega de la dotación.</t>
  </si>
  <si>
    <t>III VERIFICAR</t>
  </si>
  <si>
    <t>VERIFICACIÓN DEL SISTEMA DE GESTIÓN EN SEGURIDAD Y SALUD EN EL TRABAJO (5%)</t>
  </si>
  <si>
    <t>Gestión y resultados del Sistema de Gestión de Seguridad y Salud en el Trabajo (5%)</t>
  </si>
  <si>
    <t>6.1.1</t>
  </si>
  <si>
    <t>Definición de indicadores del Sistema de Gestión de Seguridad y Salud en el Trabajo</t>
  </si>
  <si>
    <t xml:space="preserve">Definir indicadores que permitan evaluar el Sistema de Gestión de SST de acuerdo con las condiciones de la empresa, teniendo en cuenta lo indicadores mínimos señalados en el Capítulo IV de la presente Resolución.
Tener disponibles los resultados de la evaluación del Sistema de Gestión de SST, de acuerdo con los indicadores mínimos de SST definidos en la presente Resolución.
</t>
  </si>
  <si>
    <t xml:space="preserve">Solicitar los indicadores del Sistema de Gestión de SST definidos por la empresa.
Solicitar informe con los resultados de la evaluación del Sistema de Gestión de SST de acuerdo con los indicadores mínimos señalados en el presente acto administrativo.
</t>
  </si>
  <si>
    <t>6.1.2</t>
  </si>
  <si>
    <t>Auditoría anual</t>
  </si>
  <si>
    <t>Realizar una auditoría anual, la cual será planificada con la participación del Comité Paritario de Seguridad y Salud en el Trabajo.</t>
  </si>
  <si>
    <t xml:space="preserve">Verificar soportes de la realización de auditorías internas al Sistema de Gestión de SST, con alcance a todas las áreas de la empresa, adelantadas por lo menos una (1) vez al año.
Solicitar el programa de la auditoria que deberá incluir entre otros aspectos, la definición de la idoneidad de la persona que sea auditora, el alcance de la auditoria, la periodicidad, la metodología y la presentación de informes y verificar que se haya planificado con la participación del COPASST.
</t>
  </si>
  <si>
    <t>6.1.3</t>
  </si>
  <si>
    <t xml:space="preserve">Revisión por la alta dirección. Alcance de la auditoría del Sistema de Gestión
de SST
</t>
  </si>
  <si>
    <t>Revisar como mínimo una (1) vez al año, por parte de la alta dirección, el Sistema de Gestión de SST  resultados y  el alcance de la auditoría de cumplimiento del Sistema de Gestión de Seguridad y Salud en el Trabajo, de acuerdo con el los aspectos señalados en el artículo 2.2.4.6.30. del Decreto 1072 de 2015.</t>
  </si>
  <si>
    <t>Solicitar a la empresa los soportes que den cuenta del alcance de la auditoría, verificando el cumplimiento de los aspectos señalados en los numerales del artículo 2.2.4.6.30. del Decreto 1072 de 2015</t>
  </si>
  <si>
    <t>6.1.4</t>
  </si>
  <si>
    <t>Planificación de la auditoría con el COPASST</t>
  </si>
  <si>
    <t>Revisar como mínimo una (1) vez al año, por parte de la alta dirección, el Sistema de Gestión de SST y comunicar los resultados al COPASST y al responsable del Sistema de Gestión de SST</t>
  </si>
  <si>
    <t>Solicitar el documento donde conste la revisión anual por la alta dirección y la comunicación de los resultados al COPASST y al responsable del Sistema de Gestión de SST.</t>
  </si>
  <si>
    <t>IV ACTUAR</t>
  </si>
  <si>
    <t>MEJORAMIENTO (10%)</t>
  </si>
  <si>
    <t>Acciones preventivas y correctivas con base en los resultados del Sistema de Gestión de Seguridad y Salud en el Trabajo. (10%)</t>
  </si>
  <si>
    <t>7.1.1</t>
  </si>
  <si>
    <t>Acciones preventivas y/o correctivas</t>
  </si>
  <si>
    <t>Definir e implementar las acciones preventivas y/o correctivas necesarias con base en los resultados de la supervisión, inspecciones, medición de los indicadores del Sistema de Gestión de SST entre otros, y las recomendaciones del COPASST.</t>
  </si>
  <si>
    <t xml:space="preserve">Solicitar la evidencia documental de la implementación de las acciones preventivas y/o correctivas. </t>
  </si>
  <si>
    <t>7.1.2</t>
  </si>
  <si>
    <t>Acciones de mejora conforme a revisión de la Alta Dirección</t>
  </si>
  <si>
    <t>Cuando después de la revisión por la Alta Dirección del Sistema de Gestión de SST, se evidencie que las medidas de prevención y control relativas a los peligros y riesgos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</si>
  <si>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</si>
  <si>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</si>
  <si>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 xml:space="preserve">Acciones de mejora con base en investigaciones de accidentes de trabajo y enfermedades laborales </t>
  </si>
  <si>
    <t>Definir e implementar las acciones preventivas y/o correctivas necesarias con base en los resultados de las investigaciones de los accidentes de trabajo y la determinación de sus causas básicas e inmediatas, así como de las enfermedades laborales.</t>
  </si>
  <si>
    <t>Solicitar la evidencia documental de las acciones de mejora planteadas conforme a los resultados de las investigaciones realizadas y verificar su efectividad.</t>
  </si>
  <si>
    <t>7.1.4</t>
  </si>
  <si>
    <t>Plan de mejoramiento</t>
  </si>
  <si>
    <t>Implementar las medidas y acciones correctivas producto de requerimientos o recomendaciones de autoridades administrativas y de las administradoras de riesgos laborales.</t>
  </si>
  <si>
    <t>Solicitar las evidencias de las acciones correctivas realizadas en respuesta a los requerimientos o recomendaciones de las autoridades administrativas y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</si>
  <si>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</si>
  <si>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</si>
  <si>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</si>
  <si>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</si>
  <si>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</si>
  <si>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</si>
  <si>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</si>
  <si>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</si>
  <si>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</si>
  <si>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</si>
  <si>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</si>
  <si>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</si>
  <si>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</si>
  <si>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</si>
  <si>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</si>
  <si>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</si>
  <si>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1.1.6 Conformación COPASST</t>
  </si>
  <si>
    <t>1.1.7 Capacitación COPASST</t>
  </si>
  <si>
    <t>1.1.8 Conformación Comité de Convivencia</t>
  </si>
  <si>
    <t>1.2.1 Programa Capacitación promoción y prevención PYP</t>
  </si>
  <si>
    <t>1.2.2 Inducción y Reinducción en Sistema de Gestión de Seguridad y Salud en el Trabajo SG-SST, actividades de Promoción y Prevención PyP</t>
  </si>
  <si>
    <t>1.2.3 Responsables del Sistema de Gestión de Seguridad y Salud en el Trabajo SG-SST con curso virtual de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</si>
  <si>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</si>
  <si>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</si>
  <si>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</si>
  <si>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</si>
  <si>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</si>
  <si>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</si>
  <si>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</si>
  <si>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2.4.1 Plan que identifica objetivos, metas, responsabilidad, recursos con cronograma y firmado</t>
  </si>
  <si>
    <t>2.5.1 Archivo o retención documental del Sistema de Gestión en Seguridad y Salud en el Trabajo SG-SST</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</si>
  <si>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</si>
  <si>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</si>
  <si>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</si>
  <si>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</si>
  <si>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</si>
  <si>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2.9.1 Identificación, evaluación, para adquisición de productos y servicios en Sistema de Gestión de Seguridad y Salud en el Trabajo SG-SST</t>
  </si>
  <si>
    <t>2.10.1 Evaluación y selección de proveedores y contratistas</t>
  </si>
  <si>
    <t>2.11.1 Evaluación del impacto de cambios internos y externos en el Sistema de Gestión de Seguridad y Salud en el Trabajo SG-SST</t>
  </si>
  <si>
    <t>II. HACER</t>
  </si>
  <si>
    <t>Condiciones de salud en el trabajo (9%)</t>
  </si>
  <si>
    <t>3.1.2 Actividades de Promoción y Prevención en Salud</t>
  </si>
  <si>
    <t>3.1.3 Información al médico de los perfiles de cargo</t>
  </si>
  <si>
    <t>3.1.4 Realización de los evaluaciones médicas ocupacionales: Peligros- Periodicidad Comunicación al Trabajador</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</si>
  <si>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</si>
  <si>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</si>
  <si>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</si>
  <si>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</si>
  <si>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</si>
  <si>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3.2.1 Reporte de los accidentes de trabajo y enfermedad laboral a la ARL, EPS y Dirección Territorial del Ministerio de Trabajo</t>
  </si>
  <si>
    <t>3.2.2 Investigación de  Incidentes, Accidentes y Enfermedades Laborales</t>
  </si>
  <si>
    <t>3.2.3 Registro y análisis estadístico de Accidentes y Enfermedades Laborales</t>
  </si>
  <si>
    <t>3.3.1 Medición de la frecuencia de la accidentalidad</t>
  </si>
  <si>
    <t>3.3.3 Medición de la mortalidad por accidentes de trabajo</t>
  </si>
  <si>
    <t>3.3.4 Medición de la prevalencia de Enfermedad Laboral</t>
  </si>
  <si>
    <t>3.3.5 Medición de la incidencia de Enfermedad Laboral</t>
  </si>
  <si>
    <t>3.3.6 Medición del ausentismo por causa medica</t>
  </si>
  <si>
    <t>GESTIÓN DE PELIGROS Y RIESGOS (30%)</t>
  </si>
  <si>
    <t>Identificación de peligros, evaluación y valoración de riesgos (15%)</t>
  </si>
  <si>
    <t>4.1.1 Metodología para la identificación de peligros, evaluación y valoración de los riesgos</t>
  </si>
  <si>
    <t>4.1.2 Identificación de peligros con participación de todos los niveles de la empresa</t>
  </si>
  <si>
    <t>4.1.4 Realización mediciones ambientales, químicos, físicos y biológicos</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</si>
  <si>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</si>
  <si>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</si>
  <si>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</si>
  <si>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</si>
  <si>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Preparación y respuesta  ante emergencias</t>
  </si>
  <si>
    <t>5.1.2 Brigada de prevención conformada, capacitada y dotada</t>
  </si>
  <si>
    <t>III. VERIFICAR</t>
  </si>
  <si>
    <t>VERIFICACIÓN DEL SG-SST (5%)</t>
  </si>
  <si>
    <t>Gestión y resultados del SG-SST (5%)</t>
  </si>
  <si>
    <t>6.1.2 Las empresa adelanta auditoría por lo menos una vez al año</t>
  </si>
  <si>
    <t>6.1.3 Revisión anual de la alta dirección, resultados de la auditoría</t>
  </si>
  <si>
    <t>IV. ACTUAR</t>
  </si>
  <si>
    <t>Acciones preventivas y correctivas con base en los resultados del SG-SST (10%)</t>
  </si>
  <si>
    <t>7.1.3 Acciones de mejora con base en investigaciones de accidentes de trabajo y enfermedades laborales</t>
  </si>
  <si>
    <t>TOTALES</t>
  </si>
  <si>
    <t>EL NIVEL DE SU EVALUACIÓN ES:</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</si>
  <si>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</si>
  <si>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</si>
  <si>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</si>
  <si>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</si>
  <si>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</si>
  <si>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</si>
  <si>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</si>
  <si>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</si>
  <si>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</si>
  <si>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</si>
  <si>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</si>
  <si>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</si>
  <si>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</si>
  <si>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</si>
  <si>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</si>
  <si>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</si>
  <si>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Si el puntaje obtenido está entre el 60 y 85%</t>
  </si>
  <si>
    <t>MODERADAMENTE ACEPTABLE</t>
  </si>
  <si>
    <t>Si el puntaje obtenido es mayor a 85%</t>
  </si>
  <si>
    <t>ACEPTABLE</t>
  </si>
  <si>
    <t>X</t>
  </si>
  <si>
    <t>Sede (Nivel Central/Alcaldía Local):</t>
  </si>
  <si>
    <t xml:space="preserve">Se escribe el nombre de la empresa a la cual se le aplicara la evaluación. </t>
  </si>
  <si>
    <t>Se escribe la fecha en la cual se aplacara la evaluación.</t>
  </si>
  <si>
    <t>En caso de cumplir totalmente el ítem evaluado se selecciona de la lista desplegable el valor que le aplica a la pregunta.
Las preguntas pueden tener valores de: (0.5); (1); (1.25); (2); (2.5); (3) o (4).</t>
  </si>
  <si>
    <t>En caso de no cumplir el ítem evaluado se selecciona de la lista desplegable el valor de (0).</t>
  </si>
  <si>
    <t>Columna "H" 
"Calificación"</t>
  </si>
  <si>
    <t>Esta columna no se debe manipular, está totaliza los distintos valores del ítem evaluado.</t>
  </si>
  <si>
    <t>Es editable y en ella se debe mencionar las evidencias o las observaciones que se encontraron para el cumplimiento o no del ítem, además de la justificación o no del mismo en caso de no aplicar.</t>
  </si>
  <si>
    <t>Es editable y en ella se debe plasmar las acciones que le permitirán a la empresa el cumplir o el mantener el ítem en su nivel.</t>
  </si>
  <si>
    <t>En esta se debe(n) plasmar la(s) persona(s) responsable(s) de ejecutar la(s) actividades que dan cumplimiento al ítem evaluado.</t>
  </si>
  <si>
    <t>En esta se debe(n) plasmar la(s) fecha(s) para ejecutar la(s) actividades que darán cumplimiento al ítem evaluado.</t>
  </si>
  <si>
    <t xml:space="preserve">Es editable y en ella se deben relacionar los fundamentos o soportes que validan que las acciones ejecutas son efectivas para dar cumplimiento al ítem. </t>
  </si>
  <si>
    <r>
      <t xml:space="preserve">En caso que el ítem evaluado </t>
    </r>
    <r>
      <rPr>
        <b/>
        <sz val="11"/>
        <color theme="1"/>
        <rFont val="Garamond"/>
        <family val="1"/>
      </rPr>
      <t>no aplique</t>
    </r>
    <r>
      <rPr>
        <sz val="11"/>
        <color theme="1"/>
        <rFont val="Garamond"/>
        <family val="1"/>
      </rPr>
      <t xml:space="preserve"> a la empresa, se debe seleccionar de la lista desplegable la variable (X) y luego se deberá ir a la columna "E" y se debe seleccionar de la lista desplegable el valor como si cumpliera totalmente, teniendo en cuenta que las preguntas pueden tener valores de: (0.5); (1); (1.25); (2); (2.5); (3) o (4).
*Para las empresas de menos de cincuenta (50) trabajadores clasificadas con riesgo I, II o III  </t>
    </r>
  </si>
  <si>
    <r>
      <rPr>
        <b/>
        <u/>
        <sz val="11"/>
        <color theme="1"/>
        <rFont val="Garamond"/>
        <family val="1"/>
      </rPr>
      <t>Esta hoja esta protegida de escritura.</t>
    </r>
    <r>
      <rPr>
        <sz val="11"/>
        <color theme="1"/>
        <rFont val="Garamond"/>
        <family val="1"/>
      </rPr>
      <t xml:space="preserve">
Es una hoja resumen de los valores obtenidos al calificar todos los ítem.
La celda</t>
    </r>
    <r>
      <rPr>
        <b/>
        <sz val="11"/>
        <color theme="1"/>
        <rFont val="Garamond"/>
        <family val="1"/>
      </rPr>
      <t xml:space="preserve"> "L66"</t>
    </r>
    <r>
      <rPr>
        <sz val="11"/>
        <color theme="1"/>
        <rFont val="Garamond"/>
        <family val="1"/>
      </rPr>
      <t xml:space="preserve"> es el valor total obtenido por la empresa, y es el valor ha comparar con la tabla de la hoja de calculo "Criterios de Evaluación".
La celda </t>
    </r>
    <r>
      <rPr>
        <b/>
        <sz val="11"/>
        <color theme="1"/>
        <rFont val="Garamond"/>
        <family val="1"/>
      </rPr>
      <t>"H73"</t>
    </r>
    <r>
      <rPr>
        <sz val="11"/>
        <color theme="1"/>
        <rFont val="Garamond"/>
        <family val="1"/>
      </rPr>
      <t xml:space="preserve"> le dará de manera automática el nivel obtenido por la alcaldía local</t>
    </r>
  </si>
  <si>
    <r>
      <rPr>
        <b/>
        <u/>
        <sz val="11"/>
        <color theme="1"/>
        <rFont val="Garamond"/>
        <family val="1"/>
      </rPr>
      <t>Esta hoja esta protegida de escritura.</t>
    </r>
    <r>
      <rPr>
        <sz val="11"/>
        <color theme="1"/>
        <rFont val="Garamond"/>
        <family val="1"/>
      </rPr>
      <t xml:space="preserve">
Es un grafico resumen de los valores obtenidos por las 4 etapas del ciclo PHVA versus su valor máximo esperado.</t>
    </r>
  </si>
  <si>
    <r>
      <rPr>
        <b/>
        <u/>
        <sz val="11"/>
        <color theme="1"/>
        <rFont val="Garamond"/>
        <family val="1"/>
      </rPr>
      <t>Esta hoja esta protegida de escritura.</t>
    </r>
    <r>
      <rPr>
        <sz val="11"/>
        <color theme="1"/>
        <rFont val="Garamond"/>
        <family val="1"/>
      </rPr>
      <t xml:space="preserve">
Es un grafico resumen de los valores obtenidos en los 7 grupos de estándares versus su valor máximo esperado.</t>
    </r>
  </si>
  <si>
    <r>
      <rPr>
        <b/>
        <u/>
        <sz val="11"/>
        <color theme="1"/>
        <rFont val="Garamond"/>
        <family val="1"/>
      </rPr>
      <t>Esta hoja esta protegida de escritura.</t>
    </r>
    <r>
      <rPr>
        <sz val="11"/>
        <color theme="1"/>
        <rFont val="Garamond"/>
        <family val="1"/>
      </rPr>
      <t xml:space="preserve">
Es una tabla de referencia de los distintos niveles en los cuales puede quedar la empresa evaluada, esta tomada de la resolución 0312 de 2019.</t>
    </r>
  </si>
  <si>
    <t>Recursos financieros, técnicos humanos y de otra índole requeridos para coordinar y desarrollar el Sistema de Gestión de la Seguridad y Salud en el Trabajo (SG-SST) (4 %)</t>
  </si>
  <si>
    <t>Ítem</t>
  </si>
  <si>
    <t>Asignación de una persona que diseñe e implemente el Sistema de Gestión de SST</t>
  </si>
  <si>
    <t>Asignar una persona que cumpla con el siguiente perfil:
El diseño e implementación del Sistema de Gestión de SST Podrá ser realzado  por profesionales en SST, profesionales con posgrado en SST que cuenten con licencia en Seguridad y Salud en el Trabajo vigente y el curso de capacitación virtual de cincuenta (50) horas.</t>
  </si>
  <si>
    <t>Solicitar el documento en el que consta la asignación, con la respectiva determinación de responsabilidades y constatar la hoja de vida con soportes de la persona asignada.</t>
  </si>
  <si>
    <t>Asignación  de responsabilidades en SST</t>
  </si>
  <si>
    <t>Plan de prevención, preparación y respuestas ante emergencias (10%)</t>
  </si>
  <si>
    <t>1.1.5 Identificación de trabajadores de alto riesgo y cotización de pensión especial</t>
  </si>
  <si>
    <t>3.3.2 Medición de la severidad de la accidentalidad</t>
  </si>
  <si>
    <t>4.1.3 Identificación de sustancias catalogadas como carcinógenas o con toxicidad aguda.</t>
  </si>
  <si>
    <t>4.2.1 Implementación de medidas de prevención y control frente a peligros/riesgos identificados</t>
  </si>
  <si>
    <t>4.2.2 Verificación de aplicación de medidas de prevención y control por parte de los trabajadores</t>
  </si>
  <si>
    <t>4.2.3 Elaboración de procedimientos, instructivos, fichas, protocolos</t>
  </si>
  <si>
    <t>4.2.4 Realización de Inspecciones a instalaciones, maquinaria o  equipos con participación del COPASST.</t>
  </si>
  <si>
    <t>6.1.1 Definición de Indicadores del SG-SST de acuerdo condiciones de la empresa</t>
  </si>
  <si>
    <t>6.1.4 Planificación auditorias con el COPASST</t>
  </si>
  <si>
    <t>7.1.1 Definición de acciones preventivas y correctivas con base en resultados del SG-SST</t>
  </si>
  <si>
    <t>7.1.2 Acciones de mejora conforme a revisión de la alta dirección</t>
  </si>
  <si>
    <t>7.1.4 Elaboración Plan de mejoramiento, implementación de medidas y acciones correctivas solicitadas por autoridades y ARL</t>
  </si>
  <si>
    <t>3.1.1 Descripción sociodemográfica. Diagnostico de Condiciones de Salud</t>
  </si>
  <si>
    <r>
      <rPr>
        <b/>
        <sz val="8"/>
        <rFont val="Garamond"/>
        <family val="1"/>
      </rPr>
      <t>FIRMA</t>
    </r>
    <r>
      <rPr>
        <b/>
        <sz val="8"/>
        <color theme="0" tint="-0.499984740745262"/>
        <rFont val="Garamond"/>
        <family val="1"/>
      </rPr>
      <t xml:space="preserve"> DEL (DE LA)</t>
    </r>
    <r>
      <rPr>
        <sz val="8"/>
        <color theme="0" tint="-0.499984740745262"/>
        <rFont val="Garamond"/>
        <family val="1"/>
      </rPr>
      <t xml:space="preserve"> </t>
    </r>
    <r>
      <rPr>
        <b/>
        <sz val="8"/>
        <color theme="0" tint="-0.499984740745262"/>
        <rFont val="Garamond"/>
        <family val="1"/>
      </rPr>
      <t>LÍDER(ESA) DEL SGSST NIVEL CENTRAL / REFERENTE SST ALCALDÍA LOCAL DE XXXXX</t>
    </r>
  </si>
  <si>
    <r>
      <t xml:space="preserve">                     FIRMA</t>
    </r>
    <r>
      <rPr>
        <b/>
        <sz val="8"/>
        <color theme="0" tint="-0.499984740745262"/>
        <rFont val="Garamond"/>
        <family val="1"/>
      </rPr>
      <t xml:space="preserve"> DEL (DE LA) DIRECTOR(A) DE GESTIÓN DEL TALENTO HUMANO NIVEL CENTRAL / ALCALDE(SA) LOCAL DE XXXXX       </t>
    </r>
    <r>
      <rPr>
        <b/>
        <sz val="8"/>
        <rFont val="Garamond"/>
        <family val="1"/>
      </rPr>
      <t xml:space="preserve">                                                                                                                                                                                     </t>
    </r>
  </si>
  <si>
    <t xml:space="preserve">Máximo </t>
  </si>
  <si>
    <t>1. Realizar y tener a disposición del Ministerio del Trabajo un Plan de Mejoramiento de inmediato.
2. Enviar a la respectiva Administradora de Riesgos Laborales a la que se encuentre afiliada el empleador o contratante, un reporte de avances en el termino máximo de tres (3) meses después de realizada la autoevaluación de estándares Mínimos.
3. Seguimiento anual y plan de visita a la empresa con valoración critica, por parte del Ministerio del trabajo.</t>
  </si>
  <si>
    <t>1. Realizar y tener a disposición del Ministerio del Trabajo un Plan de Mejoramiento.
2. Enviar a la Administradora de Riesgos Laborales un reporte de avances en el termino máximo de seis (6) meses después de realizada la autoevaluación de Estándares Mínimos.
3. Plan de visita por parte del Ministerio del trabajo.</t>
  </si>
  <si>
    <t>1. Mantener la calificación y evidencias a disposición del Ministerio del Trabajo, e incluir en el Plan de Anual de Trabajo las mejoras que se establezcan de acuerdo con la evaluación.</t>
  </si>
  <si>
    <r>
      <t xml:space="preserve">AUTOEVALUACIÓN DE ESTÁNDARES MÍNIMOS DEL SISTEMA DE GESTIÓN DE LA SEGURIDAD Y SALUD EN EL TRABAJO
</t>
    </r>
    <r>
      <rPr>
        <b/>
        <sz val="11"/>
        <color theme="0" tint="-0.34998626667073579"/>
        <rFont val="Garamond"/>
        <family val="1"/>
      </rPr>
      <t>NIVEL CENTRAL / ALCALDÍAS LOCALES</t>
    </r>
    <r>
      <rPr>
        <b/>
        <sz val="11"/>
        <color theme="1"/>
        <rFont val="Garamond"/>
        <family val="1"/>
      </rPr>
      <t xml:space="preserve">
RESOLUCIÓN 0312 DE 2019</t>
    </r>
  </si>
  <si>
    <r>
      <t xml:space="preserve">AUTOEVALUACIÓN DE ESTÁNDARES MÍNIMOS DEL SISTEMA DE GESTIÓN DE LA SEGURIDAD Y SALUD EN EL TRABAJO
</t>
    </r>
    <r>
      <rPr>
        <b/>
        <sz val="11"/>
        <color theme="0" tint="-0.34998626667073579"/>
        <rFont val="Garamond"/>
        <family val="1"/>
      </rPr>
      <t xml:space="preserve">NIVEL CENTRAL / ALCALDÍAS LOCALES
</t>
    </r>
    <r>
      <rPr>
        <b/>
        <sz val="11"/>
        <color theme="1"/>
        <rFont val="Garamond"/>
        <family val="1"/>
      </rPr>
      <t>RESOLUCIÓN 0312 DE 2019</t>
    </r>
  </si>
  <si>
    <t>No. de servidores(as) de planta:</t>
  </si>
  <si>
    <t>No. de contratistas :</t>
  </si>
  <si>
    <t>No. de servidores(as) de planta</t>
  </si>
  <si>
    <t>No. de contratistas</t>
  </si>
  <si>
    <t>Se escribe el numero de servidores(as) de planta que hacen parte de la Entidad.</t>
  </si>
  <si>
    <t>Se escribe el número de trabajadores indirectos que hacen parte de la empresa  a la cual se le aplicara la evaluación.</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</si>
  <si>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y con toxicidad aguda según los criterios del Sistema Globalmente Armonizado (categorías I y II).
Se debe verificar que los riesgos asociados a estas sustancias o agentes carcinógenos o con toxicidad aguda son priorizados y se realizan acciones de prevención e intervención.
Así mismo se debe verificar la existencia de áreas destinadas para el almacenamiento de las materias primas e insumos y sustancias catalogadas como carcinógenas y con toxicidad aguda.</t>
  </si>
  <si>
    <t>Código: GCO-GTH-F078
Versión: 01
Vigencia: 24 de diciembre de 2025
Caso HOLA: 12832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</si>
</sst>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8" x14ac:knownFonts="1">
    <font>
      <sz val="11"/>
      <color theme="1"/>
      <name val="Arial"/>
    </font>
    <font>
      <sz val="12"/>
      <color theme="1"/>
      <name val="Arial"/>
    </font>
    <font>
      <b/>
      <sz val="12"/>
      <color theme="1"/>
      <name val="Arial"/>
    </font>
    <font>
      <sz val="11"/>
      <name val="Arial"/>
    </font>
    <font>
      <sz val="11"/>
      <color theme="1"/>
      <name val="Calibri"/>
    </font>
    <font>
      <sz val="12"/>
      <color theme="1"/>
      <name val="Calibri"/>
    </font>
    <font>
      <sz val="8"/>
      <color theme="1"/>
      <name val="Arial"/>
    </font>
    <font>
      <b/>
      <sz val="8"/>
      <color theme="1"/>
      <name val="Arial"/>
    </font>
    <font>
      <sz val="11"/>
      <color theme="0"/>
      <name val="Calibri"/>
    </font>
    <font>
      <b/>
      <sz val="11"/>
      <color theme="1"/>
      <name val="Calibri"/>
    </font>
    <font>
      <sz val="11"/>
      <color theme="1"/>
      <name val="Garamond"/>
      <family val="1"/>
    </font>
    <font>
      <b/>
      <sz val="11"/>
      <color theme="1"/>
      <name val="Garamond"/>
      <family val="1"/>
    </font>
    <font>
      <b/>
      <sz val="12"/>
      <color theme="1"/>
      <name val="Garamond"/>
      <family val="1"/>
    </font>
    <font>
      <sz val="11"/>
      <name val="Garamond"/>
      <family val="1"/>
    </font>
    <font>
      <sz val="12"/>
      <color theme="1"/>
      <name val="Garamond"/>
      <family val="1"/>
    </font>
    <font>
      <sz val="8"/>
      <color theme="1"/>
      <name val="Garamond"/>
      <family val="1"/>
    </font>
    <font>
      <b/>
      <sz val="8"/>
      <color theme="1"/>
      <name val="Garamond"/>
      <family val="1"/>
    </font>
    <font>
      <b/>
      <sz val="14"/>
      <color theme="1"/>
      <name val="Garamond"/>
      <family val="1"/>
    </font>
    <font>
      <b/>
      <sz val="10"/>
      <name val="Garamond"/>
      <family val="1"/>
    </font>
    <font>
      <b/>
      <sz val="8"/>
      <name val="Garamond"/>
      <family val="1"/>
    </font>
    <font>
      <b/>
      <sz val="12"/>
      <name val="Garamond"/>
      <family val="1"/>
    </font>
    <font>
      <b/>
      <sz val="11"/>
      <color rgb="FF000000"/>
      <name val="Garamond"/>
      <family val="1"/>
    </font>
    <font>
      <sz val="11"/>
      <color theme="1"/>
      <name val="Arial"/>
      <family val="2"/>
    </font>
    <font>
      <b/>
      <sz val="11"/>
      <color theme="0" tint="-0.34998626667073579"/>
      <name val="Garamond"/>
      <family val="1"/>
    </font>
    <font>
      <b/>
      <u/>
      <sz val="11"/>
      <color theme="1"/>
      <name val="Garamond"/>
      <family val="1"/>
    </font>
    <font>
      <b/>
      <sz val="8"/>
      <color theme="0" tint="-0.499984740745262"/>
      <name val="Garamond"/>
      <family val="1"/>
    </font>
    <font>
      <sz val="8"/>
      <color theme="0" tint="-0.499984740745262"/>
      <name val="Garamond"/>
      <family val="1"/>
    </font>
    <font>
      <sz val="11"/>
      <color theme="0"/>
      <name val="Calibri"/>
      <family val="2"/>
    </font>
  </fonts>
  <fills count="13">
    <fill>
      <patternFill patternType="none"/>
    </fill>
    <fill>
      <patternFill patternType="gray125"/>
    </fill>
    <fill>
      <patternFill patternType="solid">
        <fgColor rgb="FF00B0F0"/>
        <bgColor rgb="FF00B0F0"/>
      </patternFill>
    </fill>
    <fill>
      <patternFill patternType="solid">
        <fgColor theme="0"/>
        <bgColor theme="0"/>
      </patternFill>
    </fill>
    <fill>
      <patternFill patternType="solid">
        <fgColor rgb="FFADB9CA"/>
        <bgColor rgb="FFADB9CA"/>
      </patternFill>
    </fill>
    <fill>
      <patternFill patternType="solid">
        <fgColor rgb="FFFF0000"/>
        <bgColor rgb="FFFF0000"/>
      </patternFill>
    </fill>
    <fill>
      <patternFill patternType="solid">
        <fgColor rgb="FFFFC000"/>
        <bgColor rgb="FFFFC000"/>
      </patternFill>
    </fill>
    <fill>
      <patternFill patternType="solid">
        <fgColor rgb="FF92D050"/>
        <bgColor rgb="FF92D050"/>
      </patternFill>
    </fill>
    <fill>
      <patternFill patternType="solid">
        <fgColor theme="0"/>
        <bgColor indexed="64"/>
      </patternFill>
    </fill>
    <fill>
      <patternFill patternType="solid">
        <fgColor theme="0"/>
        <bgColor rgb="FF00B0F0"/>
      </patternFill>
    </fill>
    <fill>
      <patternFill patternType="solid">
        <fgColor theme="0" tint="-0.14999847407452621"/>
        <bgColor rgb="FF00B0F0"/>
      </patternFill>
    </fill>
    <fill>
      <patternFill patternType="solid">
        <fgColor theme="0" tint="-0.14999847407452621"/>
        <bgColor indexed="64"/>
      </patternFill>
    </fill>
    <fill>
      <patternFill patternType="solid">
        <fgColor theme="0" tint="-0.34998626667073579"/>
        <bgColor theme="0"/>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double">
        <color rgb="FFBFBFBF"/>
      </left>
      <right/>
      <top style="double">
        <color rgb="FFBFBFBF"/>
      </top>
      <bottom/>
      <diagonal/>
    </border>
    <border>
      <left/>
      <right/>
      <top style="double">
        <color rgb="FFBFBFBF"/>
      </top>
      <bottom/>
      <diagonal/>
    </border>
    <border>
      <left/>
      <right style="double">
        <color rgb="FFBFBFBF"/>
      </right>
      <top style="double">
        <color rgb="FFBFBFBF"/>
      </top>
      <bottom/>
      <diagonal/>
    </border>
    <border>
      <left style="double">
        <color rgb="FFBFBFBF"/>
      </left>
      <right/>
      <top/>
      <bottom style="double">
        <color rgb="FFBFBFBF"/>
      </bottom>
      <diagonal/>
    </border>
    <border>
      <left/>
      <right/>
      <top/>
      <bottom style="double">
        <color rgb="FFBFBFBF"/>
      </bottom>
      <diagonal/>
    </border>
    <border>
      <left/>
      <right style="double">
        <color rgb="FFBFBFBF"/>
      </right>
      <top/>
      <bottom style="double">
        <color rgb="FFBFBFBF"/>
      </bottom>
      <diagonal/>
    </border>
    <border>
      <left style="double">
        <color rgb="FFBFBFBF"/>
      </left>
      <right style="double">
        <color rgb="FFBFBFBF"/>
      </right>
      <top style="double">
        <color rgb="FFBFBFBF"/>
      </top>
      <bottom style="double">
        <color rgb="FFBFBFBF"/>
      </bottom>
      <diagonal/>
    </border>
    <border>
      <left style="double">
        <color rgb="FFBFBFBF"/>
      </left>
      <right style="double">
        <color rgb="FFBFBFBF"/>
      </right>
      <top style="double">
        <color rgb="FFBFBFBF"/>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3">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8" fillId="0" borderId="0" xfId="0" applyFont="1"/>
    <xf numFmtId="0" fontId="8" fillId="0" borderId="0" xfId="0" applyFont="1" applyAlignment="1">
      <alignment wrapText="1"/>
    </xf>
    <xf numFmtId="0" fontId="8" fillId="0" borderId="0" xfId="0" applyFont="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0" fillId="8" borderId="0" xfId="0" applyFill="1" applyAlignment="1">
      <alignment horizontal="center" vertical="center"/>
    </xf>
    <xf numFmtId="0" fontId="11" fillId="8" borderId="6" xfId="0" applyFont="1" applyFill="1" applyBorder="1" applyAlignment="1">
      <alignment vertical="center" wrapText="1"/>
    </xf>
    <xf numFmtId="0" fontId="10" fillId="8" borderId="6" xfId="0" applyFont="1" applyFill="1" applyBorder="1" applyAlignment="1">
      <alignment vertical="center"/>
    </xf>
    <xf numFmtId="0" fontId="0" fillId="0" borderId="6" xfId="0" applyBorder="1"/>
    <xf numFmtId="0" fontId="10" fillId="0" borderId="6" xfId="0" applyFont="1" applyBorder="1" applyAlignment="1">
      <alignment vertical="center" wrapText="1"/>
    </xf>
    <xf numFmtId="0" fontId="0" fillId="8" borderId="6" xfId="0" applyFill="1" applyBorder="1" applyAlignment="1">
      <alignment horizontal="center" vertical="center"/>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5" fillId="3"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0" fillId="1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165" fontId="12" fillId="10" borderId="1" xfId="0" applyNumberFormat="1" applyFont="1" applyFill="1" applyBorder="1" applyAlignment="1">
      <alignment horizontal="center" vertical="center" wrapText="1"/>
    </xf>
    <xf numFmtId="0" fontId="14" fillId="0" borderId="4" xfId="0" applyFont="1" applyBorder="1" applyAlignment="1">
      <alignment horizontal="left" vertical="center" wrapText="1"/>
    </xf>
    <xf numFmtId="10" fontId="12" fillId="10" borderId="1"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left" vertical="center" wrapText="1"/>
    </xf>
    <xf numFmtId="0" fontId="14" fillId="0" borderId="8" xfId="0" applyFont="1" applyBorder="1" applyAlignment="1">
      <alignment vertical="center" wrapText="1"/>
    </xf>
    <xf numFmtId="0" fontId="14" fillId="0" borderId="1" xfId="0" applyFont="1" applyBorder="1" applyAlignment="1">
      <alignment horizontal="left" vertical="center" wrapText="1"/>
    </xf>
    <xf numFmtId="165" fontId="12" fillId="10" borderId="8" xfId="0" applyNumberFormat="1" applyFont="1" applyFill="1" applyBorder="1" applyAlignment="1">
      <alignment horizontal="center" vertical="center" wrapText="1"/>
    </xf>
    <xf numFmtId="10" fontId="12" fillId="10" borderId="8" xfId="0" applyNumberFormat="1"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5" borderId="23"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4" xfId="0" applyFont="1" applyBorder="1" applyAlignment="1">
      <alignment horizontal="center" vertical="center" wrapText="1"/>
    </xf>
    <xf numFmtId="0" fontId="11" fillId="6" borderId="23"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4" fillId="3" borderId="6" xfId="0" applyFont="1" applyFill="1" applyBorder="1" applyAlignment="1">
      <alignment vertical="top" wrapText="1"/>
    </xf>
    <xf numFmtId="0" fontId="4" fillId="3" borderId="6" xfId="0" applyFont="1" applyFill="1" applyBorder="1" applyAlignment="1">
      <alignment horizontal="center" vertical="top" wrapText="1"/>
    </xf>
    <xf numFmtId="0" fontId="5" fillId="3" borderId="6" xfId="0" applyFont="1" applyFill="1" applyBorder="1" applyAlignment="1">
      <alignment vertical="top" wrapText="1"/>
    </xf>
    <xf numFmtId="0" fontId="14" fillId="0" borderId="10" xfId="0" applyFont="1" applyBorder="1" applyAlignment="1">
      <alignment horizontal="center" vertical="center" wrapText="1"/>
    </xf>
    <xf numFmtId="0" fontId="5" fillId="3" borderId="6" xfId="0" applyFont="1" applyFill="1" applyBorder="1" applyAlignment="1">
      <alignment horizontal="center" vertical="top" wrapText="1"/>
    </xf>
    <xf numFmtId="0" fontId="2" fillId="3" borderId="6" xfId="0" applyFont="1" applyFill="1" applyBorder="1" applyAlignment="1">
      <alignment vertical="top" wrapText="1"/>
    </xf>
    <xf numFmtId="0" fontId="6" fillId="3" borderId="6" xfId="0" applyFont="1" applyFill="1" applyBorder="1"/>
    <xf numFmtId="0" fontId="1" fillId="3" borderId="6" xfId="0" applyFont="1" applyFill="1" applyBorder="1"/>
    <xf numFmtId="0" fontId="7" fillId="3" borderId="6" xfId="0" applyFont="1" applyFill="1" applyBorder="1"/>
    <xf numFmtId="0" fontId="0" fillId="0" borderId="0" xfId="0" applyAlignment="1">
      <alignment horizontal="left"/>
    </xf>
    <xf numFmtId="0" fontId="22" fillId="0" borderId="0" xfId="0" applyFont="1"/>
    <xf numFmtId="0" fontId="10" fillId="8" borderId="0" xfId="0" applyFont="1" applyFill="1" applyAlignment="1">
      <alignment horizontal="center" vertical="center"/>
    </xf>
    <xf numFmtId="0" fontId="10" fillId="8" borderId="6" xfId="0" applyFont="1" applyFill="1" applyBorder="1" applyAlignment="1">
      <alignment horizontal="center" vertical="center"/>
    </xf>
    <xf numFmtId="0" fontId="10" fillId="0" borderId="0" xfId="0" applyFont="1"/>
    <xf numFmtId="0" fontId="11" fillId="10" borderId="1"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left" vertical="top" wrapText="1"/>
    </xf>
    <xf numFmtId="0" fontId="10" fillId="0" borderId="11" xfId="0" applyFont="1" applyBorder="1" applyAlignment="1">
      <alignment horizontal="left" vertical="top" wrapText="1"/>
    </xf>
    <xf numFmtId="0" fontId="11" fillId="0" borderId="2" xfId="0" applyFont="1" applyBorder="1" applyAlignment="1">
      <alignment horizontal="center" vertical="center" wrapText="1"/>
    </xf>
    <xf numFmtId="0" fontId="13" fillId="11" borderId="25" xfId="0" applyFont="1" applyFill="1" applyBorder="1"/>
    <xf numFmtId="0" fontId="19" fillId="10" borderId="40" xfId="0" applyFont="1" applyFill="1" applyBorder="1" applyAlignment="1">
      <alignment horizontal="centerContinuous" vertical="center" wrapText="1"/>
    </xf>
    <xf numFmtId="0" fontId="19" fillId="10" borderId="42" xfId="0" applyFont="1" applyFill="1" applyBorder="1" applyAlignment="1">
      <alignment horizontal="centerContinuous" vertical="center" wrapText="1"/>
    </xf>
    <xf numFmtId="0" fontId="19" fillId="10" borderId="41" xfId="0" applyFont="1" applyFill="1" applyBorder="1" applyAlignment="1">
      <alignment horizontal="centerContinuous" vertical="center" wrapText="1"/>
    </xf>
    <xf numFmtId="0" fontId="26" fillId="11" borderId="25" xfId="0" applyFont="1" applyFill="1" applyBorder="1"/>
    <xf numFmtId="0" fontId="27" fillId="0" borderId="0" xfId="0" applyFont="1"/>
    <xf numFmtId="0" fontId="1" fillId="0" borderId="25" xfId="0" applyFont="1" applyBorder="1" applyAlignment="1">
      <alignment horizontal="center" vertical="center" wrapText="1"/>
    </xf>
    <xf numFmtId="164" fontId="1" fillId="0" borderId="25" xfId="0" applyNumberFormat="1" applyFont="1" applyBorder="1" applyAlignment="1">
      <alignment horizontal="center" vertical="center" wrapText="1"/>
    </xf>
    <xf numFmtId="0" fontId="12" fillId="0" borderId="25"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164" fontId="1" fillId="0" borderId="40"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41" xfId="0" applyNumberFormat="1" applyFont="1" applyBorder="1" applyAlignment="1">
      <alignment horizontal="center" vertical="center" wrapText="1"/>
    </xf>
    <xf numFmtId="0" fontId="11" fillId="8" borderId="25"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8" borderId="31" xfId="0" applyFont="1" applyFill="1" applyBorder="1" applyAlignment="1">
      <alignment horizontal="center" vertical="center"/>
    </xf>
    <xf numFmtId="0" fontId="10" fillId="8" borderId="32" xfId="0" applyFont="1" applyFill="1" applyBorder="1" applyAlignment="1">
      <alignment horizontal="center" vertical="center"/>
    </xf>
    <xf numFmtId="0" fontId="10" fillId="8" borderId="33" xfId="0" applyFont="1" applyFill="1" applyBorder="1" applyAlignment="1">
      <alignment horizontal="center" vertical="center"/>
    </xf>
    <xf numFmtId="0" fontId="10" fillId="9" borderId="25" xfId="0" applyFont="1" applyFill="1" applyBorder="1" applyAlignment="1">
      <alignment horizontal="left" vertical="top" wrapText="1"/>
    </xf>
    <xf numFmtId="0" fontId="10" fillId="8" borderId="25" xfId="0" applyFont="1" applyFill="1" applyBorder="1" applyAlignment="1">
      <alignment horizontal="center" vertical="center"/>
    </xf>
    <xf numFmtId="0" fontId="11" fillId="10" borderId="25" xfId="0" applyFont="1" applyFill="1" applyBorder="1" applyAlignment="1">
      <alignment horizontal="left" vertical="center" wrapText="1"/>
    </xf>
    <xf numFmtId="0" fontId="10" fillId="0" borderId="25" xfId="0" applyFont="1" applyBorder="1" applyAlignment="1">
      <alignment horizontal="left"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40" xfId="0" applyFont="1" applyBorder="1" applyAlignment="1">
      <alignment horizontal="left" vertical="top" wrapText="1"/>
    </xf>
    <xf numFmtId="0" fontId="10" fillId="0" borderId="42" xfId="0" applyFont="1" applyBorder="1" applyAlignment="1">
      <alignment horizontal="left" vertical="top" wrapText="1"/>
    </xf>
    <xf numFmtId="0" fontId="10" fillId="0" borderId="41" xfId="0" applyFont="1" applyBorder="1" applyAlignment="1">
      <alignment horizontal="left" vertical="top" wrapText="1"/>
    </xf>
    <xf numFmtId="0" fontId="10" fillId="0" borderId="31" xfId="0" applyFont="1" applyBorder="1" applyAlignment="1">
      <alignment horizontal="left" vertical="top" wrapText="1"/>
    </xf>
    <xf numFmtId="0" fontId="10" fillId="3" borderId="26"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2" fillId="10" borderId="2" xfId="0" applyFont="1" applyFill="1" applyBorder="1" applyAlignment="1">
      <alignment horizontal="center" vertical="center" wrapText="1"/>
    </xf>
    <xf numFmtId="0" fontId="13" fillId="11" borderId="7" xfId="0" applyFont="1" applyFill="1" applyBorder="1" applyAlignment="1">
      <alignment vertical="center"/>
    </xf>
    <xf numFmtId="0" fontId="13" fillId="11" borderId="3" xfId="0" applyFont="1" applyFill="1" applyBorder="1" applyAlignment="1">
      <alignment vertical="center"/>
    </xf>
    <xf numFmtId="0" fontId="12" fillId="10" borderId="25" xfId="0" applyFont="1" applyFill="1" applyBorder="1" applyAlignment="1">
      <alignment horizontal="center" vertical="center" wrapText="1"/>
    </xf>
    <xf numFmtId="0" fontId="13" fillId="11" borderId="25" xfId="0" applyFont="1" applyFill="1" applyBorder="1" applyAlignment="1">
      <alignment vertical="center"/>
    </xf>
    <xf numFmtId="0" fontId="12" fillId="10" borderId="14" xfId="0" applyFont="1" applyFill="1" applyBorder="1" applyAlignment="1">
      <alignment horizontal="center" vertical="center" wrapText="1"/>
    </xf>
    <xf numFmtId="0" fontId="13" fillId="11" borderId="6" xfId="0" applyFont="1" applyFill="1" applyBorder="1" applyAlignment="1">
      <alignment vertical="center"/>
    </xf>
    <xf numFmtId="0" fontId="12" fillId="10" borderId="5" xfId="0" applyFont="1" applyFill="1" applyBorder="1" applyAlignment="1">
      <alignment horizontal="center" vertical="center" wrapText="1"/>
    </xf>
    <xf numFmtId="0" fontId="13" fillId="11" borderId="15" xfId="0" applyFont="1" applyFill="1" applyBorder="1" applyAlignment="1">
      <alignment vertical="center"/>
    </xf>
    <xf numFmtId="0" fontId="12" fillId="10" borderId="8" xfId="0" applyFont="1" applyFill="1" applyBorder="1" applyAlignment="1">
      <alignment horizontal="center" vertical="center" wrapText="1"/>
    </xf>
    <xf numFmtId="0" fontId="13" fillId="11" borderId="10" xfId="0" applyFont="1" applyFill="1" applyBorder="1" applyAlignment="1">
      <alignment vertical="center"/>
    </xf>
    <xf numFmtId="0" fontId="12" fillId="2" borderId="8" xfId="0" applyFont="1" applyFill="1" applyBorder="1" applyAlignment="1">
      <alignment horizontal="center" vertical="center" wrapText="1"/>
    </xf>
    <xf numFmtId="0" fontId="13" fillId="0" borderId="10" xfId="0" applyFont="1" applyBorder="1" applyAlignment="1">
      <alignment vertical="center"/>
    </xf>
    <xf numFmtId="0" fontId="12" fillId="10" borderId="11" xfId="0" applyFont="1" applyFill="1" applyBorder="1" applyAlignment="1">
      <alignment horizontal="center" vertical="center" wrapText="1"/>
    </xf>
    <xf numFmtId="0" fontId="13" fillId="11" borderId="12" xfId="0" applyFont="1" applyFill="1" applyBorder="1" applyAlignment="1">
      <alignment vertical="center"/>
    </xf>
    <xf numFmtId="0" fontId="2" fillId="3" borderId="6" xfId="0" applyFont="1" applyFill="1" applyBorder="1" applyAlignment="1">
      <alignment horizontal="center" vertical="top" wrapText="1"/>
    </xf>
    <xf numFmtId="0" fontId="3" fillId="0" borderId="6" xfId="0" applyFont="1" applyBorder="1"/>
    <xf numFmtId="0" fontId="13" fillId="11" borderId="9" xfId="0" applyFont="1" applyFill="1" applyBorder="1" applyAlignment="1">
      <alignment vertical="center"/>
    </xf>
    <xf numFmtId="0" fontId="12" fillId="10" borderId="9" xfId="0" applyFont="1" applyFill="1" applyBorder="1" applyAlignment="1">
      <alignment horizontal="center" vertical="center" wrapText="1"/>
    </xf>
    <xf numFmtId="0" fontId="15" fillId="0" borderId="8" xfId="0" applyFont="1" applyBorder="1" applyAlignment="1">
      <alignment horizontal="center" vertical="center" textRotation="90" wrapText="1"/>
    </xf>
    <xf numFmtId="0" fontId="13" fillId="0" borderId="9" xfId="0" applyFont="1" applyBorder="1"/>
    <xf numFmtId="0" fontId="13" fillId="0" borderId="10" xfId="0" applyFont="1" applyBorder="1"/>
    <xf numFmtId="0" fontId="15" fillId="3" borderId="8" xfId="0" applyFont="1" applyFill="1" applyBorder="1" applyAlignment="1">
      <alignment horizontal="center" vertical="center" textRotation="90" wrapText="1"/>
    </xf>
    <xf numFmtId="0" fontId="15" fillId="3" borderId="8" xfId="0" applyFont="1" applyFill="1" applyBorder="1" applyAlignment="1">
      <alignment horizontal="left" vertical="center" wrapText="1"/>
    </xf>
    <xf numFmtId="0" fontId="16" fillId="0" borderId="8" xfId="0" applyFont="1" applyBorder="1" applyAlignment="1">
      <alignment horizontal="center" vertical="center" wrapText="1"/>
    </xf>
    <xf numFmtId="0" fontId="17" fillId="12" borderId="34" xfId="0" applyFont="1" applyFill="1" applyBorder="1" applyAlignment="1">
      <alignment horizontal="center" vertical="center" wrapText="1"/>
    </xf>
    <xf numFmtId="0" fontId="17" fillId="12" borderId="35" xfId="0" applyFont="1" applyFill="1" applyBorder="1" applyAlignment="1">
      <alignment horizontal="center" vertical="center" wrapText="1"/>
    </xf>
    <xf numFmtId="0" fontId="17" fillId="12" borderId="36" xfId="0" applyFont="1" applyFill="1" applyBorder="1" applyAlignment="1">
      <alignment horizontal="center" vertical="center" wrapText="1"/>
    </xf>
    <xf numFmtId="0" fontId="15" fillId="0" borderId="8" xfId="0" applyFont="1" applyBorder="1" applyAlignment="1">
      <alignment horizontal="left" vertical="center" textRotation="90" wrapText="1"/>
    </xf>
    <xf numFmtId="0" fontId="15" fillId="3" borderId="11" xfId="0" applyFont="1" applyFill="1" applyBorder="1" applyAlignment="1">
      <alignment horizontal="left" vertical="center" wrapText="1"/>
    </xf>
    <xf numFmtId="0" fontId="13" fillId="0" borderId="12" xfId="0" applyFont="1" applyBorder="1"/>
    <xf numFmtId="0" fontId="13" fillId="0" borderId="6" xfId="0" applyFont="1" applyBorder="1"/>
    <xf numFmtId="0" fontId="13" fillId="0" borderId="4" xfId="0" applyFont="1" applyBorder="1"/>
    <xf numFmtId="0" fontId="20" fillId="10" borderId="2" xfId="0" applyFont="1" applyFill="1" applyBorder="1" applyAlignment="1">
      <alignment horizontal="center" vertical="center" wrapText="1"/>
    </xf>
    <xf numFmtId="0" fontId="13" fillId="11" borderId="7" xfId="0" applyFont="1" applyFill="1" applyBorder="1"/>
    <xf numFmtId="0" fontId="13" fillId="11" borderId="3" xfId="0" applyFont="1" applyFill="1" applyBorder="1"/>
    <xf numFmtId="0" fontId="15" fillId="3" borderId="2" xfId="0" applyFont="1" applyFill="1" applyBorder="1" applyAlignment="1">
      <alignment horizontal="left" vertical="center" wrapText="1"/>
    </xf>
    <xf numFmtId="0" fontId="13" fillId="0" borderId="7" xfId="0" applyFont="1" applyBorder="1"/>
    <xf numFmtId="0" fontId="13" fillId="0" borderId="13" xfId="0" applyFont="1" applyBorder="1"/>
    <xf numFmtId="0" fontId="15" fillId="3" borderId="8" xfId="0" applyFont="1" applyFill="1" applyBorder="1" applyAlignment="1">
      <alignment horizontal="left" vertical="center" textRotation="90"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3" fillId="11" borderId="9" xfId="0" applyFont="1" applyFill="1" applyBorder="1"/>
    <xf numFmtId="0" fontId="13" fillId="11" borderId="10" xfId="0" applyFont="1" applyFill="1" applyBorder="1"/>
    <xf numFmtId="0" fontId="19" fillId="10" borderId="11" xfId="0" applyFont="1" applyFill="1" applyBorder="1" applyAlignment="1">
      <alignment horizontal="center" vertical="center" wrapText="1"/>
    </xf>
    <xf numFmtId="0" fontId="13" fillId="11" borderId="13" xfId="0" applyFont="1" applyFill="1" applyBorder="1"/>
    <xf numFmtId="0" fontId="13" fillId="11" borderId="14" xfId="0" applyFont="1" applyFill="1" applyBorder="1"/>
    <xf numFmtId="0" fontId="13" fillId="11" borderId="4" xfId="0" applyFont="1" applyFill="1" applyBorder="1"/>
    <xf numFmtId="0" fontId="13" fillId="11" borderId="5" xfId="0" applyFont="1" applyFill="1" applyBorder="1"/>
    <xf numFmtId="0" fontId="13" fillId="11" borderId="16" xfId="0" applyFont="1" applyFill="1" applyBorder="1"/>
    <xf numFmtId="0" fontId="19" fillId="10" borderId="2" xfId="0" applyFont="1" applyFill="1" applyBorder="1" applyAlignment="1">
      <alignment horizontal="center" vertical="center" wrapText="1"/>
    </xf>
    <xf numFmtId="1" fontId="19" fillId="10" borderId="8" xfId="0" applyNumberFormat="1" applyFont="1" applyFill="1" applyBorder="1" applyAlignment="1">
      <alignment horizontal="center" vertical="center" wrapText="1"/>
    </xf>
    <xf numFmtId="0" fontId="11" fillId="8" borderId="37"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21" fillId="10" borderId="17" xfId="0" applyFont="1" applyFill="1" applyBorder="1" applyAlignment="1">
      <alignment horizontal="center" vertical="center" wrapText="1"/>
    </xf>
    <xf numFmtId="0" fontId="13" fillId="11" borderId="18" xfId="0" applyFont="1" applyFill="1" applyBorder="1"/>
    <xf numFmtId="0" fontId="13" fillId="11" borderId="19" xfId="0" applyFont="1" applyFill="1" applyBorder="1"/>
    <xf numFmtId="0" fontId="13" fillId="11" borderId="20" xfId="0" applyFont="1" applyFill="1" applyBorder="1"/>
    <xf numFmtId="0" fontId="13" fillId="11" borderId="21" xfId="0" applyFont="1" applyFill="1" applyBorder="1"/>
    <xf numFmtId="0" fontId="13" fillId="11" borderId="22" xfId="0" applyFont="1" applyFill="1" applyBorder="1"/>
  </cellXfs>
  <cellStyles count="1">
    <cellStyle name="Normal" xfId="0" builtinId="0"/>
  </cellStyles>
  <dxfs count="3">
    <dxf>
      <fill>
        <patternFill patternType="solid">
          <fgColor rgb="FFFF0000"/>
          <bgColor rgb="FFFF0000"/>
        </patternFill>
      </fill>
    </dxf>
    <dxf>
      <fill>
        <patternFill patternType="solid">
          <fgColor theme="9"/>
          <bgColor theme="9"/>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Garamond" panose="02020404030301010803" pitchFamily="18" charset="0"/>
                <a:ea typeface="+mn-ea"/>
                <a:cs typeface="+mn-cs"/>
              </a:defRPr>
            </a:pPr>
            <a:r>
              <a:rPr lang="es-CO">
                <a:latin typeface="Garamond" panose="02020404030301010803" pitchFamily="18" charset="0"/>
              </a:rPr>
              <a:t>Desarrollo por Ciclo PHVA (%) </a:t>
            </a:r>
          </a:p>
        </c:rich>
      </c:tx>
      <c:overlay val="0"/>
      <c:spPr>
        <a:noFill/>
        <a:ln>
          <a:noFill/>
        </a:ln>
        <a:effectLst/>
      </c:spPr>
    </c:title>
    <c:autoTitleDeleted val="0"/>
    <c:plotArea>
      <c:layout/>
      <c:barChart>
        <c:barDir val="col"/>
        <c:grouping val="clustered"/>
        <c:varyColors val="1"/>
        <c:ser>
          <c:idx val="0"/>
          <c:order val="0"/>
          <c:tx>
            <c:v>Maximo </c:v>
          </c:tx>
          <c:spPr>
            <a:solidFill>
              <a:srgbClr val="C55A11"/>
            </a:soli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por ciclo'!$A$8:$A$11</c:f>
              <c:strCache>
                <c:ptCount val="4"/>
                <c:pt idx="0">
                  <c:v>I. PLANEAR</c:v>
                </c:pt>
                <c:pt idx="1">
                  <c:v>II. HACER</c:v>
                </c:pt>
                <c:pt idx="2">
                  <c:v>III. VERIFICAR</c:v>
                </c:pt>
                <c:pt idx="3">
                  <c:v>IV. ACTUAR</c:v>
                </c:pt>
              </c:strCache>
            </c:strRef>
          </c:cat>
          <c:val>
            <c:numRef>
              <c:f>'Gráfico por ciclo'!$B$8:$B$11</c:f>
              <c:numCache>
                <c:formatCode>General</c:formatCode>
                <c:ptCount val="4"/>
                <c:pt idx="0">
                  <c:v>25</c:v>
                </c:pt>
                <c:pt idx="1">
                  <c:v>60</c:v>
                </c:pt>
                <c:pt idx="2">
                  <c:v>5</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w="9525" cap="flat" cmpd="sng" algn="ctr">
                    <a:solidFill>
                      <a:schemeClr val="lt1">
                        <a:alpha val="50000"/>
                      </a:schemeClr>
                    </a:solidFill>
                    <a:round/>
                  </a:ln>
                  <a:effectLst/>
                </c14:spPr>
              </c14:invertSolidFillFmt>
            </c:ext>
            <c:ext xmlns:c16="http://schemas.microsoft.com/office/drawing/2014/chart" uri="{C3380CC4-5D6E-409C-BE32-E72D297353CC}">
              <c16:uniqueId val="{00000000-7FFB-448F-963B-4FA8FAE910DE}"/>
            </c:ext>
          </c:extLst>
        </c:ser>
        <c:ser>
          <c:idx val="1"/>
          <c:order val="1"/>
          <c:tx>
            <c:v>Obtenido</c:v>
          </c:tx>
          <c:spPr>
            <a:solidFill>
              <a:srgbClr val="00B050"/>
            </a:soli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por ciclo'!$A$8:$A$11</c:f>
              <c:strCache>
                <c:ptCount val="4"/>
                <c:pt idx="0">
                  <c:v>I. PLANEAR</c:v>
                </c:pt>
                <c:pt idx="1">
                  <c:v>II. HACER</c:v>
                </c:pt>
                <c:pt idx="2">
                  <c:v>III. VERIFICAR</c:v>
                </c:pt>
                <c:pt idx="3">
                  <c:v>IV. ACTUAR</c:v>
                </c:pt>
              </c:strCache>
            </c:strRef>
          </c:cat>
          <c:val>
            <c:numRef>
              <c:f>'Gráfico por ciclo'!$C$8:$C$11</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w="9525" cap="flat" cmpd="sng" algn="ctr">
                    <a:solidFill>
                      <a:schemeClr val="lt1">
                        <a:alpha val="50000"/>
                      </a:schemeClr>
                    </a:solidFill>
                    <a:round/>
                  </a:ln>
                  <a:effectLst/>
                </c14:spPr>
              </c14:invertSolidFillFmt>
            </c:ext>
            <c:ext xmlns:c16="http://schemas.microsoft.com/office/drawing/2014/chart" uri="{C3380CC4-5D6E-409C-BE32-E72D297353CC}">
              <c16:uniqueId val="{00000001-7FFB-448F-963B-4FA8FAE910DE}"/>
            </c:ext>
          </c:extLst>
        </c:ser>
        <c:dLbls>
          <c:dLblPos val="inEnd"/>
          <c:showLegendKey val="0"/>
          <c:showVal val="1"/>
          <c:showCatName val="0"/>
          <c:showSerName val="0"/>
          <c:showPercent val="0"/>
          <c:showBubbleSize val="0"/>
        </c:dLbls>
        <c:gapWidth val="65"/>
        <c:axId val="818097720"/>
        <c:axId val="954449123"/>
      </c:barChart>
      <c:catAx>
        <c:axId val="81809772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Garamond" panose="02020404030301010803" pitchFamily="18" charset="0"/>
                <a:ea typeface="+mn-ea"/>
                <a:cs typeface="+mn-cs"/>
              </a:defRPr>
            </a:pPr>
            <a:endParaRPr lang="es-CO"/>
          </a:p>
        </c:txPr>
        <c:crossAx val="954449123"/>
        <c:crosses val="autoZero"/>
        <c:auto val="1"/>
        <c:lblAlgn val="ctr"/>
        <c:lblOffset val="100"/>
        <c:noMultiLvlLbl val="1"/>
      </c:catAx>
      <c:valAx>
        <c:axId val="9544491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crossAx val="81809772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tx1"/>
              </a:solidFill>
              <a:latin typeface="Garamond" panose="02020404030301010803" pitchFamily="18" charset="0"/>
              <a:ea typeface="+mn-ea"/>
              <a:cs typeface="+mn-cs"/>
            </a:defRPr>
          </a:pPr>
          <a:endParaRPr lang="es-CO"/>
        </a:p>
      </c:txPr>
    </c:legend>
    <c:plotVisOnly val="1"/>
    <c:dispBlanksAs val="zero"/>
    <c:showDLblsOverMax val="1"/>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Garamond" panose="02020404030301010803" pitchFamily="18" charset="0"/>
                <a:ea typeface="+mn-ea"/>
                <a:cs typeface="+mn-cs"/>
              </a:defRPr>
            </a:pPr>
            <a:r>
              <a:rPr lang="es-CO">
                <a:latin typeface="Garamond" panose="02020404030301010803" pitchFamily="18" charset="0"/>
              </a:rPr>
              <a:t>Desarrollo por Estandar (%) </a:t>
            </a:r>
          </a:p>
        </c:rich>
      </c:tx>
      <c:overlay val="0"/>
      <c:spPr>
        <a:noFill/>
        <a:ln>
          <a:noFill/>
        </a:ln>
        <a:effectLst/>
      </c:spPr>
    </c:title>
    <c:autoTitleDeleted val="0"/>
    <c:plotArea>
      <c:layout>
        <c:manualLayout>
          <c:xMode val="edge"/>
          <c:yMode val="edge"/>
          <c:x val="0"/>
          <c:y val="9.3645823736557582E-2"/>
          <c:w val="0.97571655217738962"/>
          <c:h val="0.57990411798096952"/>
        </c:manualLayout>
      </c:layout>
      <c:barChart>
        <c:barDir val="col"/>
        <c:grouping val="clustered"/>
        <c:varyColors val="1"/>
        <c:ser>
          <c:idx val="0"/>
          <c:order val="0"/>
          <c:tx>
            <c:v>Maximo</c:v>
          </c:tx>
          <c:spPr>
            <a:solidFill>
              <a:srgbClr val="C55A11"/>
            </a:soli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por estándar'!$B$10:$B$16</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'Gráfico por estándar'!$C$10:$C$16</c:f>
              <c:numCache>
                <c:formatCode>General</c:formatCode>
                <c:ptCount val="7"/>
                <c:pt idx="0">
                  <c:v>10</c:v>
                </c:pt>
                <c:pt idx="1">
                  <c:v>15</c:v>
                </c:pt>
                <c:pt idx="2">
                  <c:v>20</c:v>
                </c:pt>
                <c:pt idx="3">
                  <c:v>30</c:v>
                </c:pt>
                <c:pt idx="4">
                  <c:v>10</c:v>
                </c:pt>
                <c:pt idx="5">
                  <c:v>5</c:v>
                </c:pt>
                <c:pt idx="6">
                  <c:v>10</c:v>
                </c:pt>
              </c:numCache>
            </c:numRef>
          </c:val>
          <c:extLst>
            <c:ext xmlns:c14="http://schemas.microsoft.com/office/drawing/2007/8/2/chart" uri="{6F2FDCE9-48DA-4B69-8628-5D25D57E5C99}">
              <c14:invertSolidFillFmt>
                <c14:spPr xmlns:c14="http://schemas.microsoft.com/office/drawing/2007/8/2/chart">
                  <a:solidFill>
                    <a:srgbClr val="FFFFFF"/>
                  </a:solidFill>
                  <a:ln w="9525" cap="flat" cmpd="sng" algn="ctr">
                    <a:solidFill>
                      <a:schemeClr val="lt1">
                        <a:alpha val="50000"/>
                      </a:schemeClr>
                    </a:solidFill>
                    <a:round/>
                  </a:ln>
                  <a:effectLst/>
                </c14:spPr>
              </c14:invertSolidFillFmt>
            </c:ext>
            <c:ext xmlns:c16="http://schemas.microsoft.com/office/drawing/2014/chart" uri="{C3380CC4-5D6E-409C-BE32-E72D297353CC}">
              <c16:uniqueId val="{00000000-E9DA-4ABC-AC73-4D9F987D3A39}"/>
            </c:ext>
          </c:extLst>
        </c:ser>
        <c:ser>
          <c:idx val="1"/>
          <c:order val="1"/>
          <c:tx>
            <c:v>Obtenido</c:v>
          </c:tx>
          <c:spPr>
            <a:solidFill>
              <a:srgbClr val="00B050"/>
            </a:solidFill>
            <a:ln w="9525" cap="flat" cmpd="sng" algn="ctr">
              <a:solidFill>
                <a:schemeClr val="lt1">
                  <a:alpha val="50000"/>
                </a:schemeClr>
              </a:solidFill>
              <a:round/>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por estándar'!$B$10:$B$16</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'Gráfico por estándar'!$D$10:$D$16</c:f>
              <c:numCache>
                <c:formatCode>General</c:formatCode>
                <c:ptCount val="7"/>
                <c:pt idx="0">
                  <c:v>0</c:v>
                </c:pt>
                <c:pt idx="1">
                  <c:v>0</c:v>
                </c:pt>
                <c:pt idx="2">
                  <c:v>0</c:v>
                </c:pt>
                <c:pt idx="3">
                  <c:v>0</c:v>
                </c:pt>
                <c:pt idx="4">
                  <c:v>0</c:v>
                </c:pt>
                <c:pt idx="5">
                  <c:v>0</c:v>
                </c:pt>
                <c:pt idx="6">
                  <c:v>0</c:v>
                </c:pt>
              </c:numCache>
            </c:numRef>
          </c:val>
          <c:extLst>
            <c:ext xmlns:c14="http://schemas.microsoft.com/office/drawing/2007/8/2/chart" uri="{6F2FDCE9-48DA-4B69-8628-5D25D57E5C99}">
              <c14:invertSolidFillFmt>
                <c14:spPr xmlns:c14="http://schemas.microsoft.com/office/drawing/2007/8/2/chart">
                  <a:solidFill>
                    <a:srgbClr val="FFFFFF"/>
                  </a:solidFill>
                  <a:ln w="9525" cap="flat" cmpd="sng" algn="ctr">
                    <a:solidFill>
                      <a:schemeClr val="lt1">
                        <a:alpha val="50000"/>
                      </a:schemeClr>
                    </a:solidFill>
                    <a:round/>
                  </a:ln>
                  <a:effectLst/>
                </c14:spPr>
              </c14:invertSolidFillFmt>
            </c:ext>
            <c:ext xmlns:c16="http://schemas.microsoft.com/office/drawing/2014/chart" uri="{C3380CC4-5D6E-409C-BE32-E72D297353CC}">
              <c16:uniqueId val="{00000001-E9DA-4ABC-AC73-4D9F987D3A39}"/>
            </c:ext>
          </c:extLst>
        </c:ser>
        <c:dLbls>
          <c:dLblPos val="inEnd"/>
          <c:showLegendKey val="0"/>
          <c:showVal val="1"/>
          <c:showCatName val="0"/>
          <c:showSerName val="0"/>
          <c:showPercent val="0"/>
          <c:showBubbleSize val="0"/>
        </c:dLbls>
        <c:gapWidth val="65"/>
        <c:axId val="326693459"/>
        <c:axId val="1816806579"/>
      </c:barChart>
      <c:catAx>
        <c:axId val="326693459"/>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Garamond" panose="02020404030301010803" pitchFamily="18" charset="0"/>
                <a:ea typeface="+mn-ea"/>
                <a:cs typeface="+mn-cs"/>
              </a:defRPr>
            </a:pPr>
            <a:endParaRPr lang="es-CO"/>
          </a:p>
        </c:txPr>
        <c:crossAx val="1816806579"/>
        <c:crosses val="autoZero"/>
        <c:auto val="1"/>
        <c:lblAlgn val="ctr"/>
        <c:lblOffset val="100"/>
        <c:noMultiLvlLbl val="1"/>
      </c:catAx>
      <c:valAx>
        <c:axId val="18168065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rich>
          </c:tx>
          <c:overlay val="0"/>
          <c:spPr>
            <a:noFill/>
            <a:ln>
              <a:noFill/>
            </a:ln>
            <a:effectLst/>
          </c:spPr>
        </c:title>
        <c:numFmt formatCode="General" sourceLinked="1"/>
        <c:majorTickMark val="none"/>
        <c:minorTickMark val="none"/>
        <c:tickLblPos val="nextTo"/>
        <c:crossAx val="3266934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zero"/>
    <c:showDLblsOverMax val="1"/>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Tabla de resultados'!A1"/><Relationship Id="rId7" Type="http://schemas.openxmlformats.org/officeDocument/2006/relationships/image" Target="../media/image1.png"/><Relationship Id="rId2" Type="http://schemas.openxmlformats.org/officeDocument/2006/relationships/hyperlink" Target="#'Evaluaci&#243;n Est&#225;ndares M&#237;nimos'!A1"/><Relationship Id="rId1" Type="http://schemas.openxmlformats.org/officeDocument/2006/relationships/hyperlink" Target="#Instrucciones!A1"/><Relationship Id="rId6" Type="http://schemas.openxmlformats.org/officeDocument/2006/relationships/hyperlink" Target="#'Criterios de Evaluaci&#243;n'!A1"/><Relationship Id="rId5" Type="http://schemas.openxmlformats.org/officeDocument/2006/relationships/hyperlink" Target="#'Gr&#225;fico por est&#225;ndar'!A1"/><Relationship Id="rId4" Type="http://schemas.openxmlformats.org/officeDocument/2006/relationships/hyperlink" Target="#'Gr&#225;fico por ciclo'!A1"/></Relationships>
</file>

<file path=xl/drawings/_rels/drawing2.xml.rels><?xml version="1.0" encoding="UTF-8" standalone="yes"?>
<Relationships xmlns="http://schemas.openxmlformats.org/package/2006/relationships"><Relationship Id="rId3" Type="http://schemas.openxmlformats.org/officeDocument/2006/relationships/hyperlink" Target="#'Evaluaci&#243;n Est&#225;ndares M&#237;nimos'!A1"/><Relationship Id="rId2" Type="http://schemas.openxmlformats.org/officeDocument/2006/relationships/hyperlink" Target="#Inicio!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abla de resultados'!A1"/><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hyperlink" Target="#Instrucciones!A1"/></Relationships>
</file>

<file path=xl/drawings/_rels/drawing4.xml.rels><?xml version="1.0" encoding="UTF-8" standalone="yes"?>
<Relationships xmlns="http://schemas.openxmlformats.org/package/2006/relationships"><Relationship Id="rId3" Type="http://schemas.openxmlformats.org/officeDocument/2006/relationships/hyperlink" Target="#'Gr&#225;fico por ciclo'!A1"/><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hyperlink" Target="#'Evaluaci&#243;n Est&#225;ndares M&#237;nimos'!A1"/></Relationships>
</file>

<file path=xl/drawings/_rels/drawing5.xml.rels><?xml version="1.0" encoding="UTF-8" standalone="yes"?>
<Relationships xmlns="http://schemas.openxmlformats.org/package/2006/relationships"><Relationship Id="rId3" Type="http://schemas.openxmlformats.org/officeDocument/2006/relationships/hyperlink" Target="#'Gr&#225;fico por est&#225;ndar'!A1"/><Relationship Id="rId2" Type="http://schemas.openxmlformats.org/officeDocument/2006/relationships/hyperlink" Target="#Inicio!A1"/><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Tabla de resultados'!A1"/></Relationships>
</file>

<file path=xl/drawings/_rels/drawing6.xml.rels><?xml version="1.0" encoding="UTF-8" standalone="yes"?>
<Relationships xmlns="http://schemas.openxmlformats.org/package/2006/relationships"><Relationship Id="rId3" Type="http://schemas.openxmlformats.org/officeDocument/2006/relationships/hyperlink" Target="#'Criterios de Evaluaci&#243;n'!A1"/><Relationship Id="rId2" Type="http://schemas.openxmlformats.org/officeDocument/2006/relationships/hyperlink" Target="#Inicio!A1"/><Relationship Id="rId1" Type="http://schemas.openxmlformats.org/officeDocument/2006/relationships/chart" Target="../charts/chart2.xml"/><Relationship Id="rId5" Type="http://schemas.openxmlformats.org/officeDocument/2006/relationships/image" Target="../media/image1.png"/><Relationship Id="rId4" Type="http://schemas.openxmlformats.org/officeDocument/2006/relationships/hyperlink" Target="#'Gr&#225;fico por ciclo'!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225;fico por est&#225;ndar'!A1"/><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oneCellAnchor>
    <xdr:from>
      <xdr:col>1</xdr:col>
      <xdr:colOff>0</xdr:colOff>
      <xdr:row>5</xdr:row>
      <xdr:rowOff>114300</xdr:rowOff>
    </xdr:from>
    <xdr:ext cx="8115300" cy="7239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1676400" y="1571625"/>
          <a:ext cx="8115300" cy="723900"/>
        </a:xfrm>
        <a:prstGeom prst="rect">
          <a:avLst/>
        </a:prstGeom>
        <a:solidFill>
          <a:schemeClr val="bg1">
            <a:lumMod val="85000"/>
          </a:schemeClr>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marR="0" lvl="0" indent="0" algn="ctr" rtl="0">
            <a:lnSpc>
              <a:spcPct val="100000"/>
            </a:lnSpc>
            <a:spcBef>
              <a:spcPts val="0"/>
            </a:spcBef>
            <a:spcAft>
              <a:spcPts val="0"/>
            </a:spcAft>
            <a:buClr>
              <a:srgbClr val="000000"/>
            </a:buClr>
            <a:buSzPts val="1200"/>
            <a:buFont typeface="Arial"/>
            <a:buNone/>
          </a:pPr>
          <a:r>
            <a:rPr lang="en-US" sz="1200" b="1">
              <a:solidFill>
                <a:srgbClr val="000000"/>
              </a:solidFill>
              <a:latin typeface="Garamond" panose="02020404030301010803" pitchFamily="18" charset="0"/>
              <a:ea typeface="Calibri"/>
              <a:cs typeface="Calibri"/>
              <a:sym typeface="Calibri"/>
            </a:rPr>
            <a:t>EVALUACIÓN DE ESTÁNDARES MÍNIMOS DEL SISTEMA DE GESTIÓN DE LA SEGURIDAD Y SALUD PARA</a:t>
          </a:r>
          <a:r>
            <a:rPr lang="en-US" sz="1200" b="1" baseline="0">
              <a:solidFill>
                <a:srgbClr val="000000"/>
              </a:solidFill>
              <a:latin typeface="Garamond" panose="02020404030301010803" pitchFamily="18" charset="0"/>
              <a:ea typeface="Calibri"/>
              <a:cs typeface="Calibri"/>
              <a:sym typeface="Calibri"/>
            </a:rPr>
            <a:t> NIVEL CENTRAL Y </a:t>
          </a:r>
          <a:r>
            <a:rPr lang="es-ES" sz="1200" b="1">
              <a:solidFill>
                <a:srgbClr val="000000"/>
              </a:solidFill>
              <a:latin typeface="Garamond" panose="02020404030301010803" pitchFamily="18" charset="0"/>
              <a:ea typeface="Calibri"/>
              <a:cs typeface="Calibri"/>
              <a:sym typeface="Times New Roman"/>
            </a:rPr>
            <a:t>ALCALDÍAS</a:t>
          </a:r>
          <a:r>
            <a:rPr lang="es-ES" sz="1200" baseline="0">
              <a:latin typeface="Garamond" panose="02020404030301010803" pitchFamily="18" charset="0"/>
              <a:ea typeface="Times New Roman"/>
              <a:cs typeface="Times New Roman"/>
              <a:sym typeface="Times New Roman"/>
            </a:rPr>
            <a:t> </a:t>
          </a:r>
          <a:r>
            <a:rPr lang="es-ES" sz="1200" b="1">
              <a:solidFill>
                <a:srgbClr val="000000"/>
              </a:solidFill>
              <a:latin typeface="Garamond" panose="02020404030301010803" pitchFamily="18" charset="0"/>
              <a:ea typeface="Calibri"/>
              <a:cs typeface="Calibri"/>
              <a:sym typeface="Times New Roman"/>
            </a:rPr>
            <a:t>LOCALES</a:t>
          </a:r>
          <a:br>
            <a:rPr lang="es-ES" sz="1200" b="1">
              <a:solidFill>
                <a:srgbClr val="000000"/>
              </a:solidFill>
              <a:latin typeface="Garamond" panose="02020404030301010803" pitchFamily="18" charset="0"/>
              <a:ea typeface="Calibri"/>
              <a:cs typeface="Calibri"/>
              <a:sym typeface="Times New Roman"/>
            </a:rPr>
          </a:br>
          <a:br>
            <a:rPr lang="es-ES" sz="1200" b="1">
              <a:solidFill>
                <a:srgbClr val="000000"/>
              </a:solidFill>
              <a:latin typeface="Garamond" panose="02020404030301010803" pitchFamily="18" charset="0"/>
              <a:ea typeface="Calibri"/>
              <a:cs typeface="Calibri"/>
              <a:sym typeface="Times New Roman"/>
            </a:rPr>
          </a:br>
          <a:r>
            <a:rPr lang="en-US" sz="1200" b="1">
              <a:solidFill>
                <a:srgbClr val="000000"/>
              </a:solidFill>
              <a:latin typeface="Garamond" panose="02020404030301010803" pitchFamily="18" charset="0"/>
              <a:ea typeface="Calibri"/>
              <a:cs typeface="Calibri"/>
            </a:rPr>
            <a:t>RESOLUCIÓN 0312 DE 2019</a:t>
          </a:r>
          <a:endParaRPr sz="1200" b="1">
            <a:solidFill>
              <a:srgbClr val="000000"/>
            </a:solidFill>
            <a:latin typeface="Garamond" panose="02020404030301010803" pitchFamily="18" charset="0"/>
            <a:ea typeface="Calibri"/>
            <a:cs typeface="Calibri"/>
            <a:sym typeface="Times New Roman"/>
          </a:endParaRPr>
        </a:p>
      </xdr:txBody>
    </xdr:sp>
    <xdr:clientData fLocksWithSheet="0"/>
  </xdr:oneCellAnchor>
  <xdr:oneCellAnchor>
    <xdr:from>
      <xdr:col>0</xdr:col>
      <xdr:colOff>790575</xdr:colOff>
      <xdr:row>18</xdr:row>
      <xdr:rowOff>143355</xdr:rowOff>
    </xdr:from>
    <xdr:ext cx="1552575" cy="432792"/>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790575" y="3748201"/>
          <a:ext cx="1552575" cy="432792"/>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050" b="1">
              <a:solidFill>
                <a:srgbClr val="000000"/>
              </a:solidFill>
              <a:latin typeface="Garamond" panose="02020404030301010803" pitchFamily="18" charset="0"/>
              <a:ea typeface="Calibri"/>
              <a:cs typeface="Calibri"/>
              <a:sym typeface="Calibri"/>
            </a:rPr>
            <a:t>INSTRUCCIONES</a:t>
          </a:r>
          <a:endParaRPr sz="1400">
            <a:latin typeface="Garamond" panose="02020404030301010803" pitchFamily="18" charset="0"/>
          </a:endParaRPr>
        </a:p>
      </xdr:txBody>
    </xdr:sp>
    <xdr:clientData fLocksWithSheet="0"/>
  </xdr:oneCellAnchor>
  <xdr:oneCellAnchor>
    <xdr:from>
      <xdr:col>2</xdr:col>
      <xdr:colOff>533400</xdr:colOff>
      <xdr:row>18</xdr:row>
      <xdr:rowOff>161192</xdr:rowOff>
    </xdr:from>
    <xdr:ext cx="1552575" cy="429358"/>
    <xdr:sp macro="" textlink="">
      <xdr:nvSpPr>
        <xdr:cNvPr id="11" name="Shape 11">
          <a:hlinkClick xmlns:r="http://schemas.openxmlformats.org/officeDocument/2006/relationships" r:id="rId2"/>
          <a:extLst>
            <a:ext uri="{FF2B5EF4-FFF2-40B4-BE49-F238E27FC236}">
              <a16:creationId xmlns:a16="http://schemas.microsoft.com/office/drawing/2014/main" id="{00000000-0008-0000-0000-00000B000000}"/>
            </a:ext>
          </a:extLst>
        </xdr:cNvPr>
        <xdr:cNvSpPr/>
      </xdr:nvSpPr>
      <xdr:spPr>
        <a:xfrm>
          <a:off x="2453054" y="3766038"/>
          <a:ext cx="1552575" cy="429358"/>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000" b="1">
              <a:solidFill>
                <a:srgbClr val="000000"/>
              </a:solidFill>
              <a:latin typeface="Garamond" panose="02020404030301010803" pitchFamily="18" charset="0"/>
              <a:ea typeface="Calibri"/>
              <a:cs typeface="Calibri"/>
              <a:sym typeface="Calibri"/>
            </a:rPr>
            <a:t>EVALUACIÓN</a:t>
          </a:r>
          <a:r>
            <a:rPr lang="en-US" sz="1000" b="1" baseline="0">
              <a:solidFill>
                <a:srgbClr val="000000"/>
              </a:solidFill>
              <a:latin typeface="Garamond" panose="02020404030301010803" pitchFamily="18" charset="0"/>
              <a:ea typeface="Calibri"/>
              <a:cs typeface="Calibri"/>
              <a:sym typeface="Calibri"/>
            </a:rPr>
            <a:t> </a:t>
          </a:r>
        </a:p>
        <a:p>
          <a:pPr marL="0" lvl="0" indent="0" algn="ctr" rtl="0">
            <a:spcBef>
              <a:spcPts val="0"/>
            </a:spcBef>
            <a:spcAft>
              <a:spcPts val="0"/>
            </a:spcAft>
            <a:buNone/>
          </a:pPr>
          <a:r>
            <a:rPr lang="en-US" sz="1000" b="1">
              <a:solidFill>
                <a:srgbClr val="000000"/>
              </a:solidFill>
              <a:latin typeface="Garamond" panose="02020404030301010803" pitchFamily="18" charset="0"/>
              <a:ea typeface="Calibri"/>
              <a:cs typeface="Calibri"/>
              <a:sym typeface="Calibri"/>
            </a:rPr>
            <a:t>ESTÁNDARES MÍNIMOS</a:t>
          </a:r>
          <a:endParaRPr sz="1000" b="1">
            <a:solidFill>
              <a:srgbClr val="000000"/>
            </a:solidFill>
            <a:latin typeface="Garamond" panose="02020404030301010803" pitchFamily="18" charset="0"/>
          </a:endParaRPr>
        </a:p>
      </xdr:txBody>
    </xdr:sp>
    <xdr:clientData fLocksWithSheet="0"/>
  </xdr:oneCellAnchor>
  <xdr:oneCellAnchor>
    <xdr:from>
      <xdr:col>2</xdr:col>
      <xdr:colOff>2162175</xdr:colOff>
      <xdr:row>18</xdr:row>
      <xdr:rowOff>145806</xdr:rowOff>
    </xdr:from>
    <xdr:ext cx="1552575" cy="418366"/>
    <xdr:sp macro="" textlink="">
      <xdr:nvSpPr>
        <xdr:cNvPr id="12" name="Shape 12">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4081829" y="3750652"/>
          <a:ext cx="1552575" cy="418366"/>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000" b="1">
              <a:solidFill>
                <a:srgbClr val="000000"/>
              </a:solidFill>
              <a:latin typeface="Garamond" panose="02020404030301010803" pitchFamily="18" charset="0"/>
              <a:ea typeface="Calibri"/>
              <a:cs typeface="Calibri"/>
              <a:sym typeface="Calibri"/>
            </a:rPr>
            <a:t>TABLA DE RESULTADOS</a:t>
          </a:r>
          <a:endParaRPr sz="1400">
            <a:latin typeface="Garamond" panose="02020404030301010803" pitchFamily="18" charset="0"/>
          </a:endParaRPr>
        </a:p>
      </xdr:txBody>
    </xdr:sp>
    <xdr:clientData fLocksWithSheet="0"/>
  </xdr:oneCellAnchor>
  <xdr:oneCellAnchor>
    <xdr:from>
      <xdr:col>3</xdr:col>
      <xdr:colOff>1571625</xdr:colOff>
      <xdr:row>18</xdr:row>
      <xdr:rowOff>145806</xdr:rowOff>
    </xdr:from>
    <xdr:ext cx="1552575" cy="418366"/>
    <xdr:sp macro="" textlink="">
      <xdr:nvSpPr>
        <xdr:cNvPr id="13" name="Shape 13">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5711337" y="3750652"/>
          <a:ext cx="1552575" cy="418366"/>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000" b="1">
              <a:solidFill>
                <a:srgbClr val="000000"/>
              </a:solidFill>
              <a:latin typeface="Garamond" panose="02020404030301010803" pitchFamily="18" charset="0"/>
              <a:ea typeface="Calibri"/>
              <a:cs typeface="Calibri"/>
              <a:sym typeface="Calibri"/>
            </a:rPr>
            <a:t>GRÁFICO POR CICLO</a:t>
          </a:r>
          <a:endParaRPr sz="1000" b="1">
            <a:solidFill>
              <a:srgbClr val="000000"/>
            </a:solidFill>
            <a:latin typeface="Garamond" panose="02020404030301010803" pitchFamily="18" charset="0"/>
          </a:endParaRPr>
        </a:p>
      </xdr:txBody>
    </xdr:sp>
    <xdr:clientData fLocksWithSheet="0"/>
  </xdr:oneCellAnchor>
  <xdr:oneCellAnchor>
    <xdr:from>
      <xdr:col>3</xdr:col>
      <xdr:colOff>3190875</xdr:colOff>
      <xdr:row>18</xdr:row>
      <xdr:rowOff>136281</xdr:rowOff>
    </xdr:from>
    <xdr:ext cx="1552575" cy="418366"/>
    <xdr:sp macro="" textlink="">
      <xdr:nvSpPr>
        <xdr:cNvPr id="14" name="Shape 14">
          <a:hlinkClick xmlns:r="http://schemas.openxmlformats.org/officeDocument/2006/relationships" r:id="rId5"/>
          <a:extLst>
            <a:ext uri="{FF2B5EF4-FFF2-40B4-BE49-F238E27FC236}">
              <a16:creationId xmlns:a16="http://schemas.microsoft.com/office/drawing/2014/main" id="{00000000-0008-0000-0000-00000E000000}"/>
            </a:ext>
          </a:extLst>
        </xdr:cNvPr>
        <xdr:cNvSpPr/>
      </xdr:nvSpPr>
      <xdr:spPr>
        <a:xfrm>
          <a:off x="7330587" y="3741127"/>
          <a:ext cx="1552575" cy="418366"/>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900" b="1">
              <a:solidFill>
                <a:srgbClr val="000000"/>
              </a:solidFill>
              <a:latin typeface="Garamond" panose="02020404030301010803" pitchFamily="18" charset="0"/>
              <a:ea typeface="Calibri"/>
              <a:cs typeface="Calibri"/>
              <a:sym typeface="Calibri"/>
            </a:rPr>
            <a:t>GRÁFICO POR ESTÁNDAR</a:t>
          </a:r>
          <a:endParaRPr sz="900" b="1">
            <a:solidFill>
              <a:srgbClr val="000000"/>
            </a:solidFill>
            <a:latin typeface="Garamond" panose="02020404030301010803" pitchFamily="18" charset="0"/>
          </a:endParaRPr>
        </a:p>
      </xdr:txBody>
    </xdr:sp>
    <xdr:clientData fLocksWithSheet="0"/>
  </xdr:oneCellAnchor>
  <xdr:oneCellAnchor>
    <xdr:from>
      <xdr:col>6</xdr:col>
      <xdr:colOff>638175</xdr:colOff>
      <xdr:row>18</xdr:row>
      <xdr:rowOff>136281</xdr:rowOff>
    </xdr:from>
    <xdr:ext cx="1552575" cy="418366"/>
    <xdr:sp macro="" textlink="">
      <xdr:nvSpPr>
        <xdr:cNvPr id="15" name="Shape 15">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8946906" y="3741127"/>
          <a:ext cx="1552575" cy="418366"/>
        </a:xfrm>
        <a:prstGeom prst="roundRect">
          <a:avLst>
            <a:gd name="adj" fmla="val 16667"/>
          </a:avLst>
        </a:prstGeom>
        <a:solidFill>
          <a:schemeClr val="bg1">
            <a:lumMod val="85000"/>
          </a:schemeClr>
        </a:solidFill>
        <a:ln>
          <a:headEnd type="none" w="sm" len="sm"/>
          <a:tailEnd type="none" w="sm" len="sm"/>
        </a:ln>
      </xdr:spPr>
      <xdr:style>
        <a:lnRef idx="2">
          <a:schemeClr val="dk1"/>
        </a:lnRef>
        <a:fillRef idx="1">
          <a:schemeClr val="lt1"/>
        </a:fillRef>
        <a:effectRef idx="0">
          <a:schemeClr val="dk1"/>
        </a:effectRef>
        <a:fontRef idx="minor">
          <a:schemeClr val="dk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900" b="1">
              <a:solidFill>
                <a:srgbClr val="000000"/>
              </a:solidFill>
              <a:latin typeface="Garamond" panose="02020404030301010803" pitchFamily="18" charset="0"/>
              <a:ea typeface="Calibri"/>
              <a:cs typeface="Calibri"/>
              <a:sym typeface="Calibri"/>
            </a:rPr>
            <a:t>CRITERIOS DE EVALUACIÓN</a:t>
          </a:r>
          <a:endParaRPr sz="1400">
            <a:latin typeface="Garamond" panose="02020404030301010803" pitchFamily="18" charset="0"/>
          </a:endParaRPr>
        </a:p>
      </xdr:txBody>
    </xdr:sp>
    <xdr:clientData fLocksWithSheet="0"/>
  </xdr:oneCellAnchor>
  <xdr:twoCellAnchor editAs="oneCell">
    <xdr:from>
      <xdr:col>0</xdr:col>
      <xdr:colOff>57150</xdr:colOff>
      <xdr:row>0</xdr:row>
      <xdr:rowOff>66675</xdr:rowOff>
    </xdr:from>
    <xdr:to>
      <xdr:col>0</xdr:col>
      <xdr:colOff>1627822</xdr:colOff>
      <xdr:row>3</xdr:row>
      <xdr:rowOff>219074</xdr:rowOff>
    </xdr:to>
    <xdr:pic>
      <xdr:nvPicPr>
        <xdr:cNvPr id="16" name="3 Imagen">
          <a:extLst>
            <a:ext uri="{FF2B5EF4-FFF2-40B4-BE49-F238E27FC236}">
              <a16:creationId xmlns:a16="http://schemas.microsoft.com/office/drawing/2014/main" id="{52A7DCEE-51C1-4B99-8C83-85371F919C9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150" y="66675"/>
          <a:ext cx="1570672" cy="723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85724</xdr:rowOff>
    </xdr:from>
    <xdr:to>
      <xdr:col>1</xdr:col>
      <xdr:colOff>1275397</xdr:colOff>
      <xdr:row>3</xdr:row>
      <xdr:rowOff>28573</xdr:rowOff>
    </xdr:to>
    <xdr:pic>
      <xdr:nvPicPr>
        <xdr:cNvPr id="2" name="3 Imagen">
          <a:extLst>
            <a:ext uri="{FF2B5EF4-FFF2-40B4-BE49-F238E27FC236}">
              <a16:creationId xmlns:a16="http://schemas.microsoft.com/office/drawing/2014/main" id="{34E84B9D-3D88-4E83-90EC-1C65E66E8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85724"/>
          <a:ext cx="1570672"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767443</xdr:colOff>
      <xdr:row>4</xdr:row>
      <xdr:rowOff>170089</xdr:rowOff>
    </xdr:from>
    <xdr:ext cx="952500" cy="457200"/>
    <xdr:sp macro="" textlink="">
      <xdr:nvSpPr>
        <xdr:cNvPr id="3" name="Shape 18">
          <a:hlinkClick xmlns:r="http://schemas.openxmlformats.org/officeDocument/2006/relationships" r:id="rId2"/>
          <a:extLst>
            <a:ext uri="{FF2B5EF4-FFF2-40B4-BE49-F238E27FC236}">
              <a16:creationId xmlns:a16="http://schemas.microsoft.com/office/drawing/2014/main" id="{6461CE53-4D23-48E8-BE71-FFFE7DD7F688}"/>
            </a:ext>
          </a:extLst>
        </xdr:cNvPr>
        <xdr:cNvSpPr/>
      </xdr:nvSpPr>
      <xdr:spPr>
        <a:xfrm>
          <a:off x="5339443" y="1055914"/>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3</xdr:col>
      <xdr:colOff>2004333</xdr:colOff>
      <xdr:row>4</xdr:row>
      <xdr:rowOff>142875</xdr:rowOff>
    </xdr:from>
    <xdr:ext cx="1167492" cy="514350"/>
    <xdr:sp macro="" textlink="">
      <xdr:nvSpPr>
        <xdr:cNvPr id="4" name="Shape 19">
          <a:hlinkClick xmlns:r="http://schemas.openxmlformats.org/officeDocument/2006/relationships" r:id="rId3"/>
          <a:extLst>
            <a:ext uri="{FF2B5EF4-FFF2-40B4-BE49-F238E27FC236}">
              <a16:creationId xmlns:a16="http://schemas.microsoft.com/office/drawing/2014/main" id="{238229A1-A28C-473C-B357-4E2112AB8B55}"/>
            </a:ext>
          </a:extLst>
        </xdr:cNvPr>
        <xdr:cNvSpPr/>
      </xdr:nvSpPr>
      <xdr:spPr>
        <a:xfrm>
          <a:off x="6576333" y="1028700"/>
          <a:ext cx="1167492" cy="514350"/>
        </a:xfrm>
        <a:prstGeom prst="righ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SIGUIENTE</a:t>
          </a:r>
          <a:endParaRPr sz="1400">
            <a:latin typeface="Garamond" panose="02020404030301010803" pitchFamily="18" charset="0"/>
          </a:endParaRPr>
        </a:p>
      </xdr:txBody>
    </xdr:sp>
    <xdr:clientData fLocksWithSheet="0"/>
  </xdr:oneCellAnchor>
  <xdr:oneCellAnchor>
    <xdr:from>
      <xdr:col>2</xdr:col>
      <xdr:colOff>1943100</xdr:colOff>
      <xdr:row>4</xdr:row>
      <xdr:rowOff>152400</xdr:rowOff>
    </xdr:from>
    <xdr:ext cx="1162050" cy="495300"/>
    <xdr:sp macro="" textlink="">
      <xdr:nvSpPr>
        <xdr:cNvPr id="5" name="Shape 20">
          <a:hlinkClick xmlns:r="http://schemas.openxmlformats.org/officeDocument/2006/relationships" r:id="rId2"/>
          <a:extLst>
            <a:ext uri="{FF2B5EF4-FFF2-40B4-BE49-F238E27FC236}">
              <a16:creationId xmlns:a16="http://schemas.microsoft.com/office/drawing/2014/main" id="{C181DD54-A978-4103-A372-2E0245348756}"/>
            </a:ext>
          </a:extLst>
        </xdr:cNvPr>
        <xdr:cNvSpPr/>
      </xdr:nvSpPr>
      <xdr:spPr>
        <a:xfrm>
          <a:off x="3933825" y="1038225"/>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85724</xdr:rowOff>
    </xdr:from>
    <xdr:to>
      <xdr:col>1</xdr:col>
      <xdr:colOff>1602441</xdr:colOff>
      <xdr:row>3</xdr:row>
      <xdr:rowOff>190500</xdr:rowOff>
    </xdr:to>
    <xdr:pic>
      <xdr:nvPicPr>
        <xdr:cNvPr id="2" name="3 Imagen">
          <a:extLst>
            <a:ext uri="{FF2B5EF4-FFF2-40B4-BE49-F238E27FC236}">
              <a16:creationId xmlns:a16="http://schemas.microsoft.com/office/drawing/2014/main" id="{7986DA84-9248-4FFA-BAAB-C619A2AE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85724"/>
          <a:ext cx="2206438"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3215380</xdr:colOff>
      <xdr:row>5</xdr:row>
      <xdr:rowOff>13609</xdr:rowOff>
    </xdr:from>
    <xdr:ext cx="952500" cy="457200"/>
    <xdr:sp macro="" textlink="">
      <xdr:nvSpPr>
        <xdr:cNvPr id="3" name="Shape 18">
          <a:hlinkClick xmlns:r="http://schemas.openxmlformats.org/officeDocument/2006/relationships" r:id="rId2"/>
          <a:extLst>
            <a:ext uri="{FF2B5EF4-FFF2-40B4-BE49-F238E27FC236}">
              <a16:creationId xmlns:a16="http://schemas.microsoft.com/office/drawing/2014/main" id="{2E21F066-59A5-478B-8E5E-4D55F1F70D4E}"/>
            </a:ext>
          </a:extLst>
        </xdr:cNvPr>
        <xdr:cNvSpPr/>
      </xdr:nvSpPr>
      <xdr:spPr>
        <a:xfrm>
          <a:off x="9134487" y="1088573"/>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4</xdr:col>
      <xdr:colOff>206841</xdr:colOff>
      <xdr:row>4</xdr:row>
      <xdr:rowOff>176895</xdr:rowOff>
    </xdr:from>
    <xdr:ext cx="1167492" cy="514350"/>
    <xdr:sp macro="" textlink="">
      <xdr:nvSpPr>
        <xdr:cNvPr id="4" name="Shape 19">
          <a:hlinkClick xmlns:r="http://schemas.openxmlformats.org/officeDocument/2006/relationships" r:id="rId3"/>
          <a:extLst>
            <a:ext uri="{FF2B5EF4-FFF2-40B4-BE49-F238E27FC236}">
              <a16:creationId xmlns:a16="http://schemas.microsoft.com/office/drawing/2014/main" id="{83F92642-6289-4D35-A081-88C8F65D272D}"/>
            </a:ext>
          </a:extLst>
        </xdr:cNvPr>
        <xdr:cNvSpPr/>
      </xdr:nvSpPr>
      <xdr:spPr>
        <a:xfrm>
          <a:off x="10371377" y="1061359"/>
          <a:ext cx="1167492" cy="514350"/>
        </a:xfrm>
        <a:prstGeom prst="righ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SIGUIENTE</a:t>
          </a:r>
          <a:endParaRPr sz="1400">
            <a:latin typeface="Garamond" panose="02020404030301010803" pitchFamily="18" charset="0"/>
          </a:endParaRPr>
        </a:p>
      </xdr:txBody>
    </xdr:sp>
    <xdr:clientData fLocksWithSheet="0"/>
  </xdr:oneCellAnchor>
  <xdr:oneCellAnchor>
    <xdr:from>
      <xdr:col>3</xdr:col>
      <xdr:colOff>1809762</xdr:colOff>
      <xdr:row>4</xdr:row>
      <xdr:rowOff>186420</xdr:rowOff>
    </xdr:from>
    <xdr:ext cx="1162050" cy="495300"/>
    <xdr:sp macro="" textlink="">
      <xdr:nvSpPr>
        <xdr:cNvPr id="5" name="Shape 20">
          <a:hlinkClick xmlns:r="http://schemas.openxmlformats.org/officeDocument/2006/relationships" r:id="rId4"/>
          <a:extLst>
            <a:ext uri="{FF2B5EF4-FFF2-40B4-BE49-F238E27FC236}">
              <a16:creationId xmlns:a16="http://schemas.microsoft.com/office/drawing/2014/main" id="{ED5EC983-234D-48AC-984A-25B4C239474E}"/>
            </a:ext>
          </a:extLst>
        </xdr:cNvPr>
        <xdr:cNvSpPr/>
      </xdr:nvSpPr>
      <xdr:spPr>
        <a:xfrm>
          <a:off x="7728869" y="1070884"/>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1</xdr:row>
      <xdr:rowOff>19050</xdr:rowOff>
    </xdr:from>
    <xdr:to>
      <xdr:col>1</xdr:col>
      <xdr:colOff>676275</xdr:colOff>
      <xdr:row>3</xdr:row>
      <xdr:rowOff>85725</xdr:rowOff>
    </xdr:to>
    <xdr:pic>
      <xdr:nvPicPr>
        <xdr:cNvPr id="2" name="3 Imagen">
          <a:extLst>
            <a:ext uri="{FF2B5EF4-FFF2-40B4-BE49-F238E27FC236}">
              <a16:creationId xmlns:a16="http://schemas.microsoft.com/office/drawing/2014/main" id="{C3051826-EF2B-4F98-AC64-807309C17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09550"/>
          <a:ext cx="1143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2043793</xdr:colOff>
      <xdr:row>4</xdr:row>
      <xdr:rowOff>179614</xdr:rowOff>
    </xdr:from>
    <xdr:ext cx="952500" cy="457200"/>
    <xdr:sp macro="" textlink="">
      <xdr:nvSpPr>
        <xdr:cNvPr id="3" name="Shape 18">
          <a:hlinkClick xmlns:r="http://schemas.openxmlformats.org/officeDocument/2006/relationships" r:id="rId2"/>
          <a:extLst>
            <a:ext uri="{FF2B5EF4-FFF2-40B4-BE49-F238E27FC236}">
              <a16:creationId xmlns:a16="http://schemas.microsoft.com/office/drawing/2014/main" id="{223FF6FB-3E91-4A76-BF71-B6D15EF84124}"/>
            </a:ext>
          </a:extLst>
        </xdr:cNvPr>
        <xdr:cNvSpPr/>
      </xdr:nvSpPr>
      <xdr:spPr>
        <a:xfrm>
          <a:off x="5453743" y="1065439"/>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3</xdr:col>
      <xdr:colOff>3280683</xdr:colOff>
      <xdr:row>4</xdr:row>
      <xdr:rowOff>152400</xdr:rowOff>
    </xdr:from>
    <xdr:ext cx="1167492" cy="514350"/>
    <xdr:sp macro="" textlink="">
      <xdr:nvSpPr>
        <xdr:cNvPr id="4" name="Shape 19">
          <a:hlinkClick xmlns:r="http://schemas.openxmlformats.org/officeDocument/2006/relationships" r:id="rId3"/>
          <a:extLst>
            <a:ext uri="{FF2B5EF4-FFF2-40B4-BE49-F238E27FC236}">
              <a16:creationId xmlns:a16="http://schemas.microsoft.com/office/drawing/2014/main" id="{D6B9D3C5-9889-41BF-99C7-8533D47189C0}"/>
            </a:ext>
          </a:extLst>
        </xdr:cNvPr>
        <xdr:cNvSpPr/>
      </xdr:nvSpPr>
      <xdr:spPr>
        <a:xfrm>
          <a:off x="6690633" y="1038225"/>
          <a:ext cx="1167492" cy="514350"/>
        </a:xfrm>
        <a:prstGeom prst="righ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SIGUIENTE</a:t>
          </a:r>
          <a:endParaRPr sz="1400">
            <a:latin typeface="Garamond" panose="02020404030301010803" pitchFamily="18" charset="0"/>
          </a:endParaRPr>
        </a:p>
      </xdr:txBody>
    </xdr:sp>
    <xdr:clientData fLocksWithSheet="0"/>
  </xdr:oneCellAnchor>
  <xdr:oneCellAnchor>
    <xdr:from>
      <xdr:col>3</xdr:col>
      <xdr:colOff>638175</xdr:colOff>
      <xdr:row>4</xdr:row>
      <xdr:rowOff>161925</xdr:rowOff>
    </xdr:from>
    <xdr:ext cx="1162050" cy="495300"/>
    <xdr:sp macro="" textlink="">
      <xdr:nvSpPr>
        <xdr:cNvPr id="5" name="Shape 20">
          <a:hlinkClick xmlns:r="http://schemas.openxmlformats.org/officeDocument/2006/relationships" r:id="rId4"/>
          <a:extLst>
            <a:ext uri="{FF2B5EF4-FFF2-40B4-BE49-F238E27FC236}">
              <a16:creationId xmlns:a16="http://schemas.microsoft.com/office/drawing/2014/main" id="{BE5FD5DD-2D59-46B8-97E7-5FA1BEEB42D0}"/>
            </a:ext>
          </a:extLst>
        </xdr:cNvPr>
        <xdr:cNvSpPr/>
      </xdr:nvSpPr>
      <xdr:spPr>
        <a:xfrm>
          <a:off x="4048125" y="1047750"/>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400050</xdr:colOff>
      <xdr:row>7</xdr:row>
      <xdr:rowOff>152400</xdr:rowOff>
    </xdr:from>
    <xdr:ext cx="5000625" cy="2895600"/>
    <xdr:graphicFrame macro="">
      <xdr:nvGraphicFramePr>
        <xdr:cNvPr id="2079454074" name="Chart 1">
          <a:extLst>
            <a:ext uri="{FF2B5EF4-FFF2-40B4-BE49-F238E27FC236}">
              <a16:creationId xmlns:a16="http://schemas.microsoft.com/office/drawing/2014/main" id="{00000000-0008-0000-0400-00007AF3F1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91168</xdr:colOff>
      <xdr:row>4</xdr:row>
      <xdr:rowOff>170089</xdr:rowOff>
    </xdr:from>
    <xdr:ext cx="952500" cy="457200"/>
    <xdr:sp macro="" textlink="">
      <xdr:nvSpPr>
        <xdr:cNvPr id="2" name="Shape 18">
          <a:hlinkClick xmlns:r="http://schemas.openxmlformats.org/officeDocument/2006/relationships" r:id="rId2"/>
          <a:extLst>
            <a:ext uri="{FF2B5EF4-FFF2-40B4-BE49-F238E27FC236}">
              <a16:creationId xmlns:a16="http://schemas.microsoft.com/office/drawing/2014/main" id="{3012E753-7C59-49AE-865B-4926C088533D}"/>
            </a:ext>
          </a:extLst>
        </xdr:cNvPr>
        <xdr:cNvSpPr/>
      </xdr:nvSpPr>
      <xdr:spPr>
        <a:xfrm>
          <a:off x="3158218" y="1055914"/>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5</xdr:col>
      <xdr:colOff>613683</xdr:colOff>
      <xdr:row>4</xdr:row>
      <xdr:rowOff>142875</xdr:rowOff>
    </xdr:from>
    <xdr:ext cx="1167492" cy="514350"/>
    <xdr:sp macro="" textlink="">
      <xdr:nvSpPr>
        <xdr:cNvPr id="3" name="Shape 19">
          <a:hlinkClick xmlns:r="http://schemas.openxmlformats.org/officeDocument/2006/relationships" r:id="rId3"/>
          <a:extLst>
            <a:ext uri="{FF2B5EF4-FFF2-40B4-BE49-F238E27FC236}">
              <a16:creationId xmlns:a16="http://schemas.microsoft.com/office/drawing/2014/main" id="{48F359B1-F39C-4A6D-8990-F70BABDD3FB7}"/>
            </a:ext>
          </a:extLst>
        </xdr:cNvPr>
        <xdr:cNvSpPr/>
      </xdr:nvSpPr>
      <xdr:spPr>
        <a:xfrm>
          <a:off x="4395108" y="1028700"/>
          <a:ext cx="1167492" cy="514350"/>
        </a:xfrm>
        <a:prstGeom prst="righ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SIGUIENTE</a:t>
          </a:r>
          <a:endParaRPr sz="1400">
            <a:latin typeface="Garamond" panose="02020404030301010803" pitchFamily="18" charset="0"/>
          </a:endParaRPr>
        </a:p>
      </xdr:txBody>
    </xdr:sp>
    <xdr:clientData fLocksWithSheet="0"/>
  </xdr:oneCellAnchor>
  <xdr:oneCellAnchor>
    <xdr:from>
      <xdr:col>2</xdr:col>
      <xdr:colOff>190500</xdr:colOff>
      <xdr:row>4</xdr:row>
      <xdr:rowOff>152400</xdr:rowOff>
    </xdr:from>
    <xdr:ext cx="1162050" cy="495300"/>
    <xdr:sp macro="" textlink="">
      <xdr:nvSpPr>
        <xdr:cNvPr id="4" name="Shape 20">
          <a:hlinkClick xmlns:r="http://schemas.openxmlformats.org/officeDocument/2006/relationships" r:id="rId4"/>
          <a:extLst>
            <a:ext uri="{FF2B5EF4-FFF2-40B4-BE49-F238E27FC236}">
              <a16:creationId xmlns:a16="http://schemas.microsoft.com/office/drawing/2014/main" id="{D8C2AC7E-F54E-4C19-9C98-EB10094F3451}"/>
            </a:ext>
          </a:extLst>
        </xdr:cNvPr>
        <xdr:cNvSpPr/>
      </xdr:nvSpPr>
      <xdr:spPr>
        <a:xfrm>
          <a:off x="1752600" y="1038225"/>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twoCellAnchor editAs="oneCell">
    <xdr:from>
      <xdr:col>0</xdr:col>
      <xdr:colOff>197094</xdr:colOff>
      <xdr:row>0</xdr:row>
      <xdr:rowOff>114300</xdr:rowOff>
    </xdr:from>
    <xdr:to>
      <xdr:col>1</xdr:col>
      <xdr:colOff>492369</xdr:colOff>
      <xdr:row>3</xdr:row>
      <xdr:rowOff>117231</xdr:rowOff>
    </xdr:to>
    <xdr:pic>
      <xdr:nvPicPr>
        <xdr:cNvPr id="5" name="3 Imagen">
          <a:extLst>
            <a:ext uri="{FF2B5EF4-FFF2-40B4-BE49-F238E27FC236}">
              <a16:creationId xmlns:a16="http://schemas.microsoft.com/office/drawing/2014/main" id="{C29A44AD-430A-4434-96CC-9E9B1619783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7094" y="114300"/>
          <a:ext cx="1145198" cy="574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819150</xdr:colOff>
      <xdr:row>8</xdr:row>
      <xdr:rowOff>9525</xdr:rowOff>
    </xdr:from>
    <xdr:ext cx="5972175" cy="4467225"/>
    <xdr:graphicFrame macro="">
      <xdr:nvGraphicFramePr>
        <xdr:cNvPr id="1550663625" name="Chart 2">
          <a:extLst>
            <a:ext uri="{FF2B5EF4-FFF2-40B4-BE49-F238E27FC236}">
              <a16:creationId xmlns:a16="http://schemas.microsoft.com/office/drawing/2014/main" id="{00000000-0008-0000-0500-0000C93F6D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367393</xdr:colOff>
      <xdr:row>4</xdr:row>
      <xdr:rowOff>179614</xdr:rowOff>
    </xdr:from>
    <xdr:ext cx="952500" cy="457200"/>
    <xdr:sp macro="" textlink="">
      <xdr:nvSpPr>
        <xdr:cNvPr id="2" name="Shape 18">
          <a:hlinkClick xmlns:r="http://schemas.openxmlformats.org/officeDocument/2006/relationships" r:id="rId2"/>
          <a:extLst>
            <a:ext uri="{FF2B5EF4-FFF2-40B4-BE49-F238E27FC236}">
              <a16:creationId xmlns:a16="http://schemas.microsoft.com/office/drawing/2014/main" id="{7FFF011E-EAEA-45A9-9E47-F29C72348631}"/>
            </a:ext>
          </a:extLst>
        </xdr:cNvPr>
        <xdr:cNvSpPr/>
      </xdr:nvSpPr>
      <xdr:spPr>
        <a:xfrm>
          <a:off x="4548868" y="1065439"/>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4</xdr:col>
      <xdr:colOff>80283</xdr:colOff>
      <xdr:row>4</xdr:row>
      <xdr:rowOff>152400</xdr:rowOff>
    </xdr:from>
    <xdr:ext cx="1167492" cy="514350"/>
    <xdr:sp macro="" textlink="">
      <xdr:nvSpPr>
        <xdr:cNvPr id="3" name="Shape 19">
          <a:hlinkClick xmlns:r="http://schemas.openxmlformats.org/officeDocument/2006/relationships" r:id="rId3"/>
          <a:extLst>
            <a:ext uri="{FF2B5EF4-FFF2-40B4-BE49-F238E27FC236}">
              <a16:creationId xmlns:a16="http://schemas.microsoft.com/office/drawing/2014/main" id="{7B818CCE-47FA-4A5B-B9DE-343828AF9AA8}"/>
            </a:ext>
          </a:extLst>
        </xdr:cNvPr>
        <xdr:cNvSpPr/>
      </xdr:nvSpPr>
      <xdr:spPr>
        <a:xfrm>
          <a:off x="5785758" y="1038225"/>
          <a:ext cx="1167492" cy="514350"/>
        </a:xfrm>
        <a:prstGeom prst="righ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SIGUIENTE</a:t>
          </a:r>
          <a:endParaRPr sz="1400">
            <a:latin typeface="Garamond" panose="02020404030301010803" pitchFamily="18" charset="0"/>
          </a:endParaRPr>
        </a:p>
      </xdr:txBody>
    </xdr:sp>
    <xdr:clientData fLocksWithSheet="0"/>
  </xdr:oneCellAnchor>
  <xdr:oneCellAnchor>
    <xdr:from>
      <xdr:col>1</xdr:col>
      <xdr:colOff>1905000</xdr:colOff>
      <xdr:row>4</xdr:row>
      <xdr:rowOff>161925</xdr:rowOff>
    </xdr:from>
    <xdr:ext cx="1162050" cy="495300"/>
    <xdr:sp macro="" textlink="">
      <xdr:nvSpPr>
        <xdr:cNvPr id="4" name="Shape 20">
          <a:hlinkClick xmlns:r="http://schemas.openxmlformats.org/officeDocument/2006/relationships" r:id="rId4"/>
          <a:extLst>
            <a:ext uri="{FF2B5EF4-FFF2-40B4-BE49-F238E27FC236}">
              <a16:creationId xmlns:a16="http://schemas.microsoft.com/office/drawing/2014/main" id="{6783F5A2-7C1A-4128-818D-34CED234663F}"/>
            </a:ext>
          </a:extLst>
        </xdr:cNvPr>
        <xdr:cNvSpPr/>
      </xdr:nvSpPr>
      <xdr:spPr>
        <a:xfrm>
          <a:off x="3143250" y="1047750"/>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twoCellAnchor editAs="oneCell">
    <xdr:from>
      <xdr:col>0</xdr:col>
      <xdr:colOff>28575</xdr:colOff>
      <xdr:row>1</xdr:row>
      <xdr:rowOff>19050</xdr:rowOff>
    </xdr:from>
    <xdr:to>
      <xdr:col>0</xdr:col>
      <xdr:colOff>1171575</xdr:colOff>
      <xdr:row>2</xdr:row>
      <xdr:rowOff>219075</xdr:rowOff>
    </xdr:to>
    <xdr:pic>
      <xdr:nvPicPr>
        <xdr:cNvPr id="5" name="3 Imagen">
          <a:extLst>
            <a:ext uri="{FF2B5EF4-FFF2-40B4-BE49-F238E27FC236}">
              <a16:creationId xmlns:a16="http://schemas.microsoft.com/office/drawing/2014/main" id="{5D7F2B19-4FF8-44B8-B9F4-6ED2B251AA7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209550"/>
          <a:ext cx="11430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1472293</xdr:colOff>
      <xdr:row>4</xdr:row>
      <xdr:rowOff>131989</xdr:rowOff>
    </xdr:from>
    <xdr:ext cx="952500" cy="457200"/>
    <xdr:sp macro="" textlink="">
      <xdr:nvSpPr>
        <xdr:cNvPr id="2" name="Shape 18">
          <a:hlinkClick xmlns:r="http://schemas.openxmlformats.org/officeDocument/2006/relationships" r:id="rId1"/>
          <a:extLst>
            <a:ext uri="{FF2B5EF4-FFF2-40B4-BE49-F238E27FC236}">
              <a16:creationId xmlns:a16="http://schemas.microsoft.com/office/drawing/2014/main" id="{9402332B-BB18-4128-8A7E-5AED10EB3416}"/>
            </a:ext>
          </a:extLst>
        </xdr:cNvPr>
        <xdr:cNvSpPr/>
      </xdr:nvSpPr>
      <xdr:spPr>
        <a:xfrm>
          <a:off x="4882243" y="131989"/>
          <a:ext cx="952500" cy="457200"/>
        </a:xfrm>
        <a:prstGeom prst="roundRect">
          <a:avLst>
            <a:gd name="adj" fmla="val 16667"/>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Garamond" panose="02020404030301010803" pitchFamily="18" charset="0"/>
              <a:ea typeface="Calibri"/>
              <a:cs typeface="Calibri"/>
              <a:sym typeface="Calibri"/>
            </a:rPr>
            <a:t>INICIO</a:t>
          </a:r>
          <a:endParaRPr sz="1400">
            <a:latin typeface="Garamond" panose="02020404030301010803" pitchFamily="18" charset="0"/>
          </a:endParaRPr>
        </a:p>
      </xdr:txBody>
    </xdr:sp>
    <xdr:clientData fLocksWithSheet="0"/>
  </xdr:oneCellAnchor>
  <xdr:oneCellAnchor>
    <xdr:from>
      <xdr:col>2</xdr:col>
      <xdr:colOff>66675</xdr:colOff>
      <xdr:row>4</xdr:row>
      <xdr:rowOff>114300</xdr:rowOff>
    </xdr:from>
    <xdr:ext cx="1162050" cy="495300"/>
    <xdr:sp macro="" textlink="">
      <xdr:nvSpPr>
        <xdr:cNvPr id="4" name="Shape 20">
          <a:hlinkClick xmlns:r="http://schemas.openxmlformats.org/officeDocument/2006/relationships" r:id="rId2"/>
          <a:extLst>
            <a:ext uri="{FF2B5EF4-FFF2-40B4-BE49-F238E27FC236}">
              <a16:creationId xmlns:a16="http://schemas.microsoft.com/office/drawing/2014/main" id="{A04DD252-A58F-4625-B95C-05E5EBFF1365}"/>
            </a:ext>
          </a:extLst>
        </xdr:cNvPr>
        <xdr:cNvSpPr/>
      </xdr:nvSpPr>
      <xdr:spPr>
        <a:xfrm>
          <a:off x="3476625" y="114300"/>
          <a:ext cx="1162050" cy="495300"/>
        </a:xfrm>
        <a:prstGeom prst="leftArrow">
          <a:avLst>
            <a:gd name="adj1" fmla="val 50000"/>
            <a:gd name="adj2" fmla="val 50000"/>
          </a:avLst>
        </a:prstGeom>
        <a:solidFill>
          <a:schemeClr val="bg1">
            <a:lumMod val="85000"/>
          </a:schemeClr>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Garamond" panose="02020404030301010803" pitchFamily="18" charset="0"/>
              <a:ea typeface="Calibri"/>
              <a:cs typeface="Calibri"/>
              <a:sym typeface="Calibri"/>
            </a:rPr>
            <a:t>ANTERIOR</a:t>
          </a:r>
          <a:endParaRPr sz="1400">
            <a:latin typeface="Garamond" panose="02020404030301010803" pitchFamily="18" charset="0"/>
          </a:endParaRPr>
        </a:p>
      </xdr:txBody>
    </xdr:sp>
    <xdr:clientData fLocksWithSheet="0"/>
  </xdr:oneCellAnchor>
  <xdr:twoCellAnchor editAs="oneCell">
    <xdr:from>
      <xdr:col>0</xdr:col>
      <xdr:colOff>28575</xdr:colOff>
      <xdr:row>0</xdr:row>
      <xdr:rowOff>133350</xdr:rowOff>
    </xdr:from>
    <xdr:to>
      <xdr:col>0</xdr:col>
      <xdr:colOff>1171575</xdr:colOff>
      <xdr:row>3</xdr:row>
      <xdr:rowOff>85725</xdr:rowOff>
    </xdr:to>
    <xdr:pic>
      <xdr:nvPicPr>
        <xdr:cNvPr id="5" name="3 Imagen">
          <a:extLst>
            <a:ext uri="{FF2B5EF4-FFF2-40B4-BE49-F238E27FC236}">
              <a16:creationId xmlns:a16="http://schemas.microsoft.com/office/drawing/2014/main" id="{882133F1-8848-49A6-BF75-1CBCC60A0F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133350"/>
          <a:ext cx="11430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
  <sheetViews>
    <sheetView showGridLines="0" tabSelected="1" view="pageBreakPreview" topLeftCell="C1" zoomScale="115" zoomScaleNormal="100" zoomScaleSheetLayoutView="115" workbookViewId="0">
      <selection activeCell="B1" sqref="B1:H4"/>
    </sheetView>
  </sheetViews>
  <sheetFormatPr baseColWidth="10" defaultColWidth="12.58203125" defaultRowHeight="15" customHeight="1" x14ac:dyDescent="0.3"/>
  <cols>
    <col min="1" max="1" width="22" customWidth="1"/>
    <col min="2" max="2" width="3.08203125" customWidth="1"/>
    <col min="3" max="3" width="29.08203125" customWidth="1"/>
    <col min="4" max="4" width="46.58203125" customWidth="1"/>
    <col min="5" max="5" width="3.83203125" customWidth="1"/>
    <col min="6" max="6" width="4.25" customWidth="1"/>
    <col min="7" max="8" width="10" customWidth="1"/>
    <col min="9" max="9" width="11.5" customWidth="1"/>
    <col min="10" max="10" width="13" customWidth="1"/>
    <col min="11" max="26" width="9.33203125" customWidth="1"/>
  </cols>
  <sheetData>
    <row r="1" spans="1:77" s="8" customFormat="1" ht="15" customHeight="1" x14ac:dyDescent="0.3">
      <c r="A1" s="77"/>
      <c r="B1" s="75" t="s">
        <v>455</v>
      </c>
      <c r="C1" s="75"/>
      <c r="D1" s="75"/>
      <c r="E1" s="75"/>
      <c r="F1" s="75"/>
      <c r="G1" s="75"/>
      <c r="H1" s="75"/>
      <c r="I1" s="76" t="s">
        <v>464</v>
      </c>
      <c r="J1" s="76"/>
      <c r="K1" s="10"/>
      <c r="L1" s="10"/>
      <c r="M1" s="10"/>
      <c r="N1" s="10"/>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12" t="s">
        <v>0</v>
      </c>
      <c r="BH1" s="12"/>
      <c r="BI1" s="12"/>
      <c r="BJ1" s="12"/>
      <c r="BK1" s="12"/>
      <c r="BL1" s="12"/>
      <c r="BM1" s="12"/>
      <c r="BN1" s="12"/>
      <c r="BO1" s="12"/>
      <c r="BP1" s="12"/>
      <c r="BQ1" s="12"/>
      <c r="BR1" s="12"/>
      <c r="BS1" s="12"/>
      <c r="BT1" s="12"/>
      <c r="BU1" s="12"/>
      <c r="BV1" s="12"/>
      <c r="BW1" s="12"/>
      <c r="BX1" s="13"/>
      <c r="BY1" s="13"/>
    </row>
    <row r="2" spans="1:77" s="8" customFormat="1" ht="15" customHeight="1" x14ac:dyDescent="0.3">
      <c r="A2" s="78"/>
      <c r="B2" s="75"/>
      <c r="C2" s="75"/>
      <c r="D2" s="75"/>
      <c r="E2" s="75"/>
      <c r="F2" s="75"/>
      <c r="G2" s="75"/>
      <c r="H2" s="75"/>
      <c r="I2" s="76"/>
      <c r="J2" s="76"/>
      <c r="K2" s="10"/>
      <c r="L2" s="10"/>
      <c r="M2" s="10"/>
      <c r="N2" s="10"/>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12"/>
      <c r="BH2" s="12"/>
      <c r="BI2" s="12"/>
      <c r="BJ2" s="12"/>
      <c r="BK2" s="12"/>
      <c r="BL2" s="12"/>
      <c r="BM2" s="12"/>
      <c r="BN2" s="12"/>
      <c r="BO2" s="12"/>
      <c r="BP2" s="12"/>
      <c r="BQ2" s="12"/>
      <c r="BR2" s="12"/>
      <c r="BS2" s="12"/>
      <c r="BT2" s="12"/>
      <c r="BU2" s="12"/>
      <c r="BV2" s="12"/>
      <c r="BW2" s="12"/>
      <c r="BX2" s="13"/>
      <c r="BY2" s="13"/>
    </row>
    <row r="3" spans="1:77" s="8" customFormat="1" ht="15" customHeight="1" x14ac:dyDescent="0.3">
      <c r="A3" s="78"/>
      <c r="B3" s="75"/>
      <c r="C3" s="75"/>
      <c r="D3" s="75"/>
      <c r="E3" s="75"/>
      <c r="F3" s="75"/>
      <c r="G3" s="75"/>
      <c r="H3" s="75"/>
      <c r="I3" s="76"/>
      <c r="J3" s="76"/>
      <c r="K3" s="10"/>
      <c r="L3" s="10"/>
      <c r="M3" s="10"/>
      <c r="N3" s="10"/>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12"/>
      <c r="BH3" s="12"/>
      <c r="BI3" s="12"/>
      <c r="BJ3" s="12"/>
      <c r="BK3" s="12"/>
      <c r="BL3" s="12"/>
      <c r="BM3" s="12"/>
      <c r="BN3" s="12"/>
      <c r="BO3" s="12"/>
      <c r="BP3" s="12"/>
      <c r="BQ3" s="12"/>
      <c r="BR3" s="12"/>
      <c r="BS3" s="12"/>
      <c r="BT3" s="12"/>
      <c r="BU3" s="12"/>
      <c r="BV3" s="12"/>
      <c r="BW3" s="12"/>
      <c r="BX3" s="13"/>
      <c r="BY3" s="13"/>
    </row>
    <row r="4" spans="1:77" s="8" customFormat="1" ht="30" customHeight="1" x14ac:dyDescent="0.3">
      <c r="A4" s="79"/>
      <c r="B4" s="75"/>
      <c r="C4" s="75"/>
      <c r="D4" s="75"/>
      <c r="E4" s="75"/>
      <c r="F4" s="75"/>
      <c r="G4" s="75"/>
      <c r="H4" s="75"/>
      <c r="I4" s="76"/>
      <c r="J4" s="76"/>
      <c r="K4" s="10"/>
      <c r="L4" s="10"/>
      <c r="M4" s="10"/>
      <c r="N4" s="1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12"/>
      <c r="BH4" s="12"/>
      <c r="BI4" s="12"/>
      <c r="BJ4" s="12"/>
      <c r="BK4" s="12"/>
      <c r="BL4" s="12"/>
      <c r="BM4" s="12"/>
      <c r="BN4" s="12"/>
      <c r="BO4" s="12"/>
      <c r="BP4" s="12"/>
      <c r="BQ4" s="12"/>
      <c r="BR4" s="12"/>
      <c r="BS4" s="12"/>
      <c r="BT4" s="12"/>
      <c r="BU4" s="12"/>
      <c r="BV4" s="12"/>
      <c r="BW4" s="12"/>
      <c r="BX4" s="13"/>
      <c r="BY4" s="13"/>
    </row>
    <row r="5" spans="1:77" ht="15" customHeight="1" x14ac:dyDescent="0.3">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row>
    <row r="12" spans="1:77" ht="15.5" x14ac:dyDescent="0.3">
      <c r="B12" s="69" t="s">
        <v>412</v>
      </c>
      <c r="C12" s="69"/>
      <c r="D12" s="67"/>
      <c r="E12" s="67"/>
      <c r="F12" s="67"/>
      <c r="G12" s="67"/>
      <c r="H12" s="67"/>
    </row>
    <row r="13" spans="1:77" ht="15.75" customHeight="1" x14ac:dyDescent="0.3">
      <c r="B13" s="69" t="s">
        <v>457</v>
      </c>
      <c r="C13" s="69"/>
      <c r="D13" s="67"/>
      <c r="E13" s="67"/>
      <c r="F13" s="67"/>
      <c r="G13" s="67"/>
      <c r="H13" s="67"/>
    </row>
    <row r="14" spans="1:77" ht="15.75" customHeight="1" x14ac:dyDescent="0.3">
      <c r="B14" s="69" t="s">
        <v>458</v>
      </c>
      <c r="C14" s="69"/>
      <c r="D14" s="67"/>
      <c r="E14" s="67"/>
      <c r="F14" s="67"/>
      <c r="G14" s="67"/>
      <c r="H14" s="67"/>
    </row>
    <row r="15" spans="1:77" ht="15.5" x14ac:dyDescent="0.3">
      <c r="B15" s="69" t="s">
        <v>1</v>
      </c>
      <c r="C15" s="69"/>
      <c r="D15" s="68"/>
      <c r="E15" s="68"/>
      <c r="F15" s="68"/>
      <c r="G15" s="68"/>
      <c r="H15" s="68"/>
    </row>
    <row r="16" spans="1:77" ht="15.5" x14ac:dyDescent="0.3">
      <c r="B16" s="70" t="s">
        <v>9</v>
      </c>
      <c r="C16" s="71"/>
      <c r="D16" s="72"/>
      <c r="E16" s="73"/>
      <c r="F16" s="73"/>
      <c r="G16" s="73"/>
      <c r="H16" s="74"/>
    </row>
    <row r="17" spans="2:8" ht="15.5" x14ac:dyDescent="0.3">
      <c r="B17" s="69" t="s">
        <v>2</v>
      </c>
      <c r="C17" s="69"/>
      <c r="D17" s="67"/>
      <c r="E17" s="67"/>
      <c r="F17" s="67"/>
      <c r="G17" s="67"/>
      <c r="H17" s="67"/>
    </row>
    <row r="18" spans="2:8" ht="15.5" x14ac:dyDescent="0.3">
      <c r="B18" s="69" t="s">
        <v>3</v>
      </c>
      <c r="C18" s="69"/>
      <c r="D18" s="67"/>
      <c r="E18" s="67"/>
      <c r="F18" s="67"/>
      <c r="G18" s="67"/>
      <c r="H18" s="67"/>
    </row>
  </sheetData>
  <mergeCells count="17">
    <mergeCell ref="B12:C12"/>
    <mergeCell ref="B1:H4"/>
    <mergeCell ref="I1:J4"/>
    <mergeCell ref="A1:A4"/>
    <mergeCell ref="B18:C18"/>
    <mergeCell ref="B13:C13"/>
    <mergeCell ref="B14:C14"/>
    <mergeCell ref="B15:C15"/>
    <mergeCell ref="B17:C17"/>
    <mergeCell ref="B16:C16"/>
    <mergeCell ref="D18:H18"/>
    <mergeCell ref="D12:H12"/>
    <mergeCell ref="D13:H13"/>
    <mergeCell ref="D14:H14"/>
    <mergeCell ref="D15:H15"/>
    <mergeCell ref="D17:H17"/>
    <mergeCell ref="D16:H16"/>
  </mergeCells>
  <pageMargins left="0.7" right="0.7" top="0.75" bottom="0.75" header="0" footer="0"/>
  <pageSetup paperSize="5"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1"/>
  <sheetViews>
    <sheetView showGridLines="0" view="pageBreakPreview" zoomScale="93" zoomScaleNormal="100" zoomScaleSheetLayoutView="93" workbookViewId="0">
      <selection activeCell="G5" sqref="G5"/>
    </sheetView>
  </sheetViews>
  <sheetFormatPr baseColWidth="10" defaultColWidth="12.58203125" defaultRowHeight="15" customHeight="1" x14ac:dyDescent="0.35"/>
  <cols>
    <col min="1" max="1" width="7.08203125" style="54" customWidth="1"/>
    <col min="2" max="2" width="19" style="54" customWidth="1"/>
    <col min="3" max="3" width="33.83203125" style="54" customWidth="1"/>
    <col min="4" max="4" width="47.08203125" style="54" customWidth="1"/>
    <col min="5" max="5" width="7.08203125" style="54" customWidth="1"/>
    <col min="6" max="6" width="9.33203125" style="54" customWidth="1"/>
    <col min="7" max="7" width="13.08203125" style="54" customWidth="1"/>
    <col min="8" max="8" width="15.08203125" style="54" customWidth="1"/>
    <col min="9" max="26" width="9.33203125" style="54" customWidth="1"/>
    <col min="27" max="16384" width="12.58203125" style="54"/>
  </cols>
  <sheetData>
    <row r="1" spans="1:77" s="52" customFormat="1" ht="20.149999999999999" customHeight="1" x14ac:dyDescent="0.3">
      <c r="A1" s="81"/>
      <c r="B1" s="81"/>
      <c r="C1" s="75" t="s">
        <v>456</v>
      </c>
      <c r="D1" s="75"/>
      <c r="E1" s="75"/>
      <c r="F1" s="75"/>
      <c r="G1" s="76" t="str">
        <f>Inicio!I1</f>
        <v>Código: GCO-GTH-F078
Versión: 01
Vigencia: 24 de diciembre de 2025
Caso HOLA: 12832</v>
      </c>
      <c r="H1" s="76"/>
      <c r="K1" s="10"/>
      <c r="L1" s="10"/>
      <c r="M1" s="10"/>
      <c r="N1" s="10"/>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12" t="s">
        <v>0</v>
      </c>
      <c r="BH1" s="12"/>
      <c r="BI1" s="12"/>
      <c r="BJ1" s="12"/>
      <c r="BK1" s="12"/>
      <c r="BL1" s="12"/>
      <c r="BM1" s="12"/>
      <c r="BN1" s="12"/>
      <c r="BO1" s="12"/>
      <c r="BP1" s="12"/>
      <c r="BQ1" s="12"/>
      <c r="BR1" s="12"/>
      <c r="BS1" s="12"/>
      <c r="BT1" s="12"/>
      <c r="BU1" s="12"/>
      <c r="BV1" s="12"/>
      <c r="BW1" s="12"/>
      <c r="BX1" s="53"/>
      <c r="BY1" s="53"/>
    </row>
    <row r="2" spans="1:77" s="52" customFormat="1" ht="20.149999999999999" customHeight="1" x14ac:dyDescent="0.3">
      <c r="A2" s="81"/>
      <c r="B2" s="81"/>
      <c r="C2" s="75"/>
      <c r="D2" s="75"/>
      <c r="E2" s="75"/>
      <c r="F2" s="75"/>
      <c r="G2" s="76"/>
      <c r="H2" s="76"/>
      <c r="K2" s="10"/>
      <c r="L2" s="10"/>
      <c r="M2" s="10"/>
      <c r="N2" s="10"/>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12"/>
      <c r="BH2" s="12"/>
      <c r="BI2" s="12"/>
      <c r="BJ2" s="12"/>
      <c r="BK2" s="12"/>
      <c r="BL2" s="12"/>
      <c r="BM2" s="12"/>
      <c r="BN2" s="12"/>
      <c r="BO2" s="12"/>
      <c r="BP2" s="12"/>
      <c r="BQ2" s="12"/>
      <c r="BR2" s="12"/>
      <c r="BS2" s="12"/>
      <c r="BT2" s="12"/>
      <c r="BU2" s="12"/>
      <c r="BV2" s="12"/>
      <c r="BW2" s="12"/>
      <c r="BX2" s="53"/>
      <c r="BY2" s="53"/>
    </row>
    <row r="3" spans="1:77" s="52" customFormat="1" ht="20.149999999999999" customHeight="1" x14ac:dyDescent="0.3">
      <c r="A3" s="81"/>
      <c r="B3" s="81"/>
      <c r="C3" s="75"/>
      <c r="D3" s="75"/>
      <c r="E3" s="75"/>
      <c r="F3" s="75"/>
      <c r="G3" s="76"/>
      <c r="H3" s="76"/>
      <c r="K3" s="10"/>
      <c r="L3" s="10"/>
      <c r="M3" s="10"/>
      <c r="N3" s="10"/>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12"/>
      <c r="BH3" s="12"/>
      <c r="BI3" s="12"/>
      <c r="BJ3" s="12"/>
      <c r="BK3" s="12"/>
      <c r="BL3" s="12"/>
      <c r="BM3" s="12"/>
      <c r="BN3" s="12"/>
      <c r="BO3" s="12"/>
      <c r="BP3" s="12"/>
      <c r="BQ3" s="12"/>
      <c r="BR3" s="12"/>
      <c r="BS3" s="12"/>
      <c r="BT3" s="12"/>
      <c r="BU3" s="12"/>
      <c r="BV3" s="12"/>
      <c r="BW3" s="12"/>
      <c r="BX3" s="53"/>
      <c r="BY3" s="53"/>
    </row>
    <row r="4" spans="1:77" s="52" customFormat="1" ht="20.149999999999999" customHeight="1" x14ac:dyDescent="0.3">
      <c r="A4" s="81"/>
      <c r="B4" s="81"/>
      <c r="C4" s="75"/>
      <c r="D4" s="75"/>
      <c r="E4" s="75"/>
      <c r="F4" s="75"/>
      <c r="G4" s="76"/>
      <c r="H4" s="76"/>
      <c r="K4" s="10"/>
      <c r="L4" s="10"/>
      <c r="M4" s="10"/>
      <c r="N4" s="10"/>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12"/>
      <c r="BH4" s="12"/>
      <c r="BI4" s="12"/>
      <c r="BJ4" s="12"/>
      <c r="BK4" s="12"/>
      <c r="BL4" s="12"/>
      <c r="BM4" s="12"/>
      <c r="BN4" s="12"/>
      <c r="BO4" s="12"/>
      <c r="BP4" s="12"/>
      <c r="BQ4" s="12"/>
      <c r="BR4" s="12"/>
      <c r="BS4" s="12"/>
      <c r="BT4" s="12"/>
      <c r="BU4" s="12"/>
      <c r="BV4" s="12"/>
      <c r="BW4" s="12"/>
      <c r="BX4" s="53"/>
      <c r="BY4" s="53"/>
    </row>
    <row r="10" spans="1:77" ht="27" customHeight="1" x14ac:dyDescent="0.35">
      <c r="B10" s="55" t="s">
        <v>4</v>
      </c>
      <c r="C10" s="56" t="s">
        <v>5</v>
      </c>
      <c r="D10" s="82" t="s">
        <v>6</v>
      </c>
      <c r="E10" s="82"/>
      <c r="F10" s="82"/>
    </row>
    <row r="11" spans="1:77" ht="16.5" customHeight="1" x14ac:dyDescent="0.35">
      <c r="B11" s="84" t="s">
        <v>7</v>
      </c>
      <c r="C11" s="57" t="s">
        <v>8</v>
      </c>
      <c r="D11" s="83" t="s">
        <v>413</v>
      </c>
      <c r="E11" s="83"/>
      <c r="F11" s="83"/>
    </row>
    <row r="12" spans="1:77" ht="30" customHeight="1" x14ac:dyDescent="0.35">
      <c r="B12" s="85"/>
      <c r="C12" s="57" t="s">
        <v>459</v>
      </c>
      <c r="D12" s="83" t="s">
        <v>461</v>
      </c>
      <c r="E12" s="83"/>
      <c r="F12" s="83"/>
    </row>
    <row r="13" spans="1:77" ht="30" customHeight="1" x14ac:dyDescent="0.35">
      <c r="B13" s="85"/>
      <c r="C13" s="57" t="s">
        <v>460</v>
      </c>
      <c r="D13" s="83" t="s">
        <v>462</v>
      </c>
      <c r="E13" s="83"/>
      <c r="F13" s="83"/>
    </row>
    <row r="14" spans="1:77" ht="17.25" customHeight="1" x14ac:dyDescent="0.35">
      <c r="B14" s="85"/>
      <c r="C14" s="57" t="s">
        <v>1</v>
      </c>
      <c r="D14" s="83" t="s">
        <v>414</v>
      </c>
      <c r="E14" s="83"/>
      <c r="F14" s="83"/>
    </row>
    <row r="15" spans="1:77" ht="30" customHeight="1" x14ac:dyDescent="0.35">
      <c r="B15" s="85"/>
      <c r="C15" s="57" t="s">
        <v>9</v>
      </c>
      <c r="D15" s="87" t="s">
        <v>10</v>
      </c>
      <c r="E15" s="88"/>
      <c r="F15" s="89"/>
    </row>
    <row r="16" spans="1:77" ht="30" customHeight="1" x14ac:dyDescent="0.35">
      <c r="B16" s="85"/>
      <c r="C16" s="57" t="s">
        <v>2</v>
      </c>
      <c r="D16" s="83" t="s">
        <v>11</v>
      </c>
      <c r="E16" s="83"/>
      <c r="F16" s="83"/>
    </row>
    <row r="17" spans="2:6" ht="15" customHeight="1" x14ac:dyDescent="0.35">
      <c r="B17" s="85"/>
      <c r="C17" s="57" t="s">
        <v>3</v>
      </c>
      <c r="D17" s="83" t="s">
        <v>12</v>
      </c>
      <c r="E17" s="83"/>
      <c r="F17" s="83"/>
    </row>
    <row r="18" spans="2:6" ht="30" customHeight="1" x14ac:dyDescent="0.35">
      <c r="B18" s="84" t="s">
        <v>13</v>
      </c>
      <c r="C18" s="57" t="s">
        <v>14</v>
      </c>
      <c r="D18" s="83" t="s">
        <v>415</v>
      </c>
      <c r="E18" s="83"/>
      <c r="F18" s="83"/>
    </row>
    <row r="19" spans="2:6" ht="30" customHeight="1" x14ac:dyDescent="0.35">
      <c r="B19" s="85"/>
      <c r="C19" s="57" t="s">
        <v>15</v>
      </c>
      <c r="D19" s="83" t="s">
        <v>416</v>
      </c>
      <c r="E19" s="83"/>
      <c r="F19" s="83"/>
    </row>
    <row r="20" spans="2:6" ht="106.5" customHeight="1" x14ac:dyDescent="0.35">
      <c r="B20" s="85"/>
      <c r="C20" s="57" t="s">
        <v>16</v>
      </c>
      <c r="D20" s="83" t="s">
        <v>424</v>
      </c>
      <c r="E20" s="83"/>
      <c r="F20" s="83"/>
    </row>
    <row r="21" spans="2:6" ht="30" customHeight="1" x14ac:dyDescent="0.35">
      <c r="B21" s="85"/>
      <c r="C21" s="57" t="s">
        <v>417</v>
      </c>
      <c r="D21" s="83" t="s">
        <v>418</v>
      </c>
      <c r="E21" s="83"/>
      <c r="F21" s="83"/>
    </row>
    <row r="22" spans="2:6" ht="45" customHeight="1" x14ac:dyDescent="0.35">
      <c r="B22" s="85"/>
      <c r="C22" s="57" t="s">
        <v>17</v>
      </c>
      <c r="D22" s="83" t="s">
        <v>419</v>
      </c>
      <c r="E22" s="83"/>
      <c r="F22" s="83"/>
    </row>
    <row r="23" spans="2:6" ht="30" customHeight="1" x14ac:dyDescent="0.35">
      <c r="B23" s="85"/>
      <c r="C23" s="57" t="s">
        <v>18</v>
      </c>
      <c r="D23" s="83" t="s">
        <v>420</v>
      </c>
      <c r="E23" s="83"/>
      <c r="F23" s="83"/>
    </row>
    <row r="24" spans="2:6" ht="30" customHeight="1" x14ac:dyDescent="0.35">
      <c r="B24" s="85"/>
      <c r="C24" s="57" t="s">
        <v>19</v>
      </c>
      <c r="D24" s="83" t="s">
        <v>421</v>
      </c>
      <c r="E24" s="83"/>
      <c r="F24" s="83"/>
    </row>
    <row r="25" spans="2:6" ht="30" customHeight="1" x14ac:dyDescent="0.35">
      <c r="B25" s="85"/>
      <c r="C25" s="58" t="s">
        <v>20</v>
      </c>
      <c r="D25" s="83" t="s">
        <v>422</v>
      </c>
      <c r="E25" s="83"/>
      <c r="F25" s="83"/>
    </row>
    <row r="26" spans="2:6" ht="30" customHeight="1" x14ac:dyDescent="0.35">
      <c r="B26" s="85"/>
      <c r="C26" s="58" t="s">
        <v>21</v>
      </c>
      <c r="D26" s="83" t="s">
        <v>22</v>
      </c>
      <c r="E26" s="83"/>
      <c r="F26" s="83"/>
    </row>
    <row r="27" spans="2:6" ht="45" customHeight="1" x14ac:dyDescent="0.35">
      <c r="B27" s="86"/>
      <c r="C27" s="59" t="s">
        <v>23</v>
      </c>
      <c r="D27" s="90" t="s">
        <v>423</v>
      </c>
      <c r="E27" s="90"/>
      <c r="F27" s="90"/>
    </row>
    <row r="28" spans="2:6" ht="75" customHeight="1" x14ac:dyDescent="0.35">
      <c r="B28" s="60" t="s">
        <v>24</v>
      </c>
      <c r="C28" s="83" t="s">
        <v>425</v>
      </c>
      <c r="D28" s="83"/>
      <c r="E28" s="83"/>
      <c r="F28" s="83"/>
    </row>
    <row r="29" spans="2:6" ht="45" customHeight="1" x14ac:dyDescent="0.35">
      <c r="B29" s="60" t="s">
        <v>25</v>
      </c>
      <c r="C29" s="83" t="s">
        <v>426</v>
      </c>
      <c r="D29" s="83"/>
      <c r="E29" s="83"/>
      <c r="F29" s="83"/>
    </row>
    <row r="30" spans="2:6" ht="45" customHeight="1" x14ac:dyDescent="0.35">
      <c r="B30" s="60" t="s">
        <v>26</v>
      </c>
      <c r="C30" s="83" t="s">
        <v>427</v>
      </c>
      <c r="D30" s="83"/>
      <c r="E30" s="83"/>
      <c r="F30" s="83"/>
    </row>
    <row r="31" spans="2:6" ht="45" customHeight="1" x14ac:dyDescent="0.35">
      <c r="B31" s="60" t="s">
        <v>27</v>
      </c>
      <c r="C31" s="80" t="s">
        <v>428</v>
      </c>
      <c r="D31" s="80"/>
      <c r="E31" s="80"/>
      <c r="F31" s="80"/>
    </row>
  </sheetData>
  <mergeCells count="27">
    <mergeCell ref="D15:F15"/>
    <mergeCell ref="D26:F26"/>
    <mergeCell ref="D27:F27"/>
    <mergeCell ref="C28:F28"/>
    <mergeCell ref="C29:F29"/>
    <mergeCell ref="C30:F30"/>
    <mergeCell ref="D21:F21"/>
    <mergeCell ref="D22:F22"/>
    <mergeCell ref="D23:F23"/>
    <mergeCell ref="D24:F24"/>
    <mergeCell ref="D25:F25"/>
    <mergeCell ref="C31:F31"/>
    <mergeCell ref="G1:H4"/>
    <mergeCell ref="A1:B4"/>
    <mergeCell ref="C1:F4"/>
    <mergeCell ref="D10:F10"/>
    <mergeCell ref="D11:F11"/>
    <mergeCell ref="B11:B17"/>
    <mergeCell ref="B18:B27"/>
    <mergeCell ref="D12:F12"/>
    <mergeCell ref="D13:F13"/>
    <mergeCell ref="D14:F14"/>
    <mergeCell ref="D16:F16"/>
    <mergeCell ref="D17:F17"/>
    <mergeCell ref="D18:F18"/>
    <mergeCell ref="D19:F19"/>
    <mergeCell ref="D20:F20"/>
  </mergeCells>
  <pageMargins left="0.7" right="0.7" top="0.75" bottom="0.75" header="0" footer="0"/>
  <pageSetup paperSize="5" scale="97" fitToHeight="0" orientation="landscape" r:id="rId1"/>
  <rowBreaks count="1" manualBreakCount="1">
    <brk id="20"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233"/>
  <sheetViews>
    <sheetView showGridLines="0" view="pageBreakPreview" topLeftCell="E1" zoomScale="85" zoomScaleNormal="85" zoomScaleSheetLayoutView="85" workbookViewId="0">
      <selection activeCell="M1" sqref="M1:N4"/>
    </sheetView>
  </sheetViews>
  <sheetFormatPr baseColWidth="10" defaultColWidth="12.58203125" defaultRowHeight="15" customHeight="1" x14ac:dyDescent="0.3"/>
  <cols>
    <col min="1" max="1" width="11.08203125" customWidth="1"/>
    <col min="2" max="2" width="22.75" customWidth="1"/>
    <col min="3" max="3" width="43.83203125" customWidth="1"/>
    <col min="4" max="4" width="55.58203125" customWidth="1"/>
    <col min="5" max="5" width="12.5" customWidth="1"/>
    <col min="6" max="6" width="10" customWidth="1"/>
    <col min="7" max="7" width="10.58203125" customWidth="1"/>
    <col min="8" max="8" width="22.58203125" customWidth="1"/>
    <col min="9" max="9" width="28.83203125" customWidth="1"/>
    <col min="10" max="10" width="17.08203125" hidden="1" customWidth="1"/>
    <col min="11" max="11" width="15.75" hidden="1" customWidth="1"/>
    <col min="12" max="12" width="17.75" hidden="1" customWidth="1"/>
    <col min="13" max="13" width="19.08203125" hidden="1" customWidth="1"/>
    <col min="14" max="14" width="38.58203125" customWidth="1"/>
    <col min="15" max="37" width="10" customWidth="1"/>
  </cols>
  <sheetData>
    <row r="1" spans="1:77" s="8" customFormat="1" ht="15" customHeight="1" x14ac:dyDescent="0.3">
      <c r="A1" s="81"/>
      <c r="B1" s="81"/>
      <c r="C1" s="75" t="s">
        <v>455</v>
      </c>
      <c r="D1" s="75"/>
      <c r="E1" s="75"/>
      <c r="F1" s="75"/>
      <c r="G1" s="75"/>
      <c r="H1" s="75"/>
      <c r="I1" s="75"/>
      <c r="K1" s="10"/>
      <c r="L1" s="10"/>
      <c r="M1" s="76" t="str">
        <f>Inicio!I1</f>
        <v>Código: GCO-GTH-F078
Versión: 01
Vigencia: 24 de diciembre de 2025
Caso HOLA: 12832</v>
      </c>
      <c r="N1" s="76"/>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12" t="s">
        <v>0</v>
      </c>
      <c r="BH1" s="12"/>
      <c r="BI1" s="12"/>
      <c r="BJ1" s="12"/>
      <c r="BK1" s="12"/>
      <c r="BL1" s="12"/>
      <c r="BM1" s="12"/>
      <c r="BN1" s="12"/>
      <c r="BO1" s="12"/>
      <c r="BP1" s="12"/>
      <c r="BQ1" s="12"/>
      <c r="BR1" s="12"/>
      <c r="BS1" s="12"/>
      <c r="BT1" s="12"/>
      <c r="BU1" s="12"/>
      <c r="BV1" s="12"/>
      <c r="BW1" s="12"/>
      <c r="BX1" s="13"/>
      <c r="BY1" s="13"/>
    </row>
    <row r="2" spans="1:77" s="8" customFormat="1" ht="15" customHeight="1" x14ac:dyDescent="0.3">
      <c r="A2" s="81"/>
      <c r="B2" s="81"/>
      <c r="C2" s="75"/>
      <c r="D2" s="75"/>
      <c r="E2" s="75"/>
      <c r="F2" s="75"/>
      <c r="G2" s="75"/>
      <c r="H2" s="75"/>
      <c r="I2" s="75"/>
      <c r="K2" s="10"/>
      <c r="L2" s="10"/>
      <c r="M2" s="76"/>
      <c r="N2" s="76"/>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12"/>
      <c r="BH2" s="12"/>
      <c r="BI2" s="12"/>
      <c r="BJ2" s="12"/>
      <c r="BK2" s="12"/>
      <c r="BL2" s="12"/>
      <c r="BM2" s="12"/>
      <c r="BN2" s="12"/>
      <c r="BO2" s="12"/>
      <c r="BP2" s="12"/>
      <c r="BQ2" s="12"/>
      <c r="BR2" s="12"/>
      <c r="BS2" s="12"/>
      <c r="BT2" s="12"/>
      <c r="BU2" s="12"/>
      <c r="BV2" s="12"/>
      <c r="BW2" s="12"/>
      <c r="BX2" s="13"/>
      <c r="BY2" s="13"/>
    </row>
    <row r="3" spans="1:77" s="8" customFormat="1" ht="15" customHeight="1" x14ac:dyDescent="0.3">
      <c r="A3" s="81"/>
      <c r="B3" s="81"/>
      <c r="C3" s="75"/>
      <c r="D3" s="75"/>
      <c r="E3" s="75"/>
      <c r="F3" s="75"/>
      <c r="G3" s="75"/>
      <c r="H3" s="75"/>
      <c r="I3" s="75"/>
      <c r="K3" s="10"/>
      <c r="L3" s="10"/>
      <c r="M3" s="76"/>
      <c r="N3" s="76"/>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12"/>
      <c r="BH3" s="12"/>
      <c r="BI3" s="12"/>
      <c r="BJ3" s="12"/>
      <c r="BK3" s="12"/>
      <c r="BL3" s="12"/>
      <c r="BM3" s="12"/>
      <c r="BN3" s="12"/>
      <c r="BO3" s="12"/>
      <c r="BP3" s="12"/>
      <c r="BQ3" s="12"/>
      <c r="BR3" s="12"/>
      <c r="BS3" s="12"/>
      <c r="BT3" s="12"/>
      <c r="BU3" s="12"/>
      <c r="BV3" s="12"/>
      <c r="BW3" s="12"/>
      <c r="BX3" s="13"/>
      <c r="BY3" s="13"/>
    </row>
    <row r="4" spans="1:77" s="8" customFormat="1" ht="24.75" customHeight="1" x14ac:dyDescent="0.3">
      <c r="A4" s="81"/>
      <c r="B4" s="81"/>
      <c r="C4" s="75"/>
      <c r="D4" s="75"/>
      <c r="E4" s="75"/>
      <c r="F4" s="75"/>
      <c r="G4" s="75"/>
      <c r="H4" s="75"/>
      <c r="I4" s="75"/>
      <c r="K4" s="10"/>
      <c r="L4" s="10"/>
      <c r="M4" s="76"/>
      <c r="N4" s="76"/>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12"/>
      <c r="BH4" s="12"/>
      <c r="BI4" s="12"/>
      <c r="BJ4" s="12"/>
      <c r="BK4" s="12"/>
      <c r="BL4" s="12"/>
      <c r="BM4" s="12"/>
      <c r="BN4" s="12"/>
      <c r="BO4" s="12"/>
      <c r="BP4" s="12"/>
      <c r="BQ4" s="12"/>
      <c r="BR4" s="12"/>
      <c r="BS4" s="12"/>
      <c r="BT4" s="12"/>
      <c r="BU4" s="12"/>
      <c r="BV4" s="12"/>
      <c r="BW4" s="12"/>
      <c r="BX4" s="13"/>
      <c r="BY4" s="13"/>
    </row>
    <row r="9" spans="1:77" ht="14.5" x14ac:dyDescent="0.3">
      <c r="A9" s="1"/>
      <c r="B9" s="1"/>
      <c r="C9" s="1"/>
      <c r="D9" s="1"/>
      <c r="E9" s="2"/>
      <c r="F9" s="2"/>
      <c r="G9" s="2" t="s">
        <v>28</v>
      </c>
      <c r="H9" s="2"/>
      <c r="I9" s="41"/>
      <c r="J9" s="41"/>
      <c r="K9" s="41"/>
      <c r="L9" s="41"/>
      <c r="M9" s="41"/>
      <c r="N9" s="41"/>
      <c r="O9" s="41"/>
      <c r="P9" s="41"/>
      <c r="Q9" s="41"/>
    </row>
    <row r="10" spans="1:77" ht="14.5" x14ac:dyDescent="0.3">
      <c r="A10" s="93" t="s">
        <v>29</v>
      </c>
      <c r="B10" s="94"/>
      <c r="C10" s="94"/>
      <c r="D10" s="94"/>
      <c r="E10" s="94"/>
      <c r="F10" s="94"/>
      <c r="G10" s="94"/>
      <c r="H10" s="94"/>
      <c r="I10" s="94"/>
      <c r="J10" s="94"/>
      <c r="K10" s="94"/>
      <c r="L10" s="94"/>
      <c r="M10" s="94"/>
      <c r="N10" s="95"/>
      <c r="O10" s="42"/>
      <c r="P10" s="42"/>
      <c r="Q10" s="42"/>
    </row>
    <row r="11" spans="1:77" ht="14.5" x14ac:dyDescent="0.3">
      <c r="A11" s="93" t="s">
        <v>30</v>
      </c>
      <c r="B11" s="94"/>
      <c r="C11" s="94"/>
      <c r="D11" s="94"/>
      <c r="E11" s="94"/>
      <c r="F11" s="94"/>
      <c r="G11" s="94"/>
      <c r="H11" s="94"/>
      <c r="I11" s="94"/>
      <c r="J11" s="94"/>
      <c r="K11" s="94"/>
      <c r="L11" s="94"/>
      <c r="M11" s="94"/>
      <c r="N11" s="95"/>
      <c r="O11" s="42"/>
      <c r="P11" s="42"/>
      <c r="Q11" s="42"/>
    </row>
    <row r="12" spans="1:77" ht="76.5" customHeight="1" x14ac:dyDescent="0.3">
      <c r="A12" s="91" t="s">
        <v>31</v>
      </c>
      <c r="B12" s="92"/>
      <c r="C12" s="92"/>
      <c r="D12" s="92"/>
      <c r="E12" s="92"/>
      <c r="F12" s="92"/>
      <c r="G12" s="92"/>
      <c r="H12" s="92"/>
      <c r="I12" s="92"/>
      <c r="J12" s="92"/>
      <c r="K12" s="92"/>
      <c r="L12" s="92"/>
      <c r="M12" s="92"/>
      <c r="N12" s="92"/>
    </row>
    <row r="13" spans="1:77" ht="14.5" x14ac:dyDescent="0.3">
      <c r="A13" s="96" t="s">
        <v>32</v>
      </c>
      <c r="B13" s="97"/>
      <c r="C13" s="97"/>
      <c r="D13" s="97"/>
      <c r="E13" s="97"/>
      <c r="F13" s="97"/>
      <c r="G13" s="97"/>
      <c r="H13" s="97"/>
      <c r="I13" s="97"/>
      <c r="J13" s="97"/>
      <c r="K13" s="97"/>
      <c r="L13" s="97"/>
      <c r="M13" s="97"/>
      <c r="N13" s="97"/>
      <c r="O13" s="41"/>
      <c r="P13" s="41"/>
      <c r="Q13" s="41"/>
    </row>
    <row r="14" spans="1:77" ht="14.5" x14ac:dyDescent="0.3">
      <c r="A14" s="98" t="s">
        <v>33</v>
      </c>
      <c r="B14" s="99"/>
      <c r="C14" s="99"/>
      <c r="D14" s="99"/>
      <c r="E14" s="99"/>
      <c r="F14" s="99"/>
      <c r="G14" s="99"/>
      <c r="H14" s="99"/>
      <c r="I14" s="99"/>
      <c r="J14" s="99"/>
      <c r="K14" s="99"/>
      <c r="L14" s="99"/>
      <c r="M14" s="99"/>
      <c r="N14" s="99"/>
      <c r="O14" s="42"/>
      <c r="P14" s="42"/>
      <c r="Q14" s="42"/>
    </row>
    <row r="15" spans="1:77" ht="14.5" x14ac:dyDescent="0.3">
      <c r="A15" s="100" t="s">
        <v>429</v>
      </c>
      <c r="B15" s="101"/>
      <c r="C15" s="101"/>
      <c r="D15" s="101"/>
      <c r="E15" s="101"/>
      <c r="F15" s="101"/>
      <c r="G15" s="101"/>
      <c r="H15" s="101"/>
      <c r="I15" s="101"/>
      <c r="J15" s="101"/>
      <c r="K15" s="101"/>
      <c r="L15" s="101"/>
      <c r="M15" s="101"/>
      <c r="N15" s="101"/>
      <c r="O15" s="42"/>
      <c r="P15" s="42"/>
      <c r="Q15" s="42"/>
    </row>
    <row r="16" spans="1:77" ht="31" x14ac:dyDescent="0.3">
      <c r="A16" s="102" t="s">
        <v>34</v>
      </c>
      <c r="B16" s="102" t="s">
        <v>430</v>
      </c>
      <c r="C16" s="102" t="s">
        <v>35</v>
      </c>
      <c r="D16" s="102" t="s">
        <v>36</v>
      </c>
      <c r="E16" s="23" t="s">
        <v>37</v>
      </c>
      <c r="F16" s="23" t="s">
        <v>38</v>
      </c>
      <c r="G16" s="102" t="s">
        <v>39</v>
      </c>
      <c r="H16" s="102" t="s">
        <v>40</v>
      </c>
      <c r="I16" s="102" t="s">
        <v>41</v>
      </c>
      <c r="J16" s="102" t="s">
        <v>42</v>
      </c>
      <c r="K16" s="102" t="s">
        <v>43</v>
      </c>
      <c r="L16" s="102" t="s">
        <v>44</v>
      </c>
      <c r="M16" s="102" t="s">
        <v>45</v>
      </c>
      <c r="N16" s="102" t="s">
        <v>46</v>
      </c>
      <c r="O16" s="41"/>
      <c r="P16" s="41"/>
      <c r="Q16" s="41" t="s">
        <v>28</v>
      </c>
    </row>
    <row r="17" spans="1:17" ht="15.5" x14ac:dyDescent="0.3">
      <c r="A17" s="103"/>
      <c r="B17" s="103"/>
      <c r="C17" s="103"/>
      <c r="D17" s="103"/>
      <c r="E17" s="24">
        <v>5.0000000000000001E-3</v>
      </c>
      <c r="F17" s="24">
        <v>0</v>
      </c>
      <c r="G17" s="103"/>
      <c r="H17" s="103"/>
      <c r="I17" s="103"/>
      <c r="J17" s="103"/>
      <c r="K17" s="103"/>
      <c r="L17" s="103"/>
      <c r="M17" s="103"/>
      <c r="N17" s="103"/>
      <c r="O17" s="41"/>
      <c r="P17" s="41"/>
      <c r="Q17" s="41"/>
    </row>
    <row r="18" spans="1:17" ht="151.5" customHeight="1" x14ac:dyDescent="0.3">
      <c r="A18" s="15" t="s">
        <v>47</v>
      </c>
      <c r="B18" s="25" t="s">
        <v>431</v>
      </c>
      <c r="C18" s="25" t="s">
        <v>432</v>
      </c>
      <c r="D18" s="25" t="s">
        <v>433</v>
      </c>
      <c r="E18" s="14"/>
      <c r="F18" s="15"/>
      <c r="G18" s="14"/>
      <c r="H18" s="15">
        <f>MAX(E18:G18)</f>
        <v>0</v>
      </c>
      <c r="I18" s="15"/>
      <c r="J18" s="16"/>
      <c r="K18" s="16"/>
      <c r="L18" s="16"/>
      <c r="M18" s="16"/>
      <c r="N18" s="16"/>
      <c r="O18" s="43"/>
      <c r="P18" s="43"/>
      <c r="Q18" s="43"/>
    </row>
    <row r="19" spans="1:17" ht="31" x14ac:dyDescent="0.3">
      <c r="A19" s="102" t="s">
        <v>34</v>
      </c>
      <c r="B19" s="102" t="s">
        <v>430</v>
      </c>
      <c r="C19" s="102" t="s">
        <v>35</v>
      </c>
      <c r="D19" s="102" t="s">
        <v>36</v>
      </c>
      <c r="E19" s="23" t="s">
        <v>37</v>
      </c>
      <c r="F19" s="23" t="s">
        <v>38</v>
      </c>
      <c r="G19" s="102" t="s">
        <v>39</v>
      </c>
      <c r="H19" s="102" t="s">
        <v>40</v>
      </c>
      <c r="I19" s="102" t="s">
        <v>41</v>
      </c>
      <c r="J19" s="104" t="s">
        <v>42</v>
      </c>
      <c r="K19" s="104" t="s">
        <v>43</v>
      </c>
      <c r="L19" s="104" t="s">
        <v>44</v>
      </c>
      <c r="M19" s="104" t="s">
        <v>45</v>
      </c>
      <c r="N19" s="102" t="s">
        <v>46</v>
      </c>
      <c r="O19" s="43"/>
      <c r="P19" s="43"/>
      <c r="Q19" s="43"/>
    </row>
    <row r="20" spans="1:17" ht="15.5" x14ac:dyDescent="0.3">
      <c r="A20" s="103"/>
      <c r="B20" s="103"/>
      <c r="C20" s="103"/>
      <c r="D20" s="103"/>
      <c r="E20" s="24">
        <v>5.0000000000000001E-3</v>
      </c>
      <c r="F20" s="26">
        <v>0</v>
      </c>
      <c r="G20" s="103"/>
      <c r="H20" s="103"/>
      <c r="I20" s="103"/>
      <c r="J20" s="105"/>
      <c r="K20" s="105"/>
      <c r="L20" s="105"/>
      <c r="M20" s="105"/>
      <c r="N20" s="103"/>
      <c r="O20" s="43"/>
      <c r="P20" s="43"/>
      <c r="Q20" s="43"/>
    </row>
    <row r="21" spans="1:17" ht="87.75" customHeight="1" x14ac:dyDescent="0.3">
      <c r="A21" s="15" t="s">
        <v>48</v>
      </c>
      <c r="B21" s="25" t="s">
        <v>434</v>
      </c>
      <c r="C21" s="25" t="s">
        <v>49</v>
      </c>
      <c r="D21" s="25" t="s">
        <v>50</v>
      </c>
      <c r="E21" s="14"/>
      <c r="F21" s="15"/>
      <c r="G21" s="14"/>
      <c r="H21" s="15">
        <v>0</v>
      </c>
      <c r="I21" s="16"/>
      <c r="J21" s="16"/>
      <c r="K21" s="16"/>
      <c r="L21" s="16"/>
      <c r="M21" s="16"/>
      <c r="N21" s="16"/>
    </row>
    <row r="22" spans="1:17" ht="31" x14ac:dyDescent="0.3">
      <c r="A22" s="102" t="s">
        <v>34</v>
      </c>
      <c r="B22" s="102" t="s">
        <v>430</v>
      </c>
      <c r="C22" s="102" t="s">
        <v>35</v>
      </c>
      <c r="D22" s="102" t="s">
        <v>36</v>
      </c>
      <c r="E22" s="23" t="s">
        <v>37</v>
      </c>
      <c r="F22" s="23" t="s">
        <v>38</v>
      </c>
      <c r="G22" s="102" t="s">
        <v>39</v>
      </c>
      <c r="H22" s="102" t="s">
        <v>40</v>
      </c>
      <c r="I22" s="102" t="s">
        <v>41</v>
      </c>
      <c r="J22" s="104" t="s">
        <v>42</v>
      </c>
      <c r="K22" s="104" t="s">
        <v>43</v>
      </c>
      <c r="L22" s="104" t="s">
        <v>44</v>
      </c>
      <c r="M22" s="104" t="s">
        <v>45</v>
      </c>
      <c r="N22" s="102" t="s">
        <v>46</v>
      </c>
    </row>
    <row r="23" spans="1:17" ht="15.5" x14ac:dyDescent="0.3">
      <c r="A23" s="103"/>
      <c r="B23" s="103"/>
      <c r="C23" s="103"/>
      <c r="D23" s="103"/>
      <c r="E23" s="24">
        <v>5.0000000000000001E-3</v>
      </c>
      <c r="F23" s="26">
        <v>0</v>
      </c>
      <c r="G23" s="103"/>
      <c r="H23" s="103"/>
      <c r="I23" s="103"/>
      <c r="J23" s="105"/>
      <c r="K23" s="105"/>
      <c r="L23" s="105"/>
      <c r="M23" s="105"/>
      <c r="N23" s="103"/>
    </row>
    <row r="24" spans="1:17" ht="105" customHeight="1" x14ac:dyDescent="0.3">
      <c r="A24" s="15" t="s">
        <v>51</v>
      </c>
      <c r="B24" s="25" t="s">
        <v>52</v>
      </c>
      <c r="C24" s="25" t="s">
        <v>53</v>
      </c>
      <c r="D24" s="25" t="s">
        <v>54</v>
      </c>
      <c r="E24" s="14"/>
      <c r="F24" s="15"/>
      <c r="G24" s="14"/>
      <c r="H24" s="15">
        <f>MAX(E24:G24)</f>
        <v>0</v>
      </c>
      <c r="I24" s="16"/>
      <c r="J24" s="16"/>
      <c r="K24" s="16"/>
      <c r="L24" s="16"/>
      <c r="M24" s="16"/>
      <c r="N24" s="16"/>
    </row>
    <row r="25" spans="1:17" ht="31" x14ac:dyDescent="0.3">
      <c r="A25" s="102" t="s">
        <v>34</v>
      </c>
      <c r="B25" s="102" t="s">
        <v>430</v>
      </c>
      <c r="C25" s="102" t="s">
        <v>35</v>
      </c>
      <c r="D25" s="102" t="s">
        <v>36</v>
      </c>
      <c r="E25" s="23" t="s">
        <v>37</v>
      </c>
      <c r="F25" s="23" t="s">
        <v>38</v>
      </c>
      <c r="G25" s="102" t="s">
        <v>39</v>
      </c>
      <c r="H25" s="102" t="s">
        <v>40</v>
      </c>
      <c r="I25" s="102" t="s">
        <v>41</v>
      </c>
      <c r="J25" s="104" t="s">
        <v>42</v>
      </c>
      <c r="K25" s="104" t="s">
        <v>43</v>
      </c>
      <c r="L25" s="104" t="s">
        <v>44</v>
      </c>
      <c r="M25" s="104" t="s">
        <v>45</v>
      </c>
      <c r="N25" s="102" t="s">
        <v>46</v>
      </c>
    </row>
    <row r="26" spans="1:17" ht="15.5" x14ac:dyDescent="0.3">
      <c r="A26" s="103"/>
      <c r="B26" s="103"/>
      <c r="C26" s="103"/>
      <c r="D26" s="103"/>
      <c r="E26" s="24">
        <v>5.0000000000000001E-3</v>
      </c>
      <c r="F26" s="26">
        <v>0</v>
      </c>
      <c r="G26" s="103"/>
      <c r="H26" s="103"/>
      <c r="I26" s="103"/>
      <c r="J26" s="105"/>
      <c r="K26" s="105"/>
      <c r="L26" s="105"/>
      <c r="M26" s="105"/>
      <c r="N26" s="103"/>
    </row>
    <row r="27" spans="1:17" ht="409.5" x14ac:dyDescent="0.3">
      <c r="A27" s="44" t="s">
        <v>55</v>
      </c>
      <c r="B27" s="25" t="s">
        <v>56</v>
      </c>
      <c r="C27" s="25" t="s">
        <v>57</v>
      </c>
      <c r="D27" s="25" t="s">
        <v>58</v>
      </c>
      <c r="E27" s="14"/>
      <c r="F27" s="15"/>
      <c r="G27" s="14"/>
      <c r="H27" s="15">
        <f>MAX(E27:G27)</f>
        <v>0</v>
      </c>
      <c r="I27" s="16" t="s">
        <v>59</v>
      </c>
      <c r="J27" s="16"/>
      <c r="K27" s="16"/>
      <c r="L27" s="16"/>
      <c r="M27" s="16"/>
      <c r="N27" s="16"/>
    </row>
    <row r="28" spans="1:17" ht="31" x14ac:dyDescent="0.3">
      <c r="A28" s="102" t="s">
        <v>34</v>
      </c>
      <c r="B28" s="102" t="s">
        <v>430</v>
      </c>
      <c r="C28" s="102" t="s">
        <v>35</v>
      </c>
      <c r="D28" s="102" t="s">
        <v>36</v>
      </c>
      <c r="E28" s="23" t="s">
        <v>37</v>
      </c>
      <c r="F28" s="23" t="s">
        <v>38</v>
      </c>
      <c r="G28" s="102" t="s">
        <v>39</v>
      </c>
      <c r="H28" s="102" t="s">
        <v>40</v>
      </c>
      <c r="I28" s="102" t="s">
        <v>41</v>
      </c>
      <c r="J28" s="104" t="s">
        <v>42</v>
      </c>
      <c r="K28" s="104" t="s">
        <v>43</v>
      </c>
      <c r="L28" s="104" t="s">
        <v>44</v>
      </c>
      <c r="M28" s="104" t="s">
        <v>45</v>
      </c>
      <c r="N28" s="102" t="s">
        <v>46</v>
      </c>
    </row>
    <row r="29" spans="1:17" ht="15.5" x14ac:dyDescent="0.3">
      <c r="A29" s="103"/>
      <c r="B29" s="103"/>
      <c r="C29" s="103"/>
      <c r="D29" s="103"/>
      <c r="E29" s="24">
        <v>5.0000000000000001E-3</v>
      </c>
      <c r="F29" s="26">
        <v>0</v>
      </c>
      <c r="G29" s="103"/>
      <c r="H29" s="103"/>
      <c r="I29" s="103"/>
      <c r="J29" s="105"/>
      <c r="K29" s="105"/>
      <c r="L29" s="105"/>
      <c r="M29" s="105"/>
      <c r="N29" s="103"/>
    </row>
    <row r="30" spans="1:17" ht="133.5" customHeight="1" x14ac:dyDescent="0.3">
      <c r="A30" s="44" t="s">
        <v>60</v>
      </c>
      <c r="B30" s="28" t="s">
        <v>61</v>
      </c>
      <c r="C30" s="28" t="s">
        <v>62</v>
      </c>
      <c r="D30" s="28" t="s">
        <v>63</v>
      </c>
      <c r="E30" s="14"/>
      <c r="F30" s="15"/>
      <c r="G30" s="14"/>
      <c r="H30" s="15">
        <f>MAX(E30:G30)</f>
        <v>0</v>
      </c>
      <c r="I30" s="16" t="s">
        <v>64</v>
      </c>
      <c r="J30" s="16"/>
      <c r="K30" s="16"/>
      <c r="L30" s="16"/>
      <c r="M30" s="16"/>
      <c r="N30" s="16"/>
    </row>
    <row r="31" spans="1:17" ht="31" x14ac:dyDescent="0.3">
      <c r="A31" s="102" t="s">
        <v>34</v>
      </c>
      <c r="B31" s="102" t="s">
        <v>430</v>
      </c>
      <c r="C31" s="102" t="s">
        <v>35</v>
      </c>
      <c r="D31" s="102" t="s">
        <v>36</v>
      </c>
      <c r="E31" s="23" t="s">
        <v>37</v>
      </c>
      <c r="F31" s="23" t="s">
        <v>38</v>
      </c>
      <c r="G31" s="102" t="s">
        <v>39</v>
      </c>
      <c r="H31" s="102" t="s">
        <v>40</v>
      </c>
      <c r="I31" s="102" t="s">
        <v>41</v>
      </c>
      <c r="J31" s="104" t="s">
        <v>42</v>
      </c>
      <c r="K31" s="104" t="s">
        <v>43</v>
      </c>
      <c r="L31" s="104" t="s">
        <v>44</v>
      </c>
      <c r="M31" s="104" t="s">
        <v>45</v>
      </c>
      <c r="N31" s="102" t="s">
        <v>46</v>
      </c>
    </row>
    <row r="32" spans="1:17" ht="15.5" x14ac:dyDescent="0.3">
      <c r="A32" s="103"/>
      <c r="B32" s="103"/>
      <c r="C32" s="103"/>
      <c r="D32" s="103"/>
      <c r="E32" s="24">
        <v>5.0000000000000001E-3</v>
      </c>
      <c r="F32" s="26">
        <v>0</v>
      </c>
      <c r="G32" s="103"/>
      <c r="H32" s="103"/>
      <c r="I32" s="103"/>
      <c r="J32" s="105"/>
      <c r="K32" s="105"/>
      <c r="L32" s="105"/>
      <c r="M32" s="105"/>
      <c r="N32" s="103"/>
    </row>
    <row r="33" spans="1:37" ht="155" x14ac:dyDescent="0.3">
      <c r="A33" s="44" t="s">
        <v>65</v>
      </c>
      <c r="B33" s="28" t="s">
        <v>66</v>
      </c>
      <c r="C33" s="28" t="s">
        <v>67</v>
      </c>
      <c r="D33" s="28" t="s">
        <v>68</v>
      </c>
      <c r="E33" s="15"/>
      <c r="F33" s="15"/>
      <c r="G33" s="14"/>
      <c r="H33" s="15">
        <f>MAX(E33:G33)</f>
        <v>0</v>
      </c>
      <c r="I33" s="16"/>
      <c r="J33" s="16"/>
      <c r="K33" s="16"/>
      <c r="L33" s="16"/>
      <c r="M33" s="16"/>
      <c r="N33" s="16"/>
    </row>
    <row r="34" spans="1:37" ht="31" x14ac:dyDescent="0.3">
      <c r="A34" s="102" t="s">
        <v>34</v>
      </c>
      <c r="B34" s="102" t="s">
        <v>430</v>
      </c>
      <c r="C34" s="102" t="s">
        <v>35</v>
      </c>
      <c r="D34" s="102" t="s">
        <v>36</v>
      </c>
      <c r="E34" s="23" t="s">
        <v>37</v>
      </c>
      <c r="F34" s="23" t="s">
        <v>38</v>
      </c>
      <c r="G34" s="102" t="s">
        <v>39</v>
      </c>
      <c r="H34" s="102" t="s">
        <v>40</v>
      </c>
      <c r="I34" s="102" t="s">
        <v>41</v>
      </c>
      <c r="J34" s="104" t="s">
        <v>42</v>
      </c>
      <c r="K34" s="104" t="s">
        <v>43</v>
      </c>
      <c r="L34" s="104" t="s">
        <v>44</v>
      </c>
      <c r="M34" s="104" t="s">
        <v>45</v>
      </c>
      <c r="N34" s="102" t="s">
        <v>46</v>
      </c>
    </row>
    <row r="35" spans="1:37" ht="15.5" x14ac:dyDescent="0.3">
      <c r="A35" s="103"/>
      <c r="B35" s="103"/>
      <c r="C35" s="103"/>
      <c r="D35" s="103"/>
      <c r="E35" s="24">
        <v>5.0000000000000001E-3</v>
      </c>
      <c r="F35" s="26">
        <v>0</v>
      </c>
      <c r="G35" s="103"/>
      <c r="H35" s="103"/>
      <c r="I35" s="103"/>
      <c r="J35" s="105"/>
      <c r="K35" s="105"/>
      <c r="L35" s="105"/>
      <c r="M35" s="105"/>
      <c r="N35" s="103"/>
    </row>
    <row r="36" spans="1:37" ht="46.5" x14ac:dyDescent="0.3">
      <c r="A36" s="27" t="s">
        <v>69</v>
      </c>
      <c r="B36" s="28" t="s">
        <v>70</v>
      </c>
      <c r="C36" s="28" t="s">
        <v>71</v>
      </c>
      <c r="D36" s="28" t="s">
        <v>72</v>
      </c>
      <c r="E36" s="15"/>
      <c r="F36" s="15"/>
      <c r="G36" s="14"/>
      <c r="H36" s="15">
        <f>MAX(E36:G36)</f>
        <v>0</v>
      </c>
      <c r="I36" s="16"/>
      <c r="J36" s="16"/>
      <c r="K36" s="16"/>
      <c r="L36" s="16"/>
      <c r="M36" s="16"/>
      <c r="N36" s="16"/>
    </row>
    <row r="37" spans="1:37" ht="31" x14ac:dyDescent="0.3">
      <c r="A37" s="102" t="s">
        <v>34</v>
      </c>
      <c r="B37" s="102" t="s">
        <v>430</v>
      </c>
      <c r="C37" s="102" t="s">
        <v>35</v>
      </c>
      <c r="D37" s="102" t="s">
        <v>36</v>
      </c>
      <c r="E37" s="23" t="s">
        <v>37</v>
      </c>
      <c r="F37" s="23" t="s">
        <v>38</v>
      </c>
      <c r="G37" s="102" t="s">
        <v>39</v>
      </c>
      <c r="H37" s="102" t="s">
        <v>40</v>
      </c>
      <c r="I37" s="102" t="s">
        <v>41</v>
      </c>
      <c r="J37" s="104" t="s">
        <v>42</v>
      </c>
      <c r="K37" s="104" t="s">
        <v>43</v>
      </c>
      <c r="L37" s="104" t="s">
        <v>44</v>
      </c>
      <c r="M37" s="104" t="s">
        <v>45</v>
      </c>
      <c r="N37" s="102" t="s">
        <v>46</v>
      </c>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15.5" x14ac:dyDescent="0.3">
      <c r="A38" s="103"/>
      <c r="B38" s="103"/>
      <c r="C38" s="103"/>
      <c r="D38" s="103"/>
      <c r="E38" s="24">
        <v>5.0000000000000001E-3</v>
      </c>
      <c r="F38" s="26">
        <v>0</v>
      </c>
      <c r="G38" s="103"/>
      <c r="H38" s="103"/>
      <c r="I38" s="103"/>
      <c r="J38" s="105"/>
      <c r="K38" s="105"/>
      <c r="L38" s="105"/>
      <c r="M38" s="105"/>
      <c r="N38" s="10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124" x14ac:dyDescent="0.3">
      <c r="A39" s="15" t="s">
        <v>73</v>
      </c>
      <c r="B39" s="28" t="s">
        <v>74</v>
      </c>
      <c r="C39" s="28" t="s">
        <v>75</v>
      </c>
      <c r="D39" s="28" t="s">
        <v>76</v>
      </c>
      <c r="E39" s="15"/>
      <c r="F39" s="15"/>
      <c r="G39" s="14"/>
      <c r="H39" s="15">
        <f>MAX(E39:G39)</f>
        <v>0</v>
      </c>
      <c r="I39" s="16"/>
      <c r="J39" s="16"/>
      <c r="K39" s="16"/>
      <c r="L39" s="16"/>
      <c r="M39" s="16"/>
      <c r="N39" s="16"/>
      <c r="O39" s="43"/>
      <c r="P39" s="43"/>
      <c r="Q39" s="43"/>
      <c r="R39" s="43"/>
      <c r="S39" s="43"/>
      <c r="T39" s="43"/>
      <c r="U39" s="43"/>
      <c r="V39" s="43"/>
      <c r="W39" s="43"/>
      <c r="X39" s="43"/>
      <c r="Y39" s="43"/>
      <c r="Z39" s="43"/>
      <c r="AA39" s="43"/>
      <c r="AB39" s="43"/>
      <c r="AC39" s="43"/>
      <c r="AD39" s="43"/>
      <c r="AE39" s="43"/>
      <c r="AF39" s="43"/>
      <c r="AG39" s="43"/>
      <c r="AH39" s="43"/>
      <c r="AI39" s="43"/>
      <c r="AJ39" s="43"/>
      <c r="AK39" s="43"/>
    </row>
    <row r="40" spans="1:37" ht="15.5" x14ac:dyDescent="0.3">
      <c r="A40" s="106" t="s">
        <v>77</v>
      </c>
      <c r="B40" s="107"/>
      <c r="C40" s="107"/>
      <c r="D40" s="107"/>
      <c r="E40" s="107"/>
      <c r="F40" s="107"/>
      <c r="G40" s="107"/>
      <c r="H40" s="107"/>
      <c r="I40" s="107"/>
      <c r="J40" s="107"/>
      <c r="K40" s="107"/>
      <c r="L40" s="107"/>
      <c r="M40" s="107"/>
      <c r="N40" s="107"/>
      <c r="O40" s="45"/>
      <c r="P40" s="45"/>
      <c r="Q40" s="45"/>
      <c r="R40" s="45"/>
      <c r="S40" s="45"/>
      <c r="T40" s="45"/>
      <c r="U40" s="45"/>
      <c r="V40" s="45"/>
      <c r="W40" s="45"/>
      <c r="X40" s="45"/>
      <c r="Y40" s="45"/>
      <c r="Z40" s="45"/>
      <c r="AA40" s="45"/>
      <c r="AB40" s="45"/>
      <c r="AC40" s="45"/>
      <c r="AD40" s="45"/>
      <c r="AE40" s="45"/>
      <c r="AF40" s="45"/>
      <c r="AG40" s="45"/>
      <c r="AH40" s="45"/>
      <c r="AI40" s="45"/>
      <c r="AJ40" s="45"/>
      <c r="AK40" s="45"/>
    </row>
    <row r="41" spans="1:37" ht="31" x14ac:dyDescent="0.3">
      <c r="A41" s="102" t="s">
        <v>34</v>
      </c>
      <c r="B41" s="102" t="s">
        <v>430</v>
      </c>
      <c r="C41" s="102" t="s">
        <v>35</v>
      </c>
      <c r="D41" s="102" t="s">
        <v>36</v>
      </c>
      <c r="E41" s="23" t="s">
        <v>37</v>
      </c>
      <c r="F41" s="23" t="s">
        <v>38</v>
      </c>
      <c r="G41" s="102" t="s">
        <v>39</v>
      </c>
      <c r="H41" s="102" t="s">
        <v>40</v>
      </c>
      <c r="I41" s="102" t="s">
        <v>41</v>
      </c>
      <c r="J41" s="102" t="s">
        <v>42</v>
      </c>
      <c r="K41" s="102" t="s">
        <v>43</v>
      </c>
      <c r="L41" s="102" t="s">
        <v>44</v>
      </c>
      <c r="M41" s="102" t="s">
        <v>45</v>
      </c>
      <c r="N41" s="102" t="s">
        <v>46</v>
      </c>
      <c r="O41" s="43"/>
      <c r="P41" s="43"/>
      <c r="Q41" s="43"/>
      <c r="R41" s="43"/>
      <c r="S41" s="43"/>
      <c r="T41" s="43"/>
      <c r="U41" s="43"/>
      <c r="V41" s="43"/>
      <c r="W41" s="43"/>
      <c r="X41" s="43"/>
      <c r="Y41" s="43"/>
      <c r="Z41" s="43"/>
      <c r="AA41" s="43"/>
      <c r="AB41" s="43"/>
      <c r="AC41" s="43"/>
      <c r="AD41" s="43"/>
      <c r="AE41" s="43"/>
      <c r="AF41" s="43"/>
      <c r="AG41" s="43"/>
      <c r="AH41" s="43"/>
      <c r="AI41" s="43"/>
      <c r="AJ41" s="43"/>
      <c r="AK41" s="43"/>
    </row>
    <row r="42" spans="1:37" ht="15.5" x14ac:dyDescent="0.3">
      <c r="A42" s="103"/>
      <c r="B42" s="103"/>
      <c r="C42" s="103"/>
      <c r="D42" s="103"/>
      <c r="E42" s="24">
        <v>0.02</v>
      </c>
      <c r="F42" s="26">
        <v>0</v>
      </c>
      <c r="G42" s="103"/>
      <c r="H42" s="103"/>
      <c r="I42" s="103"/>
      <c r="J42" s="103"/>
      <c r="K42" s="103"/>
      <c r="L42" s="103"/>
      <c r="M42" s="103"/>
      <c r="N42" s="103"/>
      <c r="O42" s="43"/>
      <c r="P42" s="43"/>
      <c r="Q42" s="43"/>
      <c r="R42" s="43"/>
      <c r="S42" s="43"/>
      <c r="T42" s="43"/>
      <c r="U42" s="43"/>
      <c r="V42" s="43"/>
      <c r="W42" s="43"/>
      <c r="X42" s="43"/>
      <c r="Y42" s="43"/>
      <c r="Z42" s="43"/>
      <c r="AA42" s="43"/>
      <c r="AB42" s="43"/>
      <c r="AC42" s="43"/>
      <c r="AD42" s="43"/>
      <c r="AE42" s="43"/>
      <c r="AF42" s="43"/>
      <c r="AG42" s="43"/>
      <c r="AH42" s="43"/>
      <c r="AI42" s="43"/>
      <c r="AJ42" s="43"/>
      <c r="AK42" s="43"/>
    </row>
    <row r="43" spans="1:37" ht="124" x14ac:dyDescent="0.3">
      <c r="A43" s="15" t="s">
        <v>78</v>
      </c>
      <c r="B43" s="28" t="s">
        <v>79</v>
      </c>
      <c r="C43" s="28" t="s">
        <v>80</v>
      </c>
      <c r="D43" s="28" t="s">
        <v>81</v>
      </c>
      <c r="E43" s="15"/>
      <c r="F43" s="15"/>
      <c r="G43" s="14"/>
      <c r="H43" s="15">
        <f>MAX(E43:G43)</f>
        <v>0</v>
      </c>
      <c r="I43" s="16"/>
      <c r="J43" s="16"/>
      <c r="K43" s="16"/>
      <c r="L43" s="16"/>
      <c r="M43" s="16"/>
      <c r="N43" s="16"/>
      <c r="O43" s="43"/>
      <c r="P43" s="43"/>
      <c r="Q43" s="43"/>
      <c r="R43" s="43"/>
      <c r="S43" s="43"/>
      <c r="T43" s="43"/>
      <c r="U43" s="43"/>
      <c r="V43" s="43"/>
      <c r="W43" s="43"/>
      <c r="X43" s="43"/>
      <c r="Y43" s="43"/>
      <c r="Z43" s="43"/>
      <c r="AA43" s="43"/>
      <c r="AB43" s="43"/>
      <c r="AC43" s="43"/>
      <c r="AD43" s="43"/>
      <c r="AE43" s="43"/>
      <c r="AF43" s="43"/>
      <c r="AG43" s="43"/>
      <c r="AH43" s="43"/>
      <c r="AI43" s="43"/>
      <c r="AJ43" s="43"/>
      <c r="AK43" s="43"/>
    </row>
    <row r="44" spans="1:37" ht="31" x14ac:dyDescent="0.3">
      <c r="A44" s="102" t="s">
        <v>34</v>
      </c>
      <c r="B44" s="102" t="s">
        <v>430</v>
      </c>
      <c r="C44" s="102" t="s">
        <v>35</v>
      </c>
      <c r="D44" s="102" t="s">
        <v>36</v>
      </c>
      <c r="E44" s="23" t="s">
        <v>37</v>
      </c>
      <c r="F44" s="23" t="s">
        <v>38</v>
      </c>
      <c r="G44" s="102" t="s">
        <v>39</v>
      </c>
      <c r="H44" s="102" t="s">
        <v>40</v>
      </c>
      <c r="I44" s="102" t="s">
        <v>41</v>
      </c>
      <c r="J44" s="104" t="s">
        <v>42</v>
      </c>
      <c r="K44" s="104" t="s">
        <v>43</v>
      </c>
      <c r="L44" s="104" t="s">
        <v>44</v>
      </c>
      <c r="M44" s="104" t="s">
        <v>45</v>
      </c>
      <c r="N44" s="102" t="s">
        <v>46</v>
      </c>
      <c r="O44" s="43"/>
      <c r="P44" s="43"/>
      <c r="Q44" s="43"/>
      <c r="R44" s="43"/>
      <c r="S44" s="43"/>
      <c r="T44" s="43"/>
      <c r="U44" s="43"/>
      <c r="V44" s="43"/>
      <c r="W44" s="43"/>
      <c r="X44" s="43"/>
      <c r="Y44" s="43"/>
      <c r="Z44" s="43"/>
      <c r="AA44" s="43"/>
      <c r="AB44" s="43"/>
      <c r="AC44" s="43"/>
      <c r="AD44" s="43"/>
      <c r="AE44" s="43"/>
      <c r="AF44" s="43"/>
      <c r="AG44" s="43"/>
      <c r="AH44" s="43"/>
      <c r="AI44" s="43"/>
      <c r="AJ44" s="43"/>
      <c r="AK44" s="43"/>
    </row>
    <row r="45" spans="1:37" ht="15.5" x14ac:dyDescent="0.3">
      <c r="A45" s="103"/>
      <c r="B45" s="103"/>
      <c r="C45" s="103"/>
      <c r="D45" s="103"/>
      <c r="E45" s="24">
        <v>0.02</v>
      </c>
      <c r="F45" s="26">
        <v>0</v>
      </c>
      <c r="G45" s="103"/>
      <c r="H45" s="103"/>
      <c r="I45" s="103"/>
      <c r="J45" s="105"/>
      <c r="K45" s="105"/>
      <c r="L45" s="105"/>
      <c r="M45" s="105"/>
      <c r="N45" s="103"/>
      <c r="O45" s="43"/>
      <c r="P45" s="43"/>
      <c r="Q45" s="43"/>
      <c r="R45" s="43"/>
      <c r="S45" s="43"/>
      <c r="T45" s="43"/>
      <c r="U45" s="43"/>
      <c r="V45" s="43"/>
      <c r="W45" s="43"/>
      <c r="X45" s="43"/>
      <c r="Y45" s="43"/>
      <c r="Z45" s="43"/>
      <c r="AA45" s="43"/>
      <c r="AB45" s="43"/>
      <c r="AC45" s="43"/>
      <c r="AD45" s="43"/>
      <c r="AE45" s="43"/>
      <c r="AF45" s="43"/>
      <c r="AG45" s="43"/>
      <c r="AH45" s="43"/>
      <c r="AI45" s="43"/>
      <c r="AJ45" s="43"/>
      <c r="AK45" s="43"/>
    </row>
    <row r="46" spans="1:37" ht="403" x14ac:dyDescent="0.3">
      <c r="A46" s="44" t="s">
        <v>82</v>
      </c>
      <c r="B46" s="28" t="s">
        <v>83</v>
      </c>
      <c r="C46" s="28" t="s">
        <v>84</v>
      </c>
      <c r="D46" s="28" t="s">
        <v>85</v>
      </c>
      <c r="E46" s="15"/>
      <c r="F46" s="15"/>
      <c r="G46" s="14"/>
      <c r="H46" s="15">
        <f>MAX(E46:G46)</f>
        <v>0</v>
      </c>
      <c r="I46" s="16"/>
      <c r="J46" s="16"/>
      <c r="K46" s="16"/>
      <c r="L46" s="16"/>
      <c r="M46" s="16"/>
      <c r="N46" s="16"/>
      <c r="O46" s="43"/>
      <c r="P46" s="43"/>
      <c r="Q46" s="43"/>
      <c r="R46" s="43"/>
      <c r="S46" s="43"/>
      <c r="T46" s="43"/>
      <c r="U46" s="43"/>
      <c r="V46" s="43"/>
      <c r="W46" s="43"/>
      <c r="X46" s="43"/>
      <c r="Y46" s="43"/>
      <c r="Z46" s="43"/>
      <c r="AA46" s="43"/>
      <c r="AB46" s="43"/>
      <c r="AC46" s="43"/>
      <c r="AD46" s="43"/>
      <c r="AE46" s="43"/>
      <c r="AF46" s="43"/>
      <c r="AG46" s="43"/>
      <c r="AH46" s="43"/>
      <c r="AI46" s="43"/>
      <c r="AJ46" s="43"/>
      <c r="AK46" s="43"/>
    </row>
    <row r="47" spans="1:37" ht="31" x14ac:dyDescent="0.3">
      <c r="A47" s="102" t="s">
        <v>34</v>
      </c>
      <c r="B47" s="102" t="s">
        <v>430</v>
      </c>
      <c r="C47" s="102" t="s">
        <v>35</v>
      </c>
      <c r="D47" s="102" t="s">
        <v>36</v>
      </c>
      <c r="E47" s="23" t="s">
        <v>37</v>
      </c>
      <c r="F47" s="23" t="s">
        <v>38</v>
      </c>
      <c r="G47" s="102" t="s">
        <v>39</v>
      </c>
      <c r="H47" s="102" t="s">
        <v>40</v>
      </c>
      <c r="I47" s="102" t="s">
        <v>41</v>
      </c>
      <c r="J47" s="104" t="s">
        <v>42</v>
      </c>
      <c r="K47" s="104" t="s">
        <v>43</v>
      </c>
      <c r="L47" s="104" t="s">
        <v>44</v>
      </c>
      <c r="M47" s="104" t="s">
        <v>45</v>
      </c>
      <c r="N47" s="102" t="s">
        <v>46</v>
      </c>
      <c r="O47" s="43"/>
      <c r="P47" s="43"/>
      <c r="Q47" s="43"/>
      <c r="R47" s="43"/>
      <c r="S47" s="43"/>
      <c r="T47" s="43"/>
      <c r="U47" s="43"/>
      <c r="V47" s="43"/>
      <c r="W47" s="43"/>
      <c r="X47" s="43"/>
      <c r="Y47" s="43"/>
      <c r="Z47" s="43"/>
      <c r="AA47" s="43"/>
      <c r="AB47" s="43"/>
      <c r="AC47" s="43"/>
      <c r="AD47" s="43"/>
      <c r="AE47" s="43"/>
      <c r="AF47" s="43"/>
      <c r="AG47" s="43"/>
      <c r="AH47" s="43"/>
      <c r="AI47" s="43"/>
      <c r="AJ47" s="43"/>
      <c r="AK47" s="43"/>
    </row>
    <row r="48" spans="1:37" ht="15.5" x14ac:dyDescent="0.3">
      <c r="A48" s="103"/>
      <c r="B48" s="103"/>
      <c r="C48" s="103"/>
      <c r="D48" s="103"/>
      <c r="E48" s="24">
        <v>0.02</v>
      </c>
      <c r="F48" s="26">
        <v>0</v>
      </c>
      <c r="G48" s="103"/>
      <c r="H48" s="103"/>
      <c r="I48" s="103"/>
      <c r="J48" s="105"/>
      <c r="K48" s="105"/>
      <c r="L48" s="105"/>
      <c r="M48" s="105"/>
      <c r="N48" s="103"/>
      <c r="O48" s="43"/>
      <c r="P48" s="43"/>
      <c r="Q48" s="43"/>
      <c r="R48" s="43"/>
      <c r="S48" s="43"/>
      <c r="T48" s="43"/>
      <c r="U48" s="43"/>
      <c r="V48" s="43"/>
      <c r="W48" s="43"/>
      <c r="X48" s="43"/>
      <c r="Y48" s="43"/>
      <c r="Z48" s="43"/>
      <c r="AA48" s="43"/>
      <c r="AB48" s="43"/>
      <c r="AC48" s="43"/>
      <c r="AD48" s="43"/>
      <c r="AE48" s="43"/>
      <c r="AF48" s="43"/>
      <c r="AG48" s="43"/>
      <c r="AH48" s="43"/>
      <c r="AI48" s="43"/>
      <c r="AJ48" s="43"/>
      <c r="AK48" s="43"/>
    </row>
    <row r="49" spans="1:37" ht="93" x14ac:dyDescent="0.3">
      <c r="A49" s="15" t="s">
        <v>86</v>
      </c>
      <c r="B49" s="28" t="s">
        <v>87</v>
      </c>
      <c r="C49" s="28" t="s">
        <v>88</v>
      </c>
      <c r="D49" s="28" t="s">
        <v>89</v>
      </c>
      <c r="E49" s="15"/>
      <c r="F49" s="15"/>
      <c r="G49" s="14"/>
      <c r="H49" s="15">
        <f>MAX(E49:G49)</f>
        <v>0</v>
      </c>
      <c r="I49" s="16"/>
      <c r="J49" s="16"/>
      <c r="K49" s="16"/>
      <c r="L49" s="16"/>
      <c r="M49" s="16"/>
      <c r="N49" s="16"/>
      <c r="O49" s="43"/>
      <c r="P49" s="43"/>
      <c r="Q49" s="43"/>
      <c r="R49" s="43"/>
      <c r="S49" s="43"/>
      <c r="T49" s="43"/>
      <c r="U49" s="43"/>
      <c r="V49" s="43"/>
      <c r="W49" s="43"/>
      <c r="X49" s="43"/>
      <c r="Y49" s="43"/>
      <c r="Z49" s="43"/>
      <c r="AA49" s="43"/>
      <c r="AB49" s="43"/>
      <c r="AC49" s="43"/>
      <c r="AD49" s="43"/>
      <c r="AE49" s="43"/>
      <c r="AF49" s="43"/>
      <c r="AG49" s="43"/>
      <c r="AH49" s="43"/>
      <c r="AI49" s="43"/>
      <c r="AJ49" s="43"/>
      <c r="AK49" s="43"/>
    </row>
    <row r="50" spans="1:37" ht="15.5" x14ac:dyDescent="0.3">
      <c r="A50" s="106" t="s">
        <v>90</v>
      </c>
      <c r="B50" s="107"/>
      <c r="C50" s="107"/>
      <c r="D50" s="107"/>
      <c r="E50" s="107"/>
      <c r="F50" s="107"/>
      <c r="G50" s="107"/>
      <c r="H50" s="107"/>
      <c r="I50" s="107"/>
      <c r="J50" s="107"/>
      <c r="K50" s="107"/>
      <c r="L50" s="107"/>
      <c r="M50" s="107"/>
      <c r="N50" s="107"/>
      <c r="O50" s="43"/>
      <c r="P50" s="43"/>
      <c r="Q50" s="108"/>
      <c r="R50" s="109"/>
      <c r="S50" s="109"/>
      <c r="T50" s="109"/>
      <c r="U50" s="109"/>
      <c r="V50" s="109"/>
      <c r="W50" s="109"/>
      <c r="X50" s="109"/>
      <c r="Y50" s="109"/>
      <c r="Z50" s="108"/>
      <c r="AA50" s="109"/>
      <c r="AB50" s="109"/>
      <c r="AC50" s="109"/>
      <c r="AD50" s="109"/>
      <c r="AE50" s="109"/>
      <c r="AF50" s="109"/>
      <c r="AG50" s="109"/>
      <c r="AH50" s="109"/>
      <c r="AI50" s="108"/>
      <c r="AJ50" s="109"/>
      <c r="AK50" s="109"/>
    </row>
    <row r="51" spans="1:37" ht="15.5" x14ac:dyDescent="0.3">
      <c r="A51" s="93" t="s">
        <v>91</v>
      </c>
      <c r="B51" s="94"/>
      <c r="C51" s="94"/>
      <c r="D51" s="94"/>
      <c r="E51" s="94"/>
      <c r="F51" s="94"/>
      <c r="G51" s="94"/>
      <c r="H51" s="94"/>
      <c r="I51" s="94"/>
      <c r="J51" s="94"/>
      <c r="K51" s="94"/>
      <c r="L51" s="94"/>
      <c r="M51" s="94"/>
      <c r="N51" s="95"/>
      <c r="O51" s="43"/>
      <c r="P51" s="43"/>
      <c r="Q51" s="108"/>
      <c r="R51" s="109"/>
      <c r="S51" s="109"/>
      <c r="T51" s="109"/>
      <c r="U51" s="109"/>
      <c r="V51" s="109"/>
      <c r="W51" s="109"/>
      <c r="X51" s="109"/>
      <c r="Y51" s="109"/>
      <c r="Z51" s="108"/>
      <c r="AA51" s="109"/>
      <c r="AB51" s="109"/>
      <c r="AC51" s="109"/>
      <c r="AD51" s="109"/>
      <c r="AE51" s="109"/>
      <c r="AF51" s="109"/>
      <c r="AG51" s="109"/>
      <c r="AH51" s="109"/>
      <c r="AI51" s="108"/>
      <c r="AJ51" s="109"/>
      <c r="AK51" s="109"/>
    </row>
    <row r="52" spans="1:37" ht="31" x14ac:dyDescent="0.3">
      <c r="A52" s="102" t="s">
        <v>34</v>
      </c>
      <c r="B52" s="102" t="s">
        <v>430</v>
      </c>
      <c r="C52" s="102" t="s">
        <v>35</v>
      </c>
      <c r="D52" s="102" t="s">
        <v>36</v>
      </c>
      <c r="E52" s="23" t="s">
        <v>37</v>
      </c>
      <c r="F52" s="23" t="s">
        <v>38</v>
      </c>
      <c r="G52" s="102" t="s">
        <v>39</v>
      </c>
      <c r="H52" s="102" t="s">
        <v>40</v>
      </c>
      <c r="I52" s="102" t="s">
        <v>41</v>
      </c>
      <c r="J52" s="102" t="s">
        <v>42</v>
      </c>
      <c r="K52" s="102" t="s">
        <v>43</v>
      </c>
      <c r="L52" s="102" t="s">
        <v>44</v>
      </c>
      <c r="M52" s="102" t="s">
        <v>45</v>
      </c>
      <c r="N52" s="102" t="s">
        <v>46</v>
      </c>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ht="15.5" x14ac:dyDescent="0.3">
      <c r="A53" s="103"/>
      <c r="B53" s="103"/>
      <c r="C53" s="103"/>
      <c r="D53" s="103"/>
      <c r="E53" s="24">
        <v>0.01</v>
      </c>
      <c r="F53" s="26">
        <v>0</v>
      </c>
      <c r="G53" s="103"/>
      <c r="H53" s="103"/>
      <c r="I53" s="103"/>
      <c r="J53" s="103"/>
      <c r="K53" s="103"/>
      <c r="L53" s="103"/>
      <c r="M53" s="103"/>
      <c r="N53" s="103"/>
    </row>
    <row r="54" spans="1:37" ht="387.5" x14ac:dyDescent="0.3">
      <c r="A54" s="15" t="s">
        <v>92</v>
      </c>
      <c r="B54" s="28" t="s">
        <v>93</v>
      </c>
      <c r="C54" s="28" t="s">
        <v>94</v>
      </c>
      <c r="D54" s="28" t="s">
        <v>95</v>
      </c>
      <c r="E54" s="15"/>
      <c r="F54" s="15"/>
      <c r="G54" s="14"/>
      <c r="H54" s="15">
        <f>MAX(E54:G54)</f>
        <v>0</v>
      </c>
      <c r="I54" s="16"/>
      <c r="J54" s="16"/>
      <c r="K54" s="16"/>
      <c r="L54" s="16"/>
      <c r="M54" s="16"/>
      <c r="N54" s="16"/>
    </row>
    <row r="55" spans="1:37" ht="14.5" x14ac:dyDescent="0.3">
      <c r="A55" s="106" t="s">
        <v>96</v>
      </c>
      <c r="B55" s="107"/>
      <c r="C55" s="107"/>
      <c r="D55" s="107"/>
      <c r="E55" s="107"/>
      <c r="F55" s="107"/>
      <c r="G55" s="107"/>
      <c r="H55" s="107"/>
      <c r="I55" s="107"/>
      <c r="J55" s="107"/>
      <c r="K55" s="107"/>
      <c r="L55" s="107"/>
      <c r="M55" s="107"/>
      <c r="N55" s="107"/>
    </row>
    <row r="56" spans="1:37" ht="31" x14ac:dyDescent="0.3">
      <c r="A56" s="102" t="s">
        <v>34</v>
      </c>
      <c r="B56" s="102" t="s">
        <v>430</v>
      </c>
      <c r="C56" s="102" t="s">
        <v>35</v>
      </c>
      <c r="D56" s="102" t="s">
        <v>36</v>
      </c>
      <c r="E56" s="23" t="s">
        <v>37</v>
      </c>
      <c r="F56" s="23" t="s">
        <v>38</v>
      </c>
      <c r="G56" s="102" t="s">
        <v>39</v>
      </c>
      <c r="H56" s="102" t="s">
        <v>40</v>
      </c>
      <c r="I56" s="102" t="s">
        <v>41</v>
      </c>
      <c r="J56" s="102" t="s">
        <v>42</v>
      </c>
      <c r="K56" s="102" t="s">
        <v>43</v>
      </c>
      <c r="L56" s="102" t="s">
        <v>44</v>
      </c>
      <c r="M56" s="102" t="s">
        <v>45</v>
      </c>
      <c r="N56" s="102" t="s">
        <v>46</v>
      </c>
    </row>
    <row r="57" spans="1:37" ht="15.5" x14ac:dyDescent="0.3">
      <c r="A57" s="103"/>
      <c r="B57" s="103"/>
      <c r="C57" s="103"/>
      <c r="D57" s="103"/>
      <c r="E57" s="24">
        <v>0.01</v>
      </c>
      <c r="F57" s="26">
        <v>0</v>
      </c>
      <c r="G57" s="103"/>
      <c r="H57" s="103"/>
      <c r="I57" s="103"/>
      <c r="J57" s="103"/>
      <c r="K57" s="103"/>
      <c r="L57" s="103"/>
      <c r="M57" s="103"/>
      <c r="N57" s="103"/>
    </row>
    <row r="58" spans="1:37" ht="139.5" x14ac:dyDescent="0.3">
      <c r="A58" s="15" t="s">
        <v>97</v>
      </c>
      <c r="B58" s="28" t="s">
        <v>98</v>
      </c>
      <c r="C58" s="28" t="s">
        <v>99</v>
      </c>
      <c r="D58" s="28" t="s">
        <v>100</v>
      </c>
      <c r="E58" s="15"/>
      <c r="F58" s="15"/>
      <c r="G58" s="14"/>
      <c r="H58" s="15">
        <f>MAX(E58:G58)</f>
        <v>0</v>
      </c>
      <c r="I58" s="16"/>
      <c r="J58" s="16"/>
      <c r="K58" s="16"/>
      <c r="L58" s="16"/>
      <c r="M58" s="16"/>
      <c r="N58" s="16"/>
    </row>
    <row r="59" spans="1:37" ht="14.5" x14ac:dyDescent="0.3">
      <c r="A59" s="93" t="s">
        <v>101</v>
      </c>
      <c r="B59" s="94"/>
      <c r="C59" s="94"/>
      <c r="D59" s="94"/>
      <c r="E59" s="94"/>
      <c r="F59" s="94"/>
      <c r="G59" s="94"/>
      <c r="H59" s="94"/>
      <c r="I59" s="94"/>
      <c r="J59" s="94"/>
      <c r="K59" s="94"/>
      <c r="L59" s="94"/>
      <c r="M59" s="94"/>
      <c r="N59" s="94"/>
    </row>
    <row r="60" spans="1:37" ht="31" x14ac:dyDescent="0.3">
      <c r="A60" s="102" t="s">
        <v>34</v>
      </c>
      <c r="B60" s="102" t="s">
        <v>430</v>
      </c>
      <c r="C60" s="102" t="s">
        <v>35</v>
      </c>
      <c r="D60" s="102" t="s">
        <v>36</v>
      </c>
      <c r="E60" s="23" t="s">
        <v>37</v>
      </c>
      <c r="F60" s="23" t="s">
        <v>38</v>
      </c>
      <c r="G60" s="102" t="s">
        <v>39</v>
      </c>
      <c r="H60" s="102" t="s">
        <v>40</v>
      </c>
      <c r="I60" s="102" t="s">
        <v>41</v>
      </c>
      <c r="J60" s="102" t="s">
        <v>42</v>
      </c>
      <c r="K60" s="102" t="s">
        <v>43</v>
      </c>
      <c r="L60" s="102" t="s">
        <v>44</v>
      </c>
      <c r="M60" s="102" t="s">
        <v>45</v>
      </c>
      <c r="N60" s="102" t="s">
        <v>46</v>
      </c>
    </row>
    <row r="61" spans="1:37" ht="15.5" x14ac:dyDescent="0.3">
      <c r="A61" s="103"/>
      <c r="B61" s="103"/>
      <c r="C61" s="103"/>
      <c r="D61" s="103"/>
      <c r="E61" s="24">
        <v>0.01</v>
      </c>
      <c r="F61" s="26">
        <v>0</v>
      </c>
      <c r="G61" s="103"/>
      <c r="H61" s="103"/>
      <c r="I61" s="103"/>
      <c r="J61" s="103"/>
      <c r="K61" s="103"/>
      <c r="L61" s="103"/>
      <c r="M61" s="103"/>
      <c r="N61" s="103"/>
    </row>
    <row r="62" spans="1:37" ht="155" x14ac:dyDescent="0.3">
      <c r="A62" s="15" t="s">
        <v>102</v>
      </c>
      <c r="B62" s="28" t="s">
        <v>103</v>
      </c>
      <c r="C62" s="28" t="s">
        <v>104</v>
      </c>
      <c r="D62" s="28" t="s">
        <v>105</v>
      </c>
      <c r="E62" s="15"/>
      <c r="F62" s="15"/>
      <c r="G62" s="14"/>
      <c r="H62" s="15">
        <f>MAX(E62:G62)</f>
        <v>0</v>
      </c>
      <c r="I62" s="16"/>
      <c r="J62" s="16"/>
      <c r="K62" s="16"/>
      <c r="L62" s="16"/>
      <c r="M62" s="16"/>
      <c r="N62" s="16"/>
    </row>
    <row r="63" spans="1:37" ht="14.5" x14ac:dyDescent="0.3">
      <c r="A63" s="93" t="s">
        <v>106</v>
      </c>
      <c r="B63" s="94"/>
      <c r="C63" s="94"/>
      <c r="D63" s="94"/>
      <c r="E63" s="94"/>
      <c r="F63" s="94"/>
      <c r="G63" s="94"/>
      <c r="H63" s="94"/>
      <c r="I63" s="94"/>
      <c r="J63" s="94"/>
      <c r="K63" s="94"/>
      <c r="L63" s="94"/>
      <c r="M63" s="94"/>
      <c r="N63" s="94"/>
    </row>
    <row r="64" spans="1:37" ht="31" x14ac:dyDescent="0.3">
      <c r="A64" s="102" t="s">
        <v>34</v>
      </c>
      <c r="B64" s="102" t="s">
        <v>430</v>
      </c>
      <c r="C64" s="102" t="s">
        <v>35</v>
      </c>
      <c r="D64" s="102" t="s">
        <v>36</v>
      </c>
      <c r="E64" s="23" t="s">
        <v>37</v>
      </c>
      <c r="F64" s="23" t="s">
        <v>38</v>
      </c>
      <c r="G64" s="102" t="s">
        <v>39</v>
      </c>
      <c r="H64" s="102" t="s">
        <v>40</v>
      </c>
      <c r="I64" s="102" t="s">
        <v>41</v>
      </c>
      <c r="J64" s="102" t="s">
        <v>42</v>
      </c>
      <c r="K64" s="102" t="s">
        <v>43</v>
      </c>
      <c r="L64" s="102" t="s">
        <v>44</v>
      </c>
      <c r="M64" s="102" t="s">
        <v>45</v>
      </c>
      <c r="N64" s="102" t="s">
        <v>46</v>
      </c>
    </row>
    <row r="65" spans="1:14" ht="15.5" x14ac:dyDescent="0.3">
      <c r="A65" s="103"/>
      <c r="B65" s="103"/>
      <c r="C65" s="103"/>
      <c r="D65" s="103"/>
      <c r="E65" s="24">
        <v>0.02</v>
      </c>
      <c r="F65" s="26">
        <v>0</v>
      </c>
      <c r="G65" s="103"/>
      <c r="H65" s="103"/>
      <c r="I65" s="103"/>
      <c r="J65" s="103"/>
      <c r="K65" s="103"/>
      <c r="L65" s="103"/>
      <c r="M65" s="103"/>
      <c r="N65" s="103"/>
    </row>
    <row r="66" spans="1:14" ht="107.25" customHeight="1" x14ac:dyDescent="0.3">
      <c r="A66" s="44" t="s">
        <v>107</v>
      </c>
      <c r="B66" s="28" t="s">
        <v>108</v>
      </c>
      <c r="C66" s="28" t="s">
        <v>109</v>
      </c>
      <c r="D66" s="28" t="s">
        <v>110</v>
      </c>
      <c r="E66" s="15"/>
      <c r="F66" s="15"/>
      <c r="G66" s="14"/>
      <c r="H66" s="15">
        <v>0</v>
      </c>
      <c r="I66" s="16"/>
      <c r="J66" s="16"/>
      <c r="K66" s="16"/>
      <c r="L66" s="16"/>
      <c r="M66" s="16"/>
      <c r="N66" s="16"/>
    </row>
    <row r="67" spans="1:14" ht="14.5" x14ac:dyDescent="0.3">
      <c r="A67" s="93" t="s">
        <v>111</v>
      </c>
      <c r="B67" s="94"/>
      <c r="C67" s="94"/>
      <c r="D67" s="94"/>
      <c r="E67" s="94"/>
      <c r="F67" s="94"/>
      <c r="G67" s="94"/>
      <c r="H67" s="94"/>
      <c r="I67" s="94"/>
      <c r="J67" s="94"/>
      <c r="K67" s="94"/>
      <c r="L67" s="94"/>
      <c r="M67" s="94"/>
      <c r="N67" s="94"/>
    </row>
    <row r="68" spans="1:14" ht="31" x14ac:dyDescent="0.3">
      <c r="A68" s="102" t="s">
        <v>34</v>
      </c>
      <c r="B68" s="102" t="s">
        <v>430</v>
      </c>
      <c r="C68" s="102" t="s">
        <v>35</v>
      </c>
      <c r="D68" s="102" t="s">
        <v>36</v>
      </c>
      <c r="E68" s="23" t="s">
        <v>37</v>
      </c>
      <c r="F68" s="23" t="s">
        <v>38</v>
      </c>
      <c r="G68" s="102" t="s">
        <v>39</v>
      </c>
      <c r="H68" s="102" t="s">
        <v>40</v>
      </c>
      <c r="I68" s="102" t="s">
        <v>41</v>
      </c>
      <c r="J68" s="102" t="s">
        <v>42</v>
      </c>
      <c r="K68" s="102" t="s">
        <v>43</v>
      </c>
      <c r="L68" s="102" t="s">
        <v>44</v>
      </c>
      <c r="M68" s="102" t="s">
        <v>45</v>
      </c>
      <c r="N68" s="102" t="s">
        <v>46</v>
      </c>
    </row>
    <row r="69" spans="1:14" ht="15.5" x14ac:dyDescent="0.3">
      <c r="A69" s="103"/>
      <c r="B69" s="103"/>
      <c r="C69" s="103"/>
      <c r="D69" s="103"/>
      <c r="E69" s="24">
        <v>0.02</v>
      </c>
      <c r="F69" s="26">
        <v>0</v>
      </c>
      <c r="G69" s="103"/>
      <c r="H69" s="103"/>
      <c r="I69" s="103"/>
      <c r="J69" s="103"/>
      <c r="K69" s="103"/>
      <c r="L69" s="103"/>
      <c r="M69" s="103"/>
      <c r="N69" s="103"/>
    </row>
    <row r="70" spans="1:14" ht="151.5" customHeight="1" x14ac:dyDescent="0.3">
      <c r="A70" s="44" t="s">
        <v>112</v>
      </c>
      <c r="B70" s="28" t="s">
        <v>113</v>
      </c>
      <c r="C70" s="28" t="s">
        <v>114</v>
      </c>
      <c r="D70" s="28" t="s">
        <v>115</v>
      </c>
      <c r="E70" s="15"/>
      <c r="F70" s="15"/>
      <c r="G70" s="14"/>
      <c r="H70" s="15">
        <f>MAX(E70:G70)</f>
        <v>0</v>
      </c>
      <c r="I70" s="16"/>
      <c r="J70" s="16"/>
      <c r="K70" s="16"/>
      <c r="L70" s="16"/>
      <c r="M70" s="16"/>
      <c r="N70" s="16"/>
    </row>
    <row r="71" spans="1:14" ht="14.5" x14ac:dyDescent="0.3">
      <c r="A71" s="106" t="s">
        <v>116</v>
      </c>
      <c r="B71" s="107"/>
      <c r="C71" s="107"/>
      <c r="D71" s="107"/>
      <c r="E71" s="107"/>
      <c r="F71" s="107"/>
      <c r="G71" s="107"/>
      <c r="H71" s="107"/>
      <c r="I71" s="107"/>
      <c r="J71" s="107"/>
      <c r="K71" s="107"/>
      <c r="L71" s="107"/>
      <c r="M71" s="107"/>
      <c r="N71" s="107"/>
    </row>
    <row r="72" spans="1:14" ht="31" x14ac:dyDescent="0.3">
      <c r="A72" s="102" t="s">
        <v>34</v>
      </c>
      <c r="B72" s="102" t="s">
        <v>430</v>
      </c>
      <c r="C72" s="102" t="s">
        <v>35</v>
      </c>
      <c r="D72" s="102" t="s">
        <v>36</v>
      </c>
      <c r="E72" s="23" t="s">
        <v>37</v>
      </c>
      <c r="F72" s="23" t="s">
        <v>38</v>
      </c>
      <c r="G72" s="102" t="s">
        <v>39</v>
      </c>
      <c r="H72" s="102" t="s">
        <v>40</v>
      </c>
      <c r="I72" s="102" t="s">
        <v>41</v>
      </c>
      <c r="J72" s="102" t="s">
        <v>42</v>
      </c>
      <c r="K72" s="102" t="s">
        <v>43</v>
      </c>
      <c r="L72" s="102" t="s">
        <v>44</v>
      </c>
      <c r="M72" s="102" t="s">
        <v>45</v>
      </c>
      <c r="N72" s="102" t="s">
        <v>46</v>
      </c>
    </row>
    <row r="73" spans="1:14" ht="15.5" x14ac:dyDescent="0.3">
      <c r="A73" s="103"/>
      <c r="B73" s="103"/>
      <c r="C73" s="103"/>
      <c r="D73" s="103"/>
      <c r="E73" s="24">
        <v>0.01</v>
      </c>
      <c r="F73" s="26">
        <v>0</v>
      </c>
      <c r="G73" s="103"/>
      <c r="H73" s="103"/>
      <c r="I73" s="103"/>
      <c r="J73" s="103"/>
      <c r="K73" s="103"/>
      <c r="L73" s="103"/>
      <c r="M73" s="103"/>
      <c r="N73" s="103"/>
    </row>
    <row r="74" spans="1:14" ht="183.75" customHeight="1" x14ac:dyDescent="0.3">
      <c r="A74" s="44" t="s">
        <v>117</v>
      </c>
      <c r="B74" s="28" t="s">
        <v>118</v>
      </c>
      <c r="C74" s="28" t="s">
        <v>119</v>
      </c>
      <c r="D74" s="28" t="s">
        <v>120</v>
      </c>
      <c r="E74" s="15"/>
      <c r="F74" s="15"/>
      <c r="G74" s="14"/>
      <c r="H74" s="15">
        <f>MAX(E74:G74)</f>
        <v>0</v>
      </c>
      <c r="I74" s="16"/>
      <c r="J74" s="16"/>
      <c r="K74" s="16"/>
      <c r="L74" s="16"/>
      <c r="M74" s="16"/>
      <c r="N74" s="16"/>
    </row>
    <row r="75" spans="1:14" ht="14.5" x14ac:dyDescent="0.3">
      <c r="A75" s="93" t="s">
        <v>121</v>
      </c>
      <c r="B75" s="94"/>
      <c r="C75" s="94"/>
      <c r="D75" s="94"/>
      <c r="E75" s="94"/>
      <c r="F75" s="94"/>
      <c r="G75" s="94"/>
      <c r="H75" s="94"/>
      <c r="I75" s="94"/>
      <c r="J75" s="94"/>
      <c r="K75" s="94"/>
      <c r="L75" s="94"/>
      <c r="M75" s="94"/>
      <c r="N75" s="94"/>
    </row>
    <row r="76" spans="1:14" ht="31" x14ac:dyDescent="0.3">
      <c r="A76" s="102" t="s">
        <v>34</v>
      </c>
      <c r="B76" s="102" t="s">
        <v>430</v>
      </c>
      <c r="C76" s="102" t="s">
        <v>35</v>
      </c>
      <c r="D76" s="102" t="s">
        <v>36</v>
      </c>
      <c r="E76" s="23" t="s">
        <v>37</v>
      </c>
      <c r="F76" s="23" t="s">
        <v>38</v>
      </c>
      <c r="G76" s="102" t="s">
        <v>39</v>
      </c>
      <c r="H76" s="102" t="s">
        <v>40</v>
      </c>
      <c r="I76" s="102" t="s">
        <v>41</v>
      </c>
      <c r="J76" s="102" t="s">
        <v>42</v>
      </c>
      <c r="K76" s="102" t="s">
        <v>43</v>
      </c>
      <c r="L76" s="102" t="s">
        <v>44</v>
      </c>
      <c r="M76" s="102" t="s">
        <v>45</v>
      </c>
      <c r="N76" s="102" t="s">
        <v>46</v>
      </c>
    </row>
    <row r="77" spans="1:14" ht="15.5" x14ac:dyDescent="0.3">
      <c r="A77" s="103"/>
      <c r="B77" s="103"/>
      <c r="C77" s="103"/>
      <c r="D77" s="103"/>
      <c r="E77" s="24">
        <v>0.02</v>
      </c>
      <c r="F77" s="26">
        <v>0</v>
      </c>
      <c r="G77" s="103"/>
      <c r="H77" s="103"/>
      <c r="I77" s="103"/>
      <c r="J77" s="103"/>
      <c r="K77" s="103"/>
      <c r="L77" s="103"/>
      <c r="M77" s="103"/>
      <c r="N77" s="103"/>
    </row>
    <row r="78" spans="1:14" ht="189.75" customHeight="1" x14ac:dyDescent="0.3">
      <c r="A78" s="15" t="s">
        <v>122</v>
      </c>
      <c r="B78" s="28" t="s">
        <v>123</v>
      </c>
      <c r="C78" s="28" t="s">
        <v>124</v>
      </c>
      <c r="D78" s="28" t="s">
        <v>125</v>
      </c>
      <c r="E78" s="15"/>
      <c r="F78" s="15"/>
      <c r="G78" s="14"/>
      <c r="H78" s="15">
        <f>MAX(E78:G78)</f>
        <v>0</v>
      </c>
      <c r="I78" s="16" t="s">
        <v>28</v>
      </c>
      <c r="J78" s="16"/>
      <c r="K78" s="16"/>
      <c r="L78" s="16"/>
      <c r="M78" s="16"/>
      <c r="N78" s="16"/>
    </row>
    <row r="79" spans="1:14" ht="14.5" x14ac:dyDescent="0.3">
      <c r="A79" s="106" t="s">
        <v>126</v>
      </c>
      <c r="B79" s="107"/>
      <c r="C79" s="107"/>
      <c r="D79" s="107"/>
      <c r="E79" s="107"/>
      <c r="F79" s="107"/>
      <c r="G79" s="107"/>
      <c r="H79" s="107"/>
      <c r="I79" s="107"/>
      <c r="J79" s="107"/>
      <c r="K79" s="107"/>
      <c r="L79" s="107"/>
      <c r="M79" s="107"/>
      <c r="N79" s="107"/>
    </row>
    <row r="80" spans="1:14" ht="31" x14ac:dyDescent="0.3">
      <c r="A80" s="102" t="s">
        <v>34</v>
      </c>
      <c r="B80" s="102" t="s">
        <v>430</v>
      </c>
      <c r="C80" s="102" t="s">
        <v>35</v>
      </c>
      <c r="D80" s="102" t="s">
        <v>36</v>
      </c>
      <c r="E80" s="23" t="s">
        <v>37</v>
      </c>
      <c r="F80" s="23" t="s">
        <v>38</v>
      </c>
      <c r="G80" s="102" t="s">
        <v>39</v>
      </c>
      <c r="H80" s="102" t="s">
        <v>40</v>
      </c>
      <c r="I80" s="102" t="s">
        <v>41</v>
      </c>
      <c r="J80" s="102" t="s">
        <v>42</v>
      </c>
      <c r="K80" s="102" t="s">
        <v>43</v>
      </c>
      <c r="L80" s="102" t="s">
        <v>44</v>
      </c>
      <c r="M80" s="102" t="s">
        <v>45</v>
      </c>
      <c r="N80" s="102" t="s">
        <v>46</v>
      </c>
    </row>
    <row r="81" spans="1:14" ht="15.5" x14ac:dyDescent="0.3">
      <c r="A81" s="103"/>
      <c r="B81" s="103"/>
      <c r="C81" s="103"/>
      <c r="D81" s="103"/>
      <c r="E81" s="24">
        <v>0.01</v>
      </c>
      <c r="F81" s="26">
        <v>0</v>
      </c>
      <c r="G81" s="103"/>
      <c r="H81" s="103"/>
      <c r="I81" s="103"/>
      <c r="J81" s="103"/>
      <c r="K81" s="103"/>
      <c r="L81" s="103"/>
      <c r="M81" s="103"/>
      <c r="N81" s="103"/>
    </row>
    <row r="82" spans="1:14" ht="102.75" customHeight="1" x14ac:dyDescent="0.3">
      <c r="A82" s="44" t="s">
        <v>127</v>
      </c>
      <c r="B82" s="28" t="s">
        <v>128</v>
      </c>
      <c r="C82" s="28" t="s">
        <v>129</v>
      </c>
      <c r="D82" s="28" t="s">
        <v>130</v>
      </c>
      <c r="E82" s="15"/>
      <c r="F82" s="15"/>
      <c r="G82" s="14"/>
      <c r="H82" s="15">
        <f>MAX(E82:G82)</f>
        <v>0</v>
      </c>
      <c r="I82" s="16"/>
      <c r="J82" s="16"/>
      <c r="K82" s="16"/>
      <c r="L82" s="16"/>
      <c r="M82" s="16"/>
      <c r="N82" s="16"/>
    </row>
    <row r="83" spans="1:14" ht="14.5" x14ac:dyDescent="0.3">
      <c r="A83" s="106" t="s">
        <v>131</v>
      </c>
      <c r="B83" s="107"/>
      <c r="C83" s="107"/>
      <c r="D83" s="107"/>
      <c r="E83" s="107"/>
      <c r="F83" s="107"/>
      <c r="G83" s="107"/>
      <c r="H83" s="107"/>
      <c r="I83" s="107"/>
      <c r="J83" s="107"/>
      <c r="K83" s="107"/>
      <c r="L83" s="107"/>
      <c r="M83" s="107"/>
      <c r="N83" s="107"/>
    </row>
    <row r="84" spans="1:14" ht="31" x14ac:dyDescent="0.3">
      <c r="A84" s="102" t="s">
        <v>34</v>
      </c>
      <c r="B84" s="102" t="s">
        <v>430</v>
      </c>
      <c r="C84" s="102" t="s">
        <v>35</v>
      </c>
      <c r="D84" s="102" t="s">
        <v>36</v>
      </c>
      <c r="E84" s="23" t="s">
        <v>37</v>
      </c>
      <c r="F84" s="23" t="s">
        <v>38</v>
      </c>
      <c r="G84" s="102" t="s">
        <v>39</v>
      </c>
      <c r="H84" s="102" t="s">
        <v>40</v>
      </c>
      <c r="I84" s="102" t="s">
        <v>41</v>
      </c>
      <c r="J84" s="102" t="s">
        <v>42</v>
      </c>
      <c r="K84" s="102" t="s">
        <v>43</v>
      </c>
      <c r="L84" s="102" t="s">
        <v>44</v>
      </c>
      <c r="M84" s="102" t="s">
        <v>45</v>
      </c>
      <c r="N84" s="102" t="s">
        <v>46</v>
      </c>
    </row>
    <row r="85" spans="1:14" ht="15.5" x14ac:dyDescent="0.3">
      <c r="A85" s="103"/>
      <c r="B85" s="103"/>
      <c r="C85" s="103"/>
      <c r="D85" s="103"/>
      <c r="E85" s="24">
        <v>0.01</v>
      </c>
      <c r="F85" s="26">
        <v>0</v>
      </c>
      <c r="G85" s="103"/>
      <c r="H85" s="103"/>
      <c r="I85" s="103"/>
      <c r="J85" s="103"/>
      <c r="K85" s="103"/>
      <c r="L85" s="103"/>
      <c r="M85" s="103"/>
      <c r="N85" s="103"/>
    </row>
    <row r="86" spans="1:14" ht="73.5" customHeight="1" x14ac:dyDescent="0.3">
      <c r="A86" s="15" t="s">
        <v>132</v>
      </c>
      <c r="B86" s="28" t="s">
        <v>133</v>
      </c>
      <c r="C86" s="28" t="s">
        <v>134</v>
      </c>
      <c r="D86" s="28" t="s">
        <v>135</v>
      </c>
      <c r="E86" s="15"/>
      <c r="F86" s="15"/>
      <c r="G86" s="14"/>
      <c r="H86" s="15">
        <f>MAX(E86:G86)</f>
        <v>0</v>
      </c>
      <c r="I86" s="16"/>
      <c r="J86" s="16"/>
      <c r="K86" s="16"/>
      <c r="L86" s="16"/>
      <c r="M86" s="16"/>
      <c r="N86" s="16"/>
    </row>
    <row r="87" spans="1:14" ht="14.5" x14ac:dyDescent="0.3">
      <c r="A87" s="93" t="s">
        <v>136</v>
      </c>
      <c r="B87" s="94"/>
      <c r="C87" s="94"/>
      <c r="D87" s="94"/>
      <c r="E87" s="94"/>
      <c r="F87" s="94"/>
      <c r="G87" s="94"/>
      <c r="H87" s="94"/>
      <c r="I87" s="94"/>
      <c r="J87" s="94"/>
      <c r="K87" s="94"/>
      <c r="L87" s="94"/>
      <c r="M87" s="94"/>
      <c r="N87" s="94"/>
    </row>
    <row r="88" spans="1:14" ht="31" x14ac:dyDescent="0.3">
      <c r="A88" s="102" t="s">
        <v>34</v>
      </c>
      <c r="B88" s="102" t="s">
        <v>430</v>
      </c>
      <c r="C88" s="102" t="s">
        <v>35</v>
      </c>
      <c r="D88" s="102" t="s">
        <v>36</v>
      </c>
      <c r="E88" s="23" t="s">
        <v>37</v>
      </c>
      <c r="F88" s="23" t="s">
        <v>38</v>
      </c>
      <c r="G88" s="102" t="s">
        <v>39</v>
      </c>
      <c r="H88" s="102" t="s">
        <v>40</v>
      </c>
      <c r="I88" s="102" t="s">
        <v>41</v>
      </c>
      <c r="J88" s="102" t="s">
        <v>42</v>
      </c>
      <c r="K88" s="102" t="s">
        <v>43</v>
      </c>
      <c r="L88" s="102" t="s">
        <v>44</v>
      </c>
      <c r="M88" s="102" t="s">
        <v>45</v>
      </c>
      <c r="N88" s="102" t="s">
        <v>46</v>
      </c>
    </row>
    <row r="89" spans="1:14" ht="15.5" x14ac:dyDescent="0.3">
      <c r="A89" s="103"/>
      <c r="B89" s="103"/>
      <c r="C89" s="103"/>
      <c r="D89" s="103"/>
      <c r="E89" s="24">
        <v>0.02</v>
      </c>
      <c r="F89" s="26">
        <v>0</v>
      </c>
      <c r="G89" s="103"/>
      <c r="H89" s="103"/>
      <c r="I89" s="103"/>
      <c r="J89" s="103"/>
      <c r="K89" s="103"/>
      <c r="L89" s="103"/>
      <c r="M89" s="103"/>
      <c r="N89" s="103"/>
    </row>
    <row r="90" spans="1:14" ht="54" customHeight="1" x14ac:dyDescent="0.3">
      <c r="A90" s="15" t="s">
        <v>137</v>
      </c>
      <c r="B90" s="28" t="s">
        <v>138</v>
      </c>
      <c r="C90" s="28" t="s">
        <v>139</v>
      </c>
      <c r="D90" s="28" t="s">
        <v>140</v>
      </c>
      <c r="E90" s="15"/>
      <c r="F90" s="15"/>
      <c r="G90" s="14"/>
      <c r="H90" s="15">
        <f>MAX(E90:G90)</f>
        <v>0</v>
      </c>
      <c r="I90" s="16"/>
      <c r="J90" s="16"/>
      <c r="K90" s="16"/>
      <c r="L90" s="16"/>
      <c r="M90" s="16"/>
      <c r="N90" s="16"/>
    </row>
    <row r="91" spans="1:14" ht="14.5" x14ac:dyDescent="0.3">
      <c r="A91" s="106" t="s">
        <v>141</v>
      </c>
      <c r="B91" s="107"/>
      <c r="C91" s="107"/>
      <c r="D91" s="107"/>
      <c r="E91" s="107"/>
      <c r="F91" s="107"/>
      <c r="G91" s="107"/>
      <c r="H91" s="107"/>
      <c r="I91" s="107"/>
      <c r="J91" s="107"/>
      <c r="K91" s="107"/>
      <c r="L91" s="107"/>
      <c r="M91" s="107"/>
      <c r="N91" s="107"/>
    </row>
    <row r="92" spans="1:14" ht="31" x14ac:dyDescent="0.3">
      <c r="A92" s="102" t="s">
        <v>34</v>
      </c>
      <c r="B92" s="102" t="s">
        <v>430</v>
      </c>
      <c r="C92" s="102" t="s">
        <v>35</v>
      </c>
      <c r="D92" s="102" t="s">
        <v>36</v>
      </c>
      <c r="E92" s="23" t="s">
        <v>37</v>
      </c>
      <c r="F92" s="23" t="s">
        <v>38</v>
      </c>
      <c r="G92" s="102" t="s">
        <v>39</v>
      </c>
      <c r="H92" s="102" t="s">
        <v>40</v>
      </c>
      <c r="I92" s="102" t="s">
        <v>41</v>
      </c>
      <c r="J92" s="102" t="s">
        <v>42</v>
      </c>
      <c r="K92" s="102" t="s">
        <v>43</v>
      </c>
      <c r="L92" s="102" t="s">
        <v>44</v>
      </c>
      <c r="M92" s="102" t="s">
        <v>45</v>
      </c>
      <c r="N92" s="102" t="s">
        <v>46</v>
      </c>
    </row>
    <row r="93" spans="1:14" ht="15.5" x14ac:dyDescent="0.3">
      <c r="A93" s="103"/>
      <c r="B93" s="103"/>
      <c r="C93" s="103"/>
      <c r="D93" s="103"/>
      <c r="E93" s="24">
        <v>0.01</v>
      </c>
      <c r="F93" s="26">
        <v>0</v>
      </c>
      <c r="G93" s="103"/>
      <c r="H93" s="103"/>
      <c r="I93" s="103"/>
      <c r="J93" s="103"/>
      <c r="K93" s="103"/>
      <c r="L93" s="103"/>
      <c r="M93" s="103"/>
      <c r="N93" s="103"/>
    </row>
    <row r="94" spans="1:14" ht="71.25" customHeight="1" x14ac:dyDescent="0.3">
      <c r="A94" s="15" t="s">
        <v>142</v>
      </c>
      <c r="B94" s="28" t="s">
        <v>143</v>
      </c>
      <c r="C94" s="28" t="s">
        <v>144</v>
      </c>
      <c r="D94" s="28" t="s">
        <v>145</v>
      </c>
      <c r="E94" s="15"/>
      <c r="F94" s="15"/>
      <c r="G94" s="14"/>
      <c r="H94" s="15">
        <f>MAX(E94:G94)</f>
        <v>0</v>
      </c>
      <c r="I94" s="16"/>
      <c r="J94" s="16"/>
      <c r="K94" s="16"/>
      <c r="L94" s="16"/>
      <c r="M94" s="16"/>
      <c r="N94" s="16"/>
    </row>
    <row r="95" spans="1:14" ht="14.5" x14ac:dyDescent="0.3">
      <c r="A95" s="93" t="s">
        <v>146</v>
      </c>
      <c r="B95" s="94"/>
      <c r="C95" s="94"/>
      <c r="D95" s="94"/>
      <c r="E95" s="94"/>
      <c r="F95" s="94"/>
      <c r="G95" s="94"/>
      <c r="H95" s="94"/>
      <c r="I95" s="94"/>
      <c r="J95" s="94"/>
      <c r="K95" s="94"/>
      <c r="L95" s="94"/>
      <c r="M95" s="94"/>
      <c r="N95" s="95"/>
    </row>
    <row r="96" spans="1:14" ht="14.5" x14ac:dyDescent="0.3">
      <c r="A96" s="93" t="s">
        <v>147</v>
      </c>
      <c r="B96" s="94"/>
      <c r="C96" s="94"/>
      <c r="D96" s="94"/>
      <c r="E96" s="94"/>
      <c r="F96" s="94"/>
      <c r="G96" s="94"/>
      <c r="H96" s="94"/>
      <c r="I96" s="94"/>
      <c r="J96" s="94"/>
      <c r="K96" s="94"/>
      <c r="L96" s="94"/>
      <c r="M96" s="94"/>
      <c r="N96" s="95"/>
    </row>
    <row r="97" spans="1:14" ht="14.5" x14ac:dyDescent="0.3">
      <c r="A97" s="98" t="s">
        <v>148</v>
      </c>
      <c r="B97" s="99"/>
      <c r="C97" s="99"/>
      <c r="D97" s="99"/>
      <c r="E97" s="99"/>
      <c r="F97" s="99"/>
      <c r="G97" s="99"/>
      <c r="H97" s="99"/>
      <c r="I97" s="99"/>
      <c r="J97" s="99"/>
      <c r="K97" s="99"/>
      <c r="L97" s="99"/>
      <c r="M97" s="99"/>
      <c r="N97" s="99"/>
    </row>
    <row r="98" spans="1:14" ht="31" x14ac:dyDescent="0.3">
      <c r="A98" s="102" t="s">
        <v>34</v>
      </c>
      <c r="B98" s="102" t="s">
        <v>430</v>
      </c>
      <c r="C98" s="102" t="s">
        <v>35</v>
      </c>
      <c r="D98" s="102" t="s">
        <v>36</v>
      </c>
      <c r="E98" s="23" t="s">
        <v>37</v>
      </c>
      <c r="F98" s="23" t="s">
        <v>38</v>
      </c>
      <c r="G98" s="102" t="s">
        <v>39</v>
      </c>
      <c r="H98" s="102" t="s">
        <v>40</v>
      </c>
      <c r="I98" s="102" t="s">
        <v>41</v>
      </c>
      <c r="J98" s="102" t="s">
        <v>42</v>
      </c>
      <c r="K98" s="102" t="s">
        <v>43</v>
      </c>
      <c r="L98" s="102" t="s">
        <v>44</v>
      </c>
      <c r="M98" s="102" t="s">
        <v>45</v>
      </c>
      <c r="N98" s="102" t="s">
        <v>46</v>
      </c>
    </row>
    <row r="99" spans="1:14" ht="15.5" x14ac:dyDescent="0.3">
      <c r="A99" s="103"/>
      <c r="B99" s="103"/>
      <c r="C99" s="103"/>
      <c r="D99" s="103"/>
      <c r="E99" s="24">
        <v>0.01</v>
      </c>
      <c r="F99" s="26">
        <v>0</v>
      </c>
      <c r="G99" s="103"/>
      <c r="H99" s="103"/>
      <c r="I99" s="103"/>
      <c r="J99" s="103"/>
      <c r="K99" s="103"/>
      <c r="L99" s="103"/>
      <c r="M99" s="103"/>
      <c r="N99" s="103"/>
    </row>
    <row r="100" spans="1:14" ht="188.25" customHeight="1" x14ac:dyDescent="0.3">
      <c r="A100" s="44" t="s">
        <v>149</v>
      </c>
      <c r="B100" s="28" t="s">
        <v>150</v>
      </c>
      <c r="C100" s="28" t="s">
        <v>151</v>
      </c>
      <c r="D100" s="28" t="s">
        <v>152</v>
      </c>
      <c r="E100" s="15"/>
      <c r="F100" s="15"/>
      <c r="G100" s="14"/>
      <c r="H100" s="15">
        <f>MAX(E100:G100)</f>
        <v>0</v>
      </c>
      <c r="I100" s="16"/>
      <c r="J100" s="16"/>
      <c r="K100" s="16"/>
      <c r="L100" s="16"/>
      <c r="M100" s="16"/>
      <c r="N100" s="16"/>
    </row>
    <row r="101" spans="1:14" ht="31" x14ac:dyDescent="0.3">
      <c r="A101" s="102" t="s">
        <v>34</v>
      </c>
      <c r="B101" s="102" t="s">
        <v>430</v>
      </c>
      <c r="C101" s="102" t="s">
        <v>35</v>
      </c>
      <c r="D101" s="102" t="s">
        <v>36</v>
      </c>
      <c r="E101" s="23" t="s">
        <v>37</v>
      </c>
      <c r="F101" s="23" t="s">
        <v>38</v>
      </c>
      <c r="G101" s="102" t="s">
        <v>39</v>
      </c>
      <c r="H101" s="102" t="s">
        <v>40</v>
      </c>
      <c r="I101" s="102" t="s">
        <v>41</v>
      </c>
      <c r="J101" s="104" t="s">
        <v>42</v>
      </c>
      <c r="K101" s="104" t="s">
        <v>43</v>
      </c>
      <c r="L101" s="104" t="s">
        <v>44</v>
      </c>
      <c r="M101" s="104" t="s">
        <v>45</v>
      </c>
      <c r="N101" s="102" t="s">
        <v>46</v>
      </c>
    </row>
    <row r="102" spans="1:14" ht="15.5" x14ac:dyDescent="0.3">
      <c r="A102" s="103"/>
      <c r="B102" s="103"/>
      <c r="C102" s="103"/>
      <c r="D102" s="103"/>
      <c r="E102" s="24">
        <v>0.01</v>
      </c>
      <c r="F102" s="26">
        <v>0</v>
      </c>
      <c r="G102" s="103"/>
      <c r="H102" s="103"/>
      <c r="I102" s="103"/>
      <c r="J102" s="105"/>
      <c r="K102" s="105"/>
      <c r="L102" s="105"/>
      <c r="M102" s="105"/>
      <c r="N102" s="103"/>
    </row>
    <row r="103" spans="1:14" ht="121.5" customHeight="1" x14ac:dyDescent="0.3">
      <c r="A103" s="44" t="s">
        <v>153</v>
      </c>
      <c r="B103" s="28" t="s">
        <v>154</v>
      </c>
      <c r="C103" s="28" t="s">
        <v>155</v>
      </c>
      <c r="D103" s="28" t="s">
        <v>156</v>
      </c>
      <c r="E103" s="15"/>
      <c r="F103" s="15"/>
      <c r="G103" s="14"/>
      <c r="H103" s="15">
        <f>MAX(E103:G103)</f>
        <v>0</v>
      </c>
      <c r="I103" s="16"/>
      <c r="J103" s="16"/>
      <c r="K103" s="16"/>
      <c r="L103" s="16"/>
      <c r="M103" s="16"/>
      <c r="N103" s="16"/>
    </row>
    <row r="104" spans="1:14" ht="31" x14ac:dyDescent="0.3">
      <c r="A104" s="102" t="s">
        <v>34</v>
      </c>
      <c r="B104" s="102" t="s">
        <v>430</v>
      </c>
      <c r="C104" s="102" t="s">
        <v>35</v>
      </c>
      <c r="D104" s="102" t="s">
        <v>36</v>
      </c>
      <c r="E104" s="23" t="s">
        <v>37</v>
      </c>
      <c r="F104" s="23" t="s">
        <v>38</v>
      </c>
      <c r="G104" s="102" t="s">
        <v>39</v>
      </c>
      <c r="H104" s="102" t="s">
        <v>40</v>
      </c>
      <c r="I104" s="102" t="s">
        <v>41</v>
      </c>
      <c r="J104" s="104" t="s">
        <v>42</v>
      </c>
      <c r="K104" s="104" t="s">
        <v>43</v>
      </c>
      <c r="L104" s="104" t="s">
        <v>44</v>
      </c>
      <c r="M104" s="104" t="s">
        <v>45</v>
      </c>
      <c r="N104" s="102" t="s">
        <v>46</v>
      </c>
    </row>
    <row r="105" spans="1:14" ht="15.5" x14ac:dyDescent="0.3">
      <c r="A105" s="103"/>
      <c r="B105" s="103"/>
      <c r="C105" s="103"/>
      <c r="D105" s="103"/>
      <c r="E105" s="24">
        <v>0.01</v>
      </c>
      <c r="F105" s="26">
        <v>0</v>
      </c>
      <c r="G105" s="103"/>
      <c r="H105" s="103"/>
      <c r="I105" s="103"/>
      <c r="J105" s="105"/>
      <c r="K105" s="105"/>
      <c r="L105" s="105"/>
      <c r="M105" s="105"/>
      <c r="N105" s="103"/>
    </row>
    <row r="106" spans="1:14" ht="92.25" customHeight="1" x14ac:dyDescent="0.3">
      <c r="A106" s="44" t="s">
        <v>157</v>
      </c>
      <c r="B106" s="28" t="s">
        <v>158</v>
      </c>
      <c r="C106" s="28" t="s">
        <v>159</v>
      </c>
      <c r="D106" s="28" t="s">
        <v>160</v>
      </c>
      <c r="E106" s="15"/>
      <c r="F106" s="15"/>
      <c r="G106" s="14"/>
      <c r="H106" s="15">
        <f>MAX(E106:G106)</f>
        <v>0</v>
      </c>
      <c r="I106" s="16"/>
      <c r="J106" s="16"/>
      <c r="K106" s="16"/>
      <c r="L106" s="16"/>
      <c r="M106" s="16"/>
      <c r="N106" s="16"/>
    </row>
    <row r="107" spans="1:14" ht="31" x14ac:dyDescent="0.3">
      <c r="A107" s="102" t="s">
        <v>34</v>
      </c>
      <c r="B107" s="102" t="s">
        <v>430</v>
      </c>
      <c r="C107" s="102" t="s">
        <v>35</v>
      </c>
      <c r="D107" s="102" t="s">
        <v>36</v>
      </c>
      <c r="E107" s="23" t="s">
        <v>37</v>
      </c>
      <c r="F107" s="23" t="s">
        <v>38</v>
      </c>
      <c r="G107" s="102" t="s">
        <v>39</v>
      </c>
      <c r="H107" s="102" t="s">
        <v>40</v>
      </c>
      <c r="I107" s="102" t="s">
        <v>41</v>
      </c>
      <c r="J107" s="104" t="s">
        <v>42</v>
      </c>
      <c r="K107" s="104" t="s">
        <v>43</v>
      </c>
      <c r="L107" s="104" t="s">
        <v>44</v>
      </c>
      <c r="M107" s="104" t="s">
        <v>45</v>
      </c>
      <c r="N107" s="102" t="s">
        <v>46</v>
      </c>
    </row>
    <row r="108" spans="1:14" ht="15.5" x14ac:dyDescent="0.3">
      <c r="A108" s="103"/>
      <c r="B108" s="103"/>
      <c r="C108" s="103"/>
      <c r="D108" s="103"/>
      <c r="E108" s="24">
        <v>0.01</v>
      </c>
      <c r="F108" s="26">
        <v>0</v>
      </c>
      <c r="G108" s="103"/>
      <c r="H108" s="103"/>
      <c r="I108" s="103"/>
      <c r="J108" s="105"/>
      <c r="K108" s="105"/>
      <c r="L108" s="105"/>
      <c r="M108" s="105"/>
      <c r="N108" s="103"/>
    </row>
    <row r="109" spans="1:14" ht="254.25" customHeight="1" x14ac:dyDescent="0.3">
      <c r="A109" s="44" t="s">
        <v>161</v>
      </c>
      <c r="B109" s="28" t="s">
        <v>162</v>
      </c>
      <c r="C109" s="28" t="s">
        <v>163</v>
      </c>
      <c r="D109" s="28" t="s">
        <v>164</v>
      </c>
      <c r="E109" s="15"/>
      <c r="F109" s="15"/>
      <c r="G109" s="14"/>
      <c r="H109" s="15">
        <f>MAX(E109:G109)</f>
        <v>0</v>
      </c>
      <c r="I109" s="16"/>
      <c r="J109" s="16"/>
      <c r="K109" s="16"/>
      <c r="L109" s="16"/>
      <c r="M109" s="16"/>
      <c r="N109" s="16"/>
    </row>
    <row r="110" spans="1:14" ht="31" x14ac:dyDescent="0.3">
      <c r="A110" s="102" t="s">
        <v>34</v>
      </c>
      <c r="B110" s="102" t="s">
        <v>430</v>
      </c>
      <c r="C110" s="102" t="s">
        <v>35</v>
      </c>
      <c r="D110" s="102" t="s">
        <v>36</v>
      </c>
      <c r="E110" s="23" t="s">
        <v>37</v>
      </c>
      <c r="F110" s="23" t="s">
        <v>38</v>
      </c>
      <c r="G110" s="102" t="s">
        <v>39</v>
      </c>
      <c r="H110" s="102" t="s">
        <v>40</v>
      </c>
      <c r="I110" s="102" t="s">
        <v>41</v>
      </c>
      <c r="J110" s="104" t="s">
        <v>42</v>
      </c>
      <c r="K110" s="104" t="s">
        <v>43</v>
      </c>
      <c r="L110" s="104" t="s">
        <v>44</v>
      </c>
      <c r="M110" s="104" t="s">
        <v>45</v>
      </c>
      <c r="N110" s="102" t="s">
        <v>46</v>
      </c>
    </row>
    <row r="111" spans="1:14" ht="15.5" x14ac:dyDescent="0.3">
      <c r="A111" s="103"/>
      <c r="B111" s="103"/>
      <c r="C111" s="103"/>
      <c r="D111" s="103"/>
      <c r="E111" s="24">
        <v>0.01</v>
      </c>
      <c r="F111" s="26">
        <v>0</v>
      </c>
      <c r="G111" s="103"/>
      <c r="H111" s="103"/>
      <c r="I111" s="103"/>
      <c r="J111" s="105"/>
      <c r="K111" s="105"/>
      <c r="L111" s="105"/>
      <c r="M111" s="105"/>
      <c r="N111" s="103"/>
    </row>
    <row r="112" spans="1:14" ht="73.5" customHeight="1" x14ac:dyDescent="0.3">
      <c r="A112" s="44" t="s">
        <v>165</v>
      </c>
      <c r="B112" s="28" t="s">
        <v>166</v>
      </c>
      <c r="C112" s="28" t="s">
        <v>167</v>
      </c>
      <c r="D112" s="28" t="s">
        <v>168</v>
      </c>
      <c r="E112" s="15"/>
      <c r="F112" s="15"/>
      <c r="G112" s="14"/>
      <c r="H112" s="15">
        <f>MAX(E112:G112)</f>
        <v>0</v>
      </c>
      <c r="I112" s="16"/>
      <c r="J112" s="16"/>
      <c r="K112" s="16"/>
      <c r="L112" s="16"/>
      <c r="M112" s="16"/>
      <c r="N112" s="16"/>
    </row>
    <row r="113" spans="1:14" ht="31" x14ac:dyDescent="0.3">
      <c r="A113" s="102" t="s">
        <v>34</v>
      </c>
      <c r="B113" s="102" t="s">
        <v>430</v>
      </c>
      <c r="C113" s="102" t="s">
        <v>35</v>
      </c>
      <c r="D113" s="102" t="s">
        <v>36</v>
      </c>
      <c r="E113" s="23" t="s">
        <v>37</v>
      </c>
      <c r="F113" s="23" t="s">
        <v>38</v>
      </c>
      <c r="G113" s="102" t="s">
        <v>39</v>
      </c>
      <c r="H113" s="102" t="s">
        <v>40</v>
      </c>
      <c r="I113" s="102" t="s">
        <v>41</v>
      </c>
      <c r="J113" s="104" t="s">
        <v>42</v>
      </c>
      <c r="K113" s="104" t="s">
        <v>43</v>
      </c>
      <c r="L113" s="104" t="s">
        <v>44</v>
      </c>
      <c r="M113" s="104" t="s">
        <v>45</v>
      </c>
      <c r="N113" s="102" t="s">
        <v>46</v>
      </c>
    </row>
    <row r="114" spans="1:14" ht="15.5" x14ac:dyDescent="0.3">
      <c r="A114" s="103"/>
      <c r="B114" s="103"/>
      <c r="C114" s="103"/>
      <c r="D114" s="103"/>
      <c r="E114" s="24">
        <v>0.01</v>
      </c>
      <c r="F114" s="26">
        <v>0</v>
      </c>
      <c r="G114" s="103"/>
      <c r="H114" s="103"/>
      <c r="I114" s="103"/>
      <c r="J114" s="105"/>
      <c r="K114" s="105"/>
      <c r="L114" s="105"/>
      <c r="M114" s="105"/>
      <c r="N114" s="103"/>
    </row>
    <row r="115" spans="1:14" ht="283.5" customHeight="1" x14ac:dyDescent="0.3">
      <c r="A115" s="44" t="s">
        <v>169</v>
      </c>
      <c r="B115" s="28" t="s">
        <v>170</v>
      </c>
      <c r="C115" s="28" t="s">
        <v>171</v>
      </c>
      <c r="D115" s="28" t="s">
        <v>172</v>
      </c>
      <c r="E115" s="15"/>
      <c r="F115" s="15"/>
      <c r="G115" s="14"/>
      <c r="H115" s="15">
        <f>MAX(E115:G115)</f>
        <v>0</v>
      </c>
      <c r="I115" s="16"/>
      <c r="J115" s="16"/>
      <c r="K115" s="16"/>
      <c r="L115" s="16"/>
      <c r="M115" s="16"/>
      <c r="N115" s="16"/>
    </row>
    <row r="116" spans="1:14" ht="31" x14ac:dyDescent="0.3">
      <c r="A116" s="102" t="s">
        <v>34</v>
      </c>
      <c r="B116" s="102" t="s">
        <v>430</v>
      </c>
      <c r="C116" s="102" t="s">
        <v>35</v>
      </c>
      <c r="D116" s="102" t="s">
        <v>36</v>
      </c>
      <c r="E116" s="23" t="s">
        <v>37</v>
      </c>
      <c r="F116" s="23" t="s">
        <v>38</v>
      </c>
      <c r="G116" s="102" t="s">
        <v>39</v>
      </c>
      <c r="H116" s="102" t="s">
        <v>40</v>
      </c>
      <c r="I116" s="102" t="s">
        <v>41</v>
      </c>
      <c r="J116" s="104" t="s">
        <v>42</v>
      </c>
      <c r="K116" s="104" t="s">
        <v>43</v>
      </c>
      <c r="L116" s="104" t="s">
        <v>44</v>
      </c>
      <c r="M116" s="104" t="s">
        <v>45</v>
      </c>
      <c r="N116" s="102" t="s">
        <v>46</v>
      </c>
    </row>
    <row r="117" spans="1:14" ht="15.5" x14ac:dyDescent="0.3">
      <c r="A117" s="103"/>
      <c r="B117" s="103"/>
      <c r="C117" s="103"/>
      <c r="D117" s="103"/>
      <c r="E117" s="24">
        <v>0.01</v>
      </c>
      <c r="F117" s="26">
        <v>0</v>
      </c>
      <c r="G117" s="103"/>
      <c r="H117" s="103"/>
      <c r="I117" s="103"/>
      <c r="J117" s="105"/>
      <c r="K117" s="105"/>
      <c r="L117" s="105"/>
      <c r="M117" s="105"/>
      <c r="N117" s="103"/>
    </row>
    <row r="118" spans="1:14" ht="123" customHeight="1" x14ac:dyDescent="0.3">
      <c r="A118" s="15" t="s">
        <v>173</v>
      </c>
      <c r="B118" s="28" t="s">
        <v>174</v>
      </c>
      <c r="C118" s="28" t="s">
        <v>175</v>
      </c>
      <c r="D118" s="28" t="s">
        <v>176</v>
      </c>
      <c r="E118" s="15"/>
      <c r="F118" s="15"/>
      <c r="G118" s="14"/>
      <c r="H118" s="15">
        <f>MAX(E118:G118)</f>
        <v>0</v>
      </c>
      <c r="I118" s="16"/>
      <c r="J118" s="16"/>
      <c r="K118" s="16"/>
      <c r="L118" s="16"/>
      <c r="M118" s="16"/>
      <c r="N118" s="16"/>
    </row>
    <row r="119" spans="1:14" ht="31" x14ac:dyDescent="0.3">
      <c r="A119" s="102" t="s">
        <v>34</v>
      </c>
      <c r="B119" s="102" t="s">
        <v>430</v>
      </c>
      <c r="C119" s="102" t="s">
        <v>35</v>
      </c>
      <c r="D119" s="102" t="s">
        <v>36</v>
      </c>
      <c r="E119" s="23" t="s">
        <v>37</v>
      </c>
      <c r="F119" s="23" t="s">
        <v>38</v>
      </c>
      <c r="G119" s="102" t="s">
        <v>39</v>
      </c>
      <c r="H119" s="102" t="s">
        <v>40</v>
      </c>
      <c r="I119" s="102" t="s">
        <v>41</v>
      </c>
      <c r="J119" s="104" t="s">
        <v>42</v>
      </c>
      <c r="K119" s="104" t="s">
        <v>43</v>
      </c>
      <c r="L119" s="104" t="s">
        <v>44</v>
      </c>
      <c r="M119" s="104" t="s">
        <v>45</v>
      </c>
      <c r="N119" s="102" t="s">
        <v>46</v>
      </c>
    </row>
    <row r="120" spans="1:14" ht="15.5" x14ac:dyDescent="0.3">
      <c r="A120" s="103"/>
      <c r="B120" s="103"/>
      <c r="C120" s="103"/>
      <c r="D120" s="103"/>
      <c r="E120" s="24">
        <v>0.01</v>
      </c>
      <c r="F120" s="26">
        <v>0</v>
      </c>
      <c r="G120" s="103"/>
      <c r="H120" s="103"/>
      <c r="I120" s="103"/>
      <c r="J120" s="105"/>
      <c r="K120" s="105"/>
      <c r="L120" s="105"/>
      <c r="M120" s="105"/>
      <c r="N120" s="103"/>
    </row>
    <row r="121" spans="1:14" ht="67.5" customHeight="1" x14ac:dyDescent="0.3">
      <c r="A121" s="15" t="s">
        <v>177</v>
      </c>
      <c r="B121" s="28" t="s">
        <v>178</v>
      </c>
      <c r="C121" s="28" t="s">
        <v>179</v>
      </c>
      <c r="D121" s="28" t="s">
        <v>180</v>
      </c>
      <c r="E121" s="15"/>
      <c r="F121" s="15"/>
      <c r="G121" s="14"/>
      <c r="H121" s="15">
        <f>MAX(E121:G121)</f>
        <v>0</v>
      </c>
      <c r="I121" s="16"/>
      <c r="J121" s="16"/>
      <c r="K121" s="16"/>
      <c r="L121" s="16"/>
      <c r="M121" s="16"/>
      <c r="N121" s="16"/>
    </row>
    <row r="122" spans="1:14" ht="31" x14ac:dyDescent="0.3">
      <c r="A122" s="102" t="s">
        <v>34</v>
      </c>
      <c r="B122" s="102" t="s">
        <v>430</v>
      </c>
      <c r="C122" s="102" t="s">
        <v>35</v>
      </c>
      <c r="D122" s="102" t="s">
        <v>36</v>
      </c>
      <c r="E122" s="23" t="s">
        <v>37</v>
      </c>
      <c r="F122" s="23" t="s">
        <v>38</v>
      </c>
      <c r="G122" s="102" t="s">
        <v>39</v>
      </c>
      <c r="H122" s="102" t="s">
        <v>40</v>
      </c>
      <c r="I122" s="102" t="s">
        <v>41</v>
      </c>
      <c r="J122" s="104" t="s">
        <v>42</v>
      </c>
      <c r="K122" s="104" t="s">
        <v>43</v>
      </c>
      <c r="L122" s="104" t="s">
        <v>44</v>
      </c>
      <c r="M122" s="104" t="s">
        <v>45</v>
      </c>
      <c r="N122" s="102" t="s">
        <v>46</v>
      </c>
    </row>
    <row r="123" spans="1:14" ht="15.5" x14ac:dyDescent="0.3">
      <c r="A123" s="103"/>
      <c r="B123" s="103"/>
      <c r="C123" s="103"/>
      <c r="D123" s="103"/>
      <c r="E123" s="24">
        <v>0.01</v>
      </c>
      <c r="F123" s="26">
        <v>0</v>
      </c>
      <c r="G123" s="103"/>
      <c r="H123" s="103"/>
      <c r="I123" s="103"/>
      <c r="J123" s="105"/>
      <c r="K123" s="105"/>
      <c r="L123" s="105"/>
      <c r="M123" s="105"/>
      <c r="N123" s="103"/>
    </row>
    <row r="124" spans="1:14" ht="108.5" x14ac:dyDescent="0.3">
      <c r="A124" s="15" t="s">
        <v>181</v>
      </c>
      <c r="B124" s="28" t="s">
        <v>182</v>
      </c>
      <c r="C124" s="28" t="s">
        <v>183</v>
      </c>
      <c r="D124" s="28" t="s">
        <v>184</v>
      </c>
      <c r="E124" s="15"/>
      <c r="F124" s="15"/>
      <c r="G124" s="14"/>
      <c r="H124" s="15">
        <f>MAX(E124:G124)</f>
        <v>0</v>
      </c>
      <c r="I124" s="16"/>
      <c r="J124" s="16"/>
      <c r="K124" s="16"/>
      <c r="L124" s="16"/>
      <c r="M124" s="16"/>
      <c r="N124" s="16"/>
    </row>
    <row r="125" spans="1:14" ht="14.5" x14ac:dyDescent="0.3">
      <c r="A125" s="93" t="s">
        <v>185</v>
      </c>
      <c r="B125" s="94"/>
      <c r="C125" s="94"/>
      <c r="D125" s="94"/>
      <c r="E125" s="94"/>
      <c r="F125" s="94"/>
      <c r="G125" s="94"/>
      <c r="H125" s="94"/>
      <c r="I125" s="94"/>
      <c r="J125" s="94"/>
      <c r="K125" s="94"/>
      <c r="L125" s="94"/>
      <c r="M125" s="94"/>
      <c r="N125" s="94"/>
    </row>
    <row r="126" spans="1:14" ht="31" x14ac:dyDescent="0.3">
      <c r="A126" s="102" t="s">
        <v>34</v>
      </c>
      <c r="B126" s="102" t="s">
        <v>430</v>
      </c>
      <c r="C126" s="102" t="s">
        <v>35</v>
      </c>
      <c r="D126" s="102" t="s">
        <v>36</v>
      </c>
      <c r="E126" s="23" t="s">
        <v>37</v>
      </c>
      <c r="F126" s="23" t="s">
        <v>38</v>
      </c>
      <c r="G126" s="102" t="s">
        <v>39</v>
      </c>
      <c r="H126" s="102" t="s">
        <v>40</v>
      </c>
      <c r="I126" s="102" t="s">
        <v>41</v>
      </c>
      <c r="J126" s="102" t="s">
        <v>42</v>
      </c>
      <c r="K126" s="102" t="s">
        <v>43</v>
      </c>
      <c r="L126" s="102" t="s">
        <v>44</v>
      </c>
      <c r="M126" s="102" t="s">
        <v>45</v>
      </c>
      <c r="N126" s="102" t="s">
        <v>46</v>
      </c>
    </row>
    <row r="127" spans="1:14" ht="15.5" x14ac:dyDescent="0.3">
      <c r="A127" s="103"/>
      <c r="B127" s="103"/>
      <c r="C127" s="103"/>
      <c r="D127" s="103"/>
      <c r="E127" s="24">
        <v>0.02</v>
      </c>
      <c r="F127" s="26">
        <v>0</v>
      </c>
      <c r="G127" s="103"/>
      <c r="H127" s="103"/>
      <c r="I127" s="103"/>
      <c r="J127" s="103"/>
      <c r="K127" s="103"/>
      <c r="L127" s="103"/>
      <c r="M127" s="103"/>
      <c r="N127" s="103"/>
    </row>
    <row r="128" spans="1:14" ht="234.75" customHeight="1" x14ac:dyDescent="0.3">
      <c r="A128" s="15" t="s">
        <v>186</v>
      </c>
      <c r="B128" s="28" t="s">
        <v>187</v>
      </c>
      <c r="C128" s="28" t="s">
        <v>188</v>
      </c>
      <c r="D128" s="28" t="s">
        <v>189</v>
      </c>
      <c r="E128" s="15"/>
      <c r="F128" s="15"/>
      <c r="G128" s="14"/>
      <c r="H128" s="15">
        <f>MAX(E128:G128)</f>
        <v>0</v>
      </c>
      <c r="I128" s="16"/>
      <c r="J128" s="16"/>
      <c r="K128" s="16"/>
      <c r="L128" s="16"/>
      <c r="M128" s="16"/>
      <c r="N128" s="16"/>
    </row>
    <row r="129" spans="1:14" ht="31" x14ac:dyDescent="0.3">
      <c r="A129" s="102" t="s">
        <v>34</v>
      </c>
      <c r="B129" s="102" t="s">
        <v>430</v>
      </c>
      <c r="C129" s="102" t="s">
        <v>35</v>
      </c>
      <c r="D129" s="102" t="s">
        <v>36</v>
      </c>
      <c r="E129" s="23" t="s">
        <v>37</v>
      </c>
      <c r="F129" s="23" t="s">
        <v>38</v>
      </c>
      <c r="G129" s="102" t="s">
        <v>39</v>
      </c>
      <c r="H129" s="102" t="s">
        <v>40</v>
      </c>
      <c r="I129" s="102" t="s">
        <v>41</v>
      </c>
      <c r="J129" s="104" t="s">
        <v>42</v>
      </c>
      <c r="K129" s="104" t="s">
        <v>43</v>
      </c>
      <c r="L129" s="104" t="s">
        <v>44</v>
      </c>
      <c r="M129" s="104" t="s">
        <v>45</v>
      </c>
      <c r="N129" s="102" t="s">
        <v>46</v>
      </c>
    </row>
    <row r="130" spans="1:14" ht="15.5" x14ac:dyDescent="0.3">
      <c r="A130" s="103"/>
      <c r="B130" s="103"/>
      <c r="C130" s="103"/>
      <c r="D130" s="103"/>
      <c r="E130" s="24">
        <v>0.02</v>
      </c>
      <c r="F130" s="26">
        <v>0</v>
      </c>
      <c r="G130" s="103"/>
      <c r="H130" s="103"/>
      <c r="I130" s="103"/>
      <c r="J130" s="105"/>
      <c r="K130" s="105"/>
      <c r="L130" s="105"/>
      <c r="M130" s="105"/>
      <c r="N130" s="103"/>
    </row>
    <row r="131" spans="1:14" ht="265.5" customHeight="1" x14ac:dyDescent="0.3">
      <c r="A131" s="44" t="s">
        <v>190</v>
      </c>
      <c r="B131" s="28" t="s">
        <v>191</v>
      </c>
      <c r="C131" s="28" t="s">
        <v>192</v>
      </c>
      <c r="D131" s="28" t="s">
        <v>193</v>
      </c>
      <c r="E131" s="15"/>
      <c r="F131" s="15"/>
      <c r="G131" s="14"/>
      <c r="H131" s="15">
        <f>MAX(E131:G131)</f>
        <v>0</v>
      </c>
      <c r="I131" s="16"/>
      <c r="J131" s="16"/>
      <c r="K131" s="16"/>
      <c r="L131" s="16"/>
      <c r="M131" s="16"/>
      <c r="N131" s="16"/>
    </row>
    <row r="132" spans="1:14" ht="31" x14ac:dyDescent="0.3">
      <c r="A132" s="102" t="s">
        <v>34</v>
      </c>
      <c r="B132" s="102" t="s">
        <v>430</v>
      </c>
      <c r="C132" s="102" t="s">
        <v>35</v>
      </c>
      <c r="D132" s="102" t="s">
        <v>36</v>
      </c>
      <c r="E132" s="23" t="s">
        <v>37</v>
      </c>
      <c r="F132" s="23" t="s">
        <v>38</v>
      </c>
      <c r="G132" s="102" t="s">
        <v>39</v>
      </c>
      <c r="H132" s="102" t="s">
        <v>40</v>
      </c>
      <c r="I132" s="102" t="s">
        <v>41</v>
      </c>
      <c r="J132" s="104" t="s">
        <v>42</v>
      </c>
      <c r="K132" s="104" t="s">
        <v>43</v>
      </c>
      <c r="L132" s="104" t="s">
        <v>44</v>
      </c>
      <c r="M132" s="104" t="s">
        <v>45</v>
      </c>
      <c r="N132" s="102" t="s">
        <v>46</v>
      </c>
    </row>
    <row r="133" spans="1:14" ht="15.5" x14ac:dyDescent="0.3">
      <c r="A133" s="103"/>
      <c r="B133" s="103"/>
      <c r="C133" s="103"/>
      <c r="D133" s="103"/>
      <c r="E133" s="24">
        <v>0.01</v>
      </c>
      <c r="F133" s="26">
        <v>0</v>
      </c>
      <c r="G133" s="103"/>
      <c r="H133" s="103"/>
      <c r="I133" s="103"/>
      <c r="J133" s="105"/>
      <c r="K133" s="105"/>
      <c r="L133" s="105"/>
      <c r="M133" s="105"/>
      <c r="N133" s="103"/>
    </row>
    <row r="134" spans="1:14" ht="106.5" customHeight="1" x14ac:dyDescent="0.3">
      <c r="A134" s="44" t="s">
        <v>194</v>
      </c>
      <c r="B134" s="28" t="s">
        <v>195</v>
      </c>
      <c r="C134" s="28" t="s">
        <v>196</v>
      </c>
      <c r="D134" s="28" t="s">
        <v>197</v>
      </c>
      <c r="E134" s="15"/>
      <c r="F134" s="15"/>
      <c r="G134" s="14"/>
      <c r="H134" s="15">
        <f>MAX(E134:G134)</f>
        <v>0</v>
      </c>
      <c r="I134" s="16"/>
      <c r="J134" s="16"/>
      <c r="K134" s="16"/>
      <c r="L134" s="16"/>
      <c r="M134" s="16"/>
      <c r="N134" s="16"/>
    </row>
    <row r="135" spans="1:14" ht="14.5" x14ac:dyDescent="0.3">
      <c r="A135" s="106" t="s">
        <v>198</v>
      </c>
      <c r="B135" s="107"/>
      <c r="C135" s="107"/>
      <c r="D135" s="107"/>
      <c r="E135" s="107"/>
      <c r="F135" s="107"/>
      <c r="G135" s="107"/>
      <c r="H135" s="107"/>
      <c r="I135" s="107"/>
      <c r="J135" s="107"/>
      <c r="K135" s="107"/>
      <c r="L135" s="107"/>
      <c r="M135" s="107"/>
      <c r="N135" s="107"/>
    </row>
    <row r="136" spans="1:14" ht="31" x14ac:dyDescent="0.3">
      <c r="A136" s="102" t="s">
        <v>34</v>
      </c>
      <c r="B136" s="102" t="s">
        <v>430</v>
      </c>
      <c r="C136" s="102" t="s">
        <v>35</v>
      </c>
      <c r="D136" s="102" t="s">
        <v>36</v>
      </c>
      <c r="E136" s="23" t="s">
        <v>37</v>
      </c>
      <c r="F136" s="23" t="s">
        <v>38</v>
      </c>
      <c r="G136" s="102" t="s">
        <v>39</v>
      </c>
      <c r="H136" s="102" t="s">
        <v>40</v>
      </c>
      <c r="I136" s="102" t="s">
        <v>41</v>
      </c>
      <c r="J136" s="102" t="s">
        <v>42</v>
      </c>
      <c r="K136" s="102" t="s">
        <v>43</v>
      </c>
      <c r="L136" s="102" t="s">
        <v>44</v>
      </c>
      <c r="M136" s="102" t="s">
        <v>45</v>
      </c>
      <c r="N136" s="102" t="s">
        <v>46</v>
      </c>
    </row>
    <row r="137" spans="1:14" ht="15.5" x14ac:dyDescent="0.3">
      <c r="A137" s="103"/>
      <c r="B137" s="103"/>
      <c r="C137" s="103"/>
      <c r="D137" s="103"/>
      <c r="E137" s="24">
        <v>0.01</v>
      </c>
      <c r="F137" s="26">
        <v>0</v>
      </c>
      <c r="G137" s="103"/>
      <c r="H137" s="103"/>
      <c r="I137" s="103"/>
      <c r="J137" s="103"/>
      <c r="K137" s="103"/>
      <c r="L137" s="103"/>
      <c r="M137" s="103"/>
      <c r="N137" s="103"/>
    </row>
    <row r="138" spans="1:14" ht="102.75" customHeight="1" x14ac:dyDescent="0.3">
      <c r="A138" s="15" t="s">
        <v>199</v>
      </c>
      <c r="B138" s="28" t="s">
        <v>200</v>
      </c>
      <c r="C138" s="28" t="s">
        <v>201</v>
      </c>
      <c r="D138" s="28" t="s">
        <v>202</v>
      </c>
      <c r="E138" s="15"/>
      <c r="F138" s="15"/>
      <c r="G138" s="14"/>
      <c r="H138" s="15">
        <f>MAX(E138:G138)</f>
        <v>0</v>
      </c>
      <c r="I138" s="16"/>
      <c r="J138" s="16"/>
      <c r="K138" s="16"/>
      <c r="L138" s="16"/>
      <c r="M138" s="16"/>
      <c r="N138" s="16"/>
    </row>
    <row r="139" spans="1:14" ht="31" x14ac:dyDescent="0.3">
      <c r="A139" s="102" t="s">
        <v>34</v>
      </c>
      <c r="B139" s="102" t="s">
        <v>430</v>
      </c>
      <c r="C139" s="102" t="s">
        <v>35</v>
      </c>
      <c r="D139" s="102" t="s">
        <v>36</v>
      </c>
      <c r="E139" s="23" t="s">
        <v>37</v>
      </c>
      <c r="F139" s="23" t="s">
        <v>38</v>
      </c>
      <c r="G139" s="102" t="s">
        <v>39</v>
      </c>
      <c r="H139" s="102" t="s">
        <v>40</v>
      </c>
      <c r="I139" s="102" t="s">
        <v>41</v>
      </c>
      <c r="J139" s="104" t="s">
        <v>42</v>
      </c>
      <c r="K139" s="104" t="s">
        <v>43</v>
      </c>
      <c r="L139" s="104" t="s">
        <v>44</v>
      </c>
      <c r="M139" s="104" t="s">
        <v>45</v>
      </c>
      <c r="N139" s="102" t="s">
        <v>46</v>
      </c>
    </row>
    <row r="140" spans="1:14" ht="15.5" x14ac:dyDescent="0.3">
      <c r="A140" s="103"/>
      <c r="B140" s="103"/>
      <c r="C140" s="103"/>
      <c r="D140" s="103"/>
      <c r="E140" s="24">
        <v>0.01</v>
      </c>
      <c r="F140" s="26">
        <v>0</v>
      </c>
      <c r="G140" s="103"/>
      <c r="H140" s="103"/>
      <c r="I140" s="103"/>
      <c r="J140" s="105"/>
      <c r="K140" s="105"/>
      <c r="L140" s="105"/>
      <c r="M140" s="105"/>
      <c r="N140" s="103"/>
    </row>
    <row r="141" spans="1:14" ht="103.5" customHeight="1" x14ac:dyDescent="0.3">
      <c r="A141" s="44" t="s">
        <v>203</v>
      </c>
      <c r="B141" s="28" t="s">
        <v>204</v>
      </c>
      <c r="C141" s="28" t="s">
        <v>205</v>
      </c>
      <c r="D141" s="28" t="s">
        <v>206</v>
      </c>
      <c r="E141" s="15"/>
      <c r="F141" s="15"/>
      <c r="G141" s="14"/>
      <c r="H141" s="15">
        <f>MAX(E141:G141)</f>
        <v>0</v>
      </c>
      <c r="I141" s="16"/>
      <c r="J141" s="16"/>
      <c r="K141" s="16"/>
      <c r="L141" s="16"/>
      <c r="M141" s="16"/>
      <c r="N141" s="16"/>
    </row>
    <row r="142" spans="1:14" ht="31" x14ac:dyDescent="0.3">
      <c r="A142" s="102" t="s">
        <v>34</v>
      </c>
      <c r="B142" s="102" t="s">
        <v>430</v>
      </c>
      <c r="C142" s="102" t="s">
        <v>35</v>
      </c>
      <c r="D142" s="102" t="s">
        <v>36</v>
      </c>
      <c r="E142" s="23" t="s">
        <v>37</v>
      </c>
      <c r="F142" s="23" t="s">
        <v>38</v>
      </c>
      <c r="G142" s="102" t="s">
        <v>39</v>
      </c>
      <c r="H142" s="102" t="s">
        <v>40</v>
      </c>
      <c r="I142" s="102" t="s">
        <v>41</v>
      </c>
      <c r="J142" s="104" t="s">
        <v>42</v>
      </c>
      <c r="K142" s="104" t="s">
        <v>43</v>
      </c>
      <c r="L142" s="104" t="s">
        <v>44</v>
      </c>
      <c r="M142" s="104" t="s">
        <v>45</v>
      </c>
      <c r="N142" s="102" t="s">
        <v>46</v>
      </c>
    </row>
    <row r="143" spans="1:14" ht="15.5" x14ac:dyDescent="0.3">
      <c r="A143" s="103"/>
      <c r="B143" s="103"/>
      <c r="C143" s="103"/>
      <c r="D143" s="103"/>
      <c r="E143" s="24">
        <v>0.01</v>
      </c>
      <c r="F143" s="26">
        <v>0</v>
      </c>
      <c r="G143" s="103"/>
      <c r="H143" s="103"/>
      <c r="I143" s="103"/>
      <c r="J143" s="105"/>
      <c r="K143" s="105"/>
      <c r="L143" s="105"/>
      <c r="M143" s="105"/>
      <c r="N143" s="103"/>
    </row>
    <row r="144" spans="1:14" ht="103.5" customHeight="1" x14ac:dyDescent="0.3">
      <c r="A144" s="44" t="s">
        <v>207</v>
      </c>
      <c r="B144" s="28" t="s">
        <v>208</v>
      </c>
      <c r="C144" s="28" t="s">
        <v>209</v>
      </c>
      <c r="D144" s="28" t="s">
        <v>210</v>
      </c>
      <c r="E144" s="15"/>
      <c r="F144" s="15"/>
      <c r="G144" s="14"/>
      <c r="H144" s="15">
        <f>MAX(E144:G144)</f>
        <v>0</v>
      </c>
      <c r="I144" s="16"/>
      <c r="J144" s="16"/>
      <c r="K144" s="16"/>
      <c r="L144" s="16"/>
      <c r="M144" s="16"/>
      <c r="N144" s="16"/>
    </row>
    <row r="145" spans="1:14" ht="31" x14ac:dyDescent="0.3">
      <c r="A145" s="102" t="s">
        <v>34</v>
      </c>
      <c r="B145" s="102" t="s">
        <v>430</v>
      </c>
      <c r="C145" s="102" t="s">
        <v>35</v>
      </c>
      <c r="D145" s="102" t="s">
        <v>36</v>
      </c>
      <c r="E145" s="23" t="s">
        <v>37</v>
      </c>
      <c r="F145" s="23" t="s">
        <v>38</v>
      </c>
      <c r="G145" s="102" t="s">
        <v>39</v>
      </c>
      <c r="H145" s="102" t="s">
        <v>40</v>
      </c>
      <c r="I145" s="102" t="s">
        <v>41</v>
      </c>
      <c r="J145" s="104" t="s">
        <v>42</v>
      </c>
      <c r="K145" s="104" t="s">
        <v>43</v>
      </c>
      <c r="L145" s="104" t="s">
        <v>44</v>
      </c>
      <c r="M145" s="104" t="s">
        <v>45</v>
      </c>
      <c r="N145" s="102" t="s">
        <v>46</v>
      </c>
    </row>
    <row r="146" spans="1:14" ht="15.5" x14ac:dyDescent="0.3">
      <c r="A146" s="103"/>
      <c r="B146" s="103"/>
      <c r="C146" s="103"/>
      <c r="D146" s="103"/>
      <c r="E146" s="24">
        <v>0.01</v>
      </c>
      <c r="F146" s="26">
        <v>0</v>
      </c>
      <c r="G146" s="103"/>
      <c r="H146" s="103"/>
      <c r="I146" s="103"/>
      <c r="J146" s="105"/>
      <c r="K146" s="105"/>
      <c r="L146" s="105"/>
      <c r="M146" s="105"/>
      <c r="N146" s="103"/>
    </row>
    <row r="147" spans="1:14" ht="100.5" customHeight="1" x14ac:dyDescent="0.3">
      <c r="A147" s="15" t="s">
        <v>211</v>
      </c>
      <c r="B147" s="28" t="s">
        <v>212</v>
      </c>
      <c r="C147" s="28" t="s">
        <v>213</v>
      </c>
      <c r="D147" s="28" t="s">
        <v>214</v>
      </c>
      <c r="E147" s="15"/>
      <c r="F147" s="15"/>
      <c r="G147" s="14"/>
      <c r="H147" s="15">
        <f>MAX(E147:G147)</f>
        <v>0</v>
      </c>
      <c r="I147" s="16"/>
      <c r="J147" s="16"/>
      <c r="K147" s="16"/>
      <c r="L147" s="16"/>
      <c r="M147" s="16"/>
      <c r="N147" s="16"/>
    </row>
    <row r="148" spans="1:14" ht="31" x14ac:dyDescent="0.3">
      <c r="A148" s="102" t="s">
        <v>34</v>
      </c>
      <c r="B148" s="102" t="s">
        <v>430</v>
      </c>
      <c r="C148" s="102" t="s">
        <v>35</v>
      </c>
      <c r="D148" s="102" t="s">
        <v>36</v>
      </c>
      <c r="E148" s="23" t="s">
        <v>37</v>
      </c>
      <c r="F148" s="23" t="s">
        <v>38</v>
      </c>
      <c r="G148" s="102" t="s">
        <v>39</v>
      </c>
      <c r="H148" s="102" t="s">
        <v>40</v>
      </c>
      <c r="I148" s="102" t="s">
        <v>41</v>
      </c>
      <c r="J148" s="104" t="s">
        <v>42</v>
      </c>
      <c r="K148" s="104" t="s">
        <v>43</v>
      </c>
      <c r="L148" s="104" t="s">
        <v>44</v>
      </c>
      <c r="M148" s="104" t="s">
        <v>45</v>
      </c>
      <c r="N148" s="102" t="s">
        <v>46</v>
      </c>
    </row>
    <row r="149" spans="1:14" ht="15.5" x14ac:dyDescent="0.3">
      <c r="A149" s="103"/>
      <c r="B149" s="103"/>
      <c r="C149" s="103"/>
      <c r="D149" s="103"/>
      <c r="E149" s="24">
        <v>0.01</v>
      </c>
      <c r="F149" s="26">
        <v>0</v>
      </c>
      <c r="G149" s="103"/>
      <c r="H149" s="103"/>
      <c r="I149" s="103"/>
      <c r="J149" s="105"/>
      <c r="K149" s="105"/>
      <c r="L149" s="105"/>
      <c r="M149" s="105"/>
      <c r="N149" s="103"/>
    </row>
    <row r="150" spans="1:14" ht="103.5" customHeight="1" x14ac:dyDescent="0.3">
      <c r="A150" s="15" t="s">
        <v>215</v>
      </c>
      <c r="B150" s="28" t="s">
        <v>216</v>
      </c>
      <c r="C150" s="28" t="s">
        <v>217</v>
      </c>
      <c r="D150" s="28" t="s">
        <v>218</v>
      </c>
      <c r="E150" s="15"/>
      <c r="F150" s="15"/>
      <c r="G150" s="14"/>
      <c r="H150" s="15">
        <f>MAX(E150:G150)</f>
        <v>0</v>
      </c>
      <c r="I150" s="16"/>
      <c r="J150" s="16"/>
      <c r="K150" s="16"/>
      <c r="L150" s="16"/>
      <c r="M150" s="16"/>
      <c r="N150" s="16"/>
    </row>
    <row r="151" spans="1:14" ht="31" x14ac:dyDescent="0.3">
      <c r="A151" s="102" t="s">
        <v>34</v>
      </c>
      <c r="B151" s="102" t="s">
        <v>430</v>
      </c>
      <c r="C151" s="102" t="s">
        <v>35</v>
      </c>
      <c r="D151" s="102" t="s">
        <v>36</v>
      </c>
      <c r="E151" s="23" t="s">
        <v>37</v>
      </c>
      <c r="F151" s="23" t="s">
        <v>38</v>
      </c>
      <c r="G151" s="102" t="s">
        <v>39</v>
      </c>
      <c r="H151" s="102" t="s">
        <v>40</v>
      </c>
      <c r="I151" s="102" t="s">
        <v>41</v>
      </c>
      <c r="J151" s="104" t="s">
        <v>42</v>
      </c>
      <c r="K151" s="104" t="s">
        <v>43</v>
      </c>
      <c r="L151" s="104" t="s">
        <v>44</v>
      </c>
      <c r="M151" s="104" t="s">
        <v>45</v>
      </c>
      <c r="N151" s="102" t="s">
        <v>46</v>
      </c>
    </row>
    <row r="152" spans="1:14" ht="15.5" x14ac:dyDescent="0.3">
      <c r="A152" s="103"/>
      <c r="B152" s="103"/>
      <c r="C152" s="103"/>
      <c r="D152" s="103"/>
      <c r="E152" s="24">
        <v>0.01</v>
      </c>
      <c r="F152" s="26">
        <v>0</v>
      </c>
      <c r="G152" s="103"/>
      <c r="H152" s="103"/>
      <c r="I152" s="103"/>
      <c r="J152" s="105"/>
      <c r="K152" s="105"/>
      <c r="L152" s="105"/>
      <c r="M152" s="105"/>
      <c r="N152" s="103"/>
    </row>
    <row r="153" spans="1:14" ht="117.75" customHeight="1" x14ac:dyDescent="0.3">
      <c r="A153" s="17" t="s">
        <v>219</v>
      </c>
      <c r="B153" s="28" t="s">
        <v>220</v>
      </c>
      <c r="C153" s="28" t="s">
        <v>221</v>
      </c>
      <c r="D153" s="28" t="s">
        <v>222</v>
      </c>
      <c r="E153" s="17"/>
      <c r="F153" s="17"/>
      <c r="G153" s="18"/>
      <c r="H153" s="17">
        <f>MAX(E153:G153)</f>
        <v>0</v>
      </c>
      <c r="I153" s="29"/>
      <c r="J153" s="29"/>
      <c r="K153" s="29"/>
      <c r="L153" s="29"/>
      <c r="M153" s="29"/>
      <c r="N153" s="29"/>
    </row>
    <row r="154" spans="1:14" ht="14.5" x14ac:dyDescent="0.3">
      <c r="A154" s="96" t="s">
        <v>223</v>
      </c>
      <c r="B154" s="97"/>
      <c r="C154" s="97"/>
      <c r="D154" s="97"/>
      <c r="E154" s="97"/>
      <c r="F154" s="97"/>
      <c r="G154" s="97"/>
      <c r="H154" s="97"/>
      <c r="I154" s="97"/>
      <c r="J154" s="97"/>
      <c r="K154" s="97"/>
      <c r="L154" s="97"/>
      <c r="M154" s="97"/>
      <c r="N154" s="97"/>
    </row>
    <row r="155" spans="1:14" ht="14.5" x14ac:dyDescent="0.3">
      <c r="A155" s="100" t="s">
        <v>224</v>
      </c>
      <c r="B155" s="101"/>
      <c r="C155" s="101"/>
      <c r="D155" s="101"/>
      <c r="E155" s="101"/>
      <c r="F155" s="101"/>
      <c r="G155" s="101"/>
      <c r="H155" s="101"/>
      <c r="I155" s="101"/>
      <c r="J155" s="101"/>
      <c r="K155" s="101"/>
      <c r="L155" s="101"/>
      <c r="M155" s="101"/>
      <c r="N155" s="101"/>
    </row>
    <row r="156" spans="1:14" ht="31" x14ac:dyDescent="0.3">
      <c r="A156" s="102" t="s">
        <v>34</v>
      </c>
      <c r="B156" s="102" t="s">
        <v>430</v>
      </c>
      <c r="C156" s="102" t="s">
        <v>35</v>
      </c>
      <c r="D156" s="102" t="s">
        <v>36</v>
      </c>
      <c r="E156" s="23" t="s">
        <v>37</v>
      </c>
      <c r="F156" s="23" t="s">
        <v>38</v>
      </c>
      <c r="G156" s="102" t="s">
        <v>39</v>
      </c>
      <c r="H156" s="102" t="s">
        <v>40</v>
      </c>
      <c r="I156" s="102" t="s">
        <v>41</v>
      </c>
      <c r="J156" s="102" t="s">
        <v>42</v>
      </c>
      <c r="K156" s="102" t="s">
        <v>43</v>
      </c>
      <c r="L156" s="102" t="s">
        <v>44</v>
      </c>
      <c r="M156" s="102" t="s">
        <v>45</v>
      </c>
      <c r="N156" s="102" t="s">
        <v>46</v>
      </c>
    </row>
    <row r="157" spans="1:14" ht="15.5" x14ac:dyDescent="0.3">
      <c r="A157" s="103"/>
      <c r="B157" s="103"/>
      <c r="C157" s="103"/>
      <c r="D157" s="103"/>
      <c r="E157" s="24">
        <v>0.04</v>
      </c>
      <c r="F157" s="26">
        <v>0</v>
      </c>
      <c r="G157" s="103"/>
      <c r="H157" s="103"/>
      <c r="I157" s="103"/>
      <c r="J157" s="103"/>
      <c r="K157" s="103"/>
      <c r="L157" s="103"/>
      <c r="M157" s="103"/>
      <c r="N157" s="103"/>
    </row>
    <row r="158" spans="1:14" ht="237" customHeight="1" x14ac:dyDescent="0.3">
      <c r="A158" s="44" t="s">
        <v>225</v>
      </c>
      <c r="B158" s="28" t="s">
        <v>226</v>
      </c>
      <c r="C158" s="28" t="s">
        <v>227</v>
      </c>
      <c r="D158" s="28" t="s">
        <v>228</v>
      </c>
      <c r="E158" s="15"/>
      <c r="F158" s="15"/>
      <c r="G158" s="14"/>
      <c r="H158" s="15">
        <f>MAX(E158:G158)</f>
        <v>0</v>
      </c>
      <c r="I158" s="16"/>
      <c r="J158" s="16"/>
      <c r="K158" s="16"/>
      <c r="L158" s="16"/>
      <c r="M158" s="16"/>
      <c r="N158" s="16"/>
    </row>
    <row r="159" spans="1:14" ht="31" x14ac:dyDescent="0.3">
      <c r="A159" s="102" t="s">
        <v>34</v>
      </c>
      <c r="B159" s="102" t="s">
        <v>430</v>
      </c>
      <c r="C159" s="102" t="s">
        <v>35</v>
      </c>
      <c r="D159" s="102" t="s">
        <v>36</v>
      </c>
      <c r="E159" s="23" t="s">
        <v>37</v>
      </c>
      <c r="F159" s="23" t="s">
        <v>38</v>
      </c>
      <c r="G159" s="102" t="s">
        <v>39</v>
      </c>
      <c r="H159" s="102" t="s">
        <v>40</v>
      </c>
      <c r="I159" s="102" t="s">
        <v>41</v>
      </c>
      <c r="J159" s="104" t="s">
        <v>42</v>
      </c>
      <c r="K159" s="104" t="s">
        <v>43</v>
      </c>
      <c r="L159" s="104" t="s">
        <v>44</v>
      </c>
      <c r="M159" s="104" t="s">
        <v>45</v>
      </c>
      <c r="N159" s="102" t="s">
        <v>46</v>
      </c>
    </row>
    <row r="160" spans="1:14" ht="15.5" x14ac:dyDescent="0.3">
      <c r="A160" s="103"/>
      <c r="B160" s="103"/>
      <c r="C160" s="103"/>
      <c r="D160" s="103"/>
      <c r="E160" s="24">
        <v>0.04</v>
      </c>
      <c r="F160" s="26">
        <v>0</v>
      </c>
      <c r="G160" s="103"/>
      <c r="H160" s="103"/>
      <c r="I160" s="103"/>
      <c r="J160" s="105"/>
      <c r="K160" s="105"/>
      <c r="L160" s="105"/>
      <c r="M160" s="105"/>
      <c r="N160" s="103"/>
    </row>
    <row r="161" spans="1:14" ht="222.75" customHeight="1" x14ac:dyDescent="0.3">
      <c r="A161" s="44" t="s">
        <v>229</v>
      </c>
      <c r="B161" s="28" t="s">
        <v>230</v>
      </c>
      <c r="C161" s="28" t="s">
        <v>231</v>
      </c>
      <c r="D161" s="28" t="s">
        <v>232</v>
      </c>
      <c r="E161" s="15"/>
      <c r="F161" s="15"/>
      <c r="G161" s="14"/>
      <c r="H161" s="15">
        <f>MAX(E161:G161)</f>
        <v>0</v>
      </c>
      <c r="I161" s="16"/>
      <c r="J161" s="16"/>
      <c r="K161" s="16"/>
      <c r="L161" s="16"/>
      <c r="M161" s="16"/>
      <c r="N161" s="16"/>
    </row>
    <row r="162" spans="1:14" ht="31" x14ac:dyDescent="0.3">
      <c r="A162" s="102" t="s">
        <v>34</v>
      </c>
      <c r="B162" s="102" t="s">
        <v>430</v>
      </c>
      <c r="C162" s="102" t="s">
        <v>35</v>
      </c>
      <c r="D162" s="102" t="s">
        <v>36</v>
      </c>
      <c r="E162" s="23" t="s">
        <v>37</v>
      </c>
      <c r="F162" s="23" t="s">
        <v>38</v>
      </c>
      <c r="G162" s="102" t="s">
        <v>39</v>
      </c>
      <c r="H162" s="102" t="s">
        <v>40</v>
      </c>
      <c r="I162" s="102" t="s">
        <v>41</v>
      </c>
      <c r="J162" s="104" t="s">
        <v>42</v>
      </c>
      <c r="K162" s="104" t="s">
        <v>43</v>
      </c>
      <c r="L162" s="104" t="s">
        <v>44</v>
      </c>
      <c r="M162" s="104" t="s">
        <v>45</v>
      </c>
      <c r="N162" s="102" t="s">
        <v>46</v>
      </c>
    </row>
    <row r="163" spans="1:14" ht="15.5" x14ac:dyDescent="0.3">
      <c r="A163" s="103"/>
      <c r="B163" s="103"/>
      <c r="C163" s="103"/>
      <c r="D163" s="103"/>
      <c r="E163" s="24">
        <v>0.03</v>
      </c>
      <c r="F163" s="26">
        <v>0</v>
      </c>
      <c r="G163" s="103"/>
      <c r="H163" s="103"/>
      <c r="I163" s="103"/>
      <c r="J163" s="105"/>
      <c r="K163" s="105"/>
      <c r="L163" s="105"/>
      <c r="M163" s="105"/>
      <c r="N163" s="103"/>
    </row>
    <row r="164" spans="1:14" ht="320.25" customHeight="1" x14ac:dyDescent="0.3">
      <c r="A164" s="44" t="s">
        <v>233</v>
      </c>
      <c r="B164" s="28" t="s">
        <v>234</v>
      </c>
      <c r="C164" s="28" t="s">
        <v>235</v>
      </c>
      <c r="D164" s="28" t="s">
        <v>463</v>
      </c>
      <c r="E164" s="15"/>
      <c r="F164" s="15"/>
      <c r="G164" s="14"/>
      <c r="H164" s="15">
        <f>MAX(E164:G164)</f>
        <v>0</v>
      </c>
      <c r="I164" s="16"/>
      <c r="J164" s="16"/>
      <c r="K164" s="16"/>
      <c r="L164" s="16"/>
      <c r="M164" s="16"/>
      <c r="N164" s="16"/>
    </row>
    <row r="165" spans="1:14" ht="31" x14ac:dyDescent="0.3">
      <c r="A165" s="102" t="s">
        <v>34</v>
      </c>
      <c r="B165" s="102" t="s">
        <v>430</v>
      </c>
      <c r="C165" s="102" t="s">
        <v>35</v>
      </c>
      <c r="D165" s="102" t="s">
        <v>36</v>
      </c>
      <c r="E165" s="23" t="s">
        <v>37</v>
      </c>
      <c r="F165" s="23" t="s">
        <v>38</v>
      </c>
      <c r="G165" s="102" t="s">
        <v>39</v>
      </c>
      <c r="H165" s="102" t="s">
        <v>40</v>
      </c>
      <c r="I165" s="102" t="s">
        <v>41</v>
      </c>
      <c r="J165" s="104" t="s">
        <v>42</v>
      </c>
      <c r="K165" s="104" t="s">
        <v>43</v>
      </c>
      <c r="L165" s="104" t="s">
        <v>44</v>
      </c>
      <c r="M165" s="104" t="s">
        <v>45</v>
      </c>
      <c r="N165" s="102" t="s">
        <v>46</v>
      </c>
    </row>
    <row r="166" spans="1:14" ht="15.5" x14ac:dyDescent="0.3">
      <c r="A166" s="103"/>
      <c r="B166" s="103"/>
      <c r="C166" s="103"/>
      <c r="D166" s="103"/>
      <c r="E166" s="24">
        <v>0.04</v>
      </c>
      <c r="F166" s="26">
        <v>0</v>
      </c>
      <c r="G166" s="103"/>
      <c r="H166" s="103"/>
      <c r="I166" s="103"/>
      <c r="J166" s="105"/>
      <c r="K166" s="105"/>
      <c r="L166" s="105"/>
      <c r="M166" s="105"/>
      <c r="N166" s="103"/>
    </row>
    <row r="167" spans="1:14" ht="58.5" customHeight="1" x14ac:dyDescent="0.3">
      <c r="A167" s="15" t="s">
        <v>236</v>
      </c>
      <c r="B167" s="28" t="s">
        <v>237</v>
      </c>
      <c r="C167" s="28" t="s">
        <v>238</v>
      </c>
      <c r="D167" s="28" t="s">
        <v>239</v>
      </c>
      <c r="E167" s="15"/>
      <c r="F167" s="15"/>
      <c r="G167" s="14"/>
      <c r="H167" s="15">
        <f>MAX(E167:G167)</f>
        <v>0</v>
      </c>
      <c r="I167" s="16"/>
      <c r="J167" s="16"/>
      <c r="K167" s="16"/>
      <c r="L167" s="16"/>
      <c r="M167" s="16"/>
      <c r="N167" s="16"/>
    </row>
    <row r="168" spans="1:14" ht="14.5" x14ac:dyDescent="0.3">
      <c r="A168" s="106" t="s">
        <v>240</v>
      </c>
      <c r="B168" s="107"/>
      <c r="C168" s="107"/>
      <c r="D168" s="107"/>
      <c r="E168" s="107"/>
      <c r="F168" s="107"/>
      <c r="G168" s="107"/>
      <c r="H168" s="107"/>
      <c r="I168" s="107"/>
      <c r="J168" s="107"/>
      <c r="K168" s="107"/>
      <c r="L168" s="107"/>
      <c r="M168" s="107"/>
      <c r="N168" s="107"/>
    </row>
    <row r="169" spans="1:14" ht="31" x14ac:dyDescent="0.3">
      <c r="A169" s="102" t="s">
        <v>34</v>
      </c>
      <c r="B169" s="102" t="s">
        <v>430</v>
      </c>
      <c r="C169" s="102" t="s">
        <v>35</v>
      </c>
      <c r="D169" s="102" t="s">
        <v>36</v>
      </c>
      <c r="E169" s="23" t="s">
        <v>37</v>
      </c>
      <c r="F169" s="23" t="s">
        <v>38</v>
      </c>
      <c r="G169" s="102" t="s">
        <v>39</v>
      </c>
      <c r="H169" s="102" t="s">
        <v>40</v>
      </c>
      <c r="I169" s="102" t="s">
        <v>41</v>
      </c>
      <c r="J169" s="102" t="s">
        <v>42</v>
      </c>
      <c r="K169" s="102" t="s">
        <v>43</v>
      </c>
      <c r="L169" s="102" t="s">
        <v>44</v>
      </c>
      <c r="M169" s="102" t="s">
        <v>45</v>
      </c>
      <c r="N169" s="102" t="s">
        <v>46</v>
      </c>
    </row>
    <row r="170" spans="1:14" ht="15.5" x14ac:dyDescent="0.3">
      <c r="A170" s="103"/>
      <c r="B170" s="103"/>
      <c r="C170" s="103"/>
      <c r="D170" s="103"/>
      <c r="E170" s="24">
        <v>2.5000000000000001E-2</v>
      </c>
      <c r="F170" s="26">
        <v>0</v>
      </c>
      <c r="G170" s="103"/>
      <c r="H170" s="103"/>
      <c r="I170" s="103"/>
      <c r="J170" s="103"/>
      <c r="K170" s="103"/>
      <c r="L170" s="103"/>
      <c r="M170" s="103"/>
      <c r="N170" s="103"/>
    </row>
    <row r="171" spans="1:14" ht="186" x14ac:dyDescent="0.3">
      <c r="A171" s="44" t="s">
        <v>241</v>
      </c>
      <c r="B171" s="28" t="s">
        <v>242</v>
      </c>
      <c r="C171" s="28" t="s">
        <v>243</v>
      </c>
      <c r="D171" s="28" t="s">
        <v>244</v>
      </c>
      <c r="E171" s="15"/>
      <c r="F171" s="15"/>
      <c r="G171" s="14"/>
      <c r="H171" s="15">
        <f>MAX(E171:G171)</f>
        <v>0</v>
      </c>
      <c r="I171" s="16"/>
      <c r="J171" s="16"/>
      <c r="K171" s="16"/>
      <c r="L171" s="16"/>
      <c r="M171" s="16"/>
      <c r="N171" s="16"/>
    </row>
    <row r="172" spans="1:14" ht="31" x14ac:dyDescent="0.3">
      <c r="A172" s="102" t="s">
        <v>34</v>
      </c>
      <c r="B172" s="102" t="s">
        <v>430</v>
      </c>
      <c r="C172" s="102" t="s">
        <v>35</v>
      </c>
      <c r="D172" s="102" t="s">
        <v>36</v>
      </c>
      <c r="E172" s="23" t="s">
        <v>37</v>
      </c>
      <c r="F172" s="23" t="s">
        <v>38</v>
      </c>
      <c r="G172" s="102" t="s">
        <v>39</v>
      </c>
      <c r="H172" s="102" t="s">
        <v>40</v>
      </c>
      <c r="I172" s="102" t="s">
        <v>41</v>
      </c>
      <c r="J172" s="104" t="s">
        <v>42</v>
      </c>
      <c r="K172" s="104" t="s">
        <v>43</v>
      </c>
      <c r="L172" s="104" t="s">
        <v>44</v>
      </c>
      <c r="M172" s="104" t="s">
        <v>45</v>
      </c>
      <c r="N172" s="102" t="s">
        <v>46</v>
      </c>
    </row>
    <row r="173" spans="1:14" ht="15.5" x14ac:dyDescent="0.3">
      <c r="A173" s="103"/>
      <c r="B173" s="103"/>
      <c r="C173" s="103"/>
      <c r="D173" s="103"/>
      <c r="E173" s="24">
        <v>2.5000000000000001E-2</v>
      </c>
      <c r="F173" s="26">
        <v>0</v>
      </c>
      <c r="G173" s="103"/>
      <c r="H173" s="103"/>
      <c r="I173" s="103"/>
      <c r="J173" s="105"/>
      <c r="K173" s="105"/>
      <c r="L173" s="105"/>
      <c r="M173" s="105"/>
      <c r="N173" s="103"/>
    </row>
    <row r="174" spans="1:14" ht="189" customHeight="1" x14ac:dyDescent="0.3">
      <c r="A174" s="44" t="s">
        <v>245</v>
      </c>
      <c r="B174" s="28" t="s">
        <v>246</v>
      </c>
      <c r="C174" s="28" t="s">
        <v>247</v>
      </c>
      <c r="D174" s="28" t="s">
        <v>248</v>
      </c>
      <c r="E174" s="15"/>
      <c r="F174" s="15"/>
      <c r="G174" s="14"/>
      <c r="H174" s="15">
        <f>MAX(E174:G174)</f>
        <v>0</v>
      </c>
      <c r="I174" s="16"/>
      <c r="J174" s="16"/>
      <c r="K174" s="16"/>
      <c r="L174" s="16"/>
      <c r="M174" s="16"/>
      <c r="N174" s="16"/>
    </row>
    <row r="175" spans="1:14" ht="31" x14ac:dyDescent="0.3">
      <c r="A175" s="102" t="s">
        <v>34</v>
      </c>
      <c r="B175" s="102" t="s">
        <v>430</v>
      </c>
      <c r="C175" s="102" t="s">
        <v>35</v>
      </c>
      <c r="D175" s="102" t="s">
        <v>36</v>
      </c>
      <c r="E175" s="23" t="s">
        <v>249</v>
      </c>
      <c r="F175" s="23" t="s">
        <v>38</v>
      </c>
      <c r="G175" s="102" t="s">
        <v>39</v>
      </c>
      <c r="H175" s="102" t="s">
        <v>40</v>
      </c>
      <c r="I175" s="102" t="s">
        <v>41</v>
      </c>
      <c r="J175" s="104" t="s">
        <v>42</v>
      </c>
      <c r="K175" s="104" t="s">
        <v>43</v>
      </c>
      <c r="L175" s="104" t="s">
        <v>44</v>
      </c>
      <c r="M175" s="104" t="s">
        <v>45</v>
      </c>
      <c r="N175" s="102" t="s">
        <v>46</v>
      </c>
    </row>
    <row r="176" spans="1:14" ht="15.5" x14ac:dyDescent="0.3">
      <c r="A176" s="103"/>
      <c r="B176" s="103"/>
      <c r="C176" s="103"/>
      <c r="D176" s="103"/>
      <c r="E176" s="24">
        <v>2.5000000000000001E-2</v>
      </c>
      <c r="F176" s="26">
        <v>0</v>
      </c>
      <c r="G176" s="103"/>
      <c r="H176" s="103"/>
      <c r="I176" s="103"/>
      <c r="J176" s="105"/>
      <c r="K176" s="105"/>
      <c r="L176" s="105"/>
      <c r="M176" s="105"/>
      <c r="N176" s="103"/>
    </row>
    <row r="177" spans="1:37" ht="68.25" customHeight="1" x14ac:dyDescent="0.3">
      <c r="A177" s="30" t="s">
        <v>250</v>
      </c>
      <c r="B177" s="28" t="s">
        <v>251</v>
      </c>
      <c r="C177" s="28" t="s">
        <v>252</v>
      </c>
      <c r="D177" s="28" t="s">
        <v>253</v>
      </c>
      <c r="E177" s="15"/>
      <c r="F177" s="15"/>
      <c r="G177" s="14"/>
      <c r="H177" s="15">
        <f>MAX(E177:G177)</f>
        <v>0</v>
      </c>
      <c r="I177" s="16"/>
      <c r="J177" s="16"/>
      <c r="K177" s="16"/>
      <c r="L177" s="16"/>
      <c r="M177" s="16"/>
      <c r="N177" s="16"/>
    </row>
    <row r="178" spans="1:37" ht="31" x14ac:dyDescent="0.3">
      <c r="A178" s="102" t="s">
        <v>34</v>
      </c>
      <c r="B178" s="102" t="s">
        <v>430</v>
      </c>
      <c r="C178" s="102" t="s">
        <v>35</v>
      </c>
      <c r="D178" s="102" t="s">
        <v>36</v>
      </c>
      <c r="E178" s="23" t="s">
        <v>249</v>
      </c>
      <c r="F178" s="23" t="s">
        <v>38</v>
      </c>
      <c r="G178" s="102" t="s">
        <v>39</v>
      </c>
      <c r="H178" s="102" t="s">
        <v>40</v>
      </c>
      <c r="I178" s="102" t="s">
        <v>41</v>
      </c>
      <c r="J178" s="104" t="s">
        <v>42</v>
      </c>
      <c r="K178" s="104" t="s">
        <v>43</v>
      </c>
      <c r="L178" s="104" t="s">
        <v>44</v>
      </c>
      <c r="M178" s="104" t="s">
        <v>45</v>
      </c>
      <c r="N178" s="102" t="s">
        <v>46</v>
      </c>
    </row>
    <row r="179" spans="1:37" ht="15.5" x14ac:dyDescent="0.3">
      <c r="A179" s="103"/>
      <c r="B179" s="103"/>
      <c r="C179" s="103"/>
      <c r="D179" s="103"/>
      <c r="E179" s="24">
        <v>2.5000000000000001E-2</v>
      </c>
      <c r="F179" s="26">
        <v>0</v>
      </c>
      <c r="G179" s="103"/>
      <c r="H179" s="103"/>
      <c r="I179" s="103"/>
      <c r="J179" s="105"/>
      <c r="K179" s="105"/>
      <c r="L179" s="105"/>
      <c r="M179" s="105"/>
      <c r="N179" s="103"/>
    </row>
    <row r="180" spans="1:37" ht="138" customHeight="1" x14ac:dyDescent="0.3">
      <c r="A180" s="15" t="s">
        <v>254</v>
      </c>
      <c r="B180" s="28" t="s">
        <v>255</v>
      </c>
      <c r="C180" s="28" t="s">
        <v>256</v>
      </c>
      <c r="D180" s="28" t="s">
        <v>257</v>
      </c>
      <c r="E180" s="15"/>
      <c r="F180" s="15"/>
      <c r="G180" s="14"/>
      <c r="H180" s="15">
        <f>MAX(E180:G180)</f>
        <v>0</v>
      </c>
      <c r="I180" s="16"/>
      <c r="J180" s="16"/>
      <c r="K180" s="16"/>
      <c r="L180" s="16"/>
      <c r="M180" s="16"/>
      <c r="N180" s="16"/>
    </row>
    <row r="181" spans="1:37" ht="31" x14ac:dyDescent="0.3">
      <c r="A181" s="102" t="s">
        <v>34</v>
      </c>
      <c r="B181" s="102" t="s">
        <v>430</v>
      </c>
      <c r="C181" s="102" t="s">
        <v>35</v>
      </c>
      <c r="D181" s="102" t="s">
        <v>36</v>
      </c>
      <c r="E181" s="23" t="s">
        <v>249</v>
      </c>
      <c r="F181" s="23" t="s">
        <v>38</v>
      </c>
      <c r="G181" s="102" t="s">
        <v>39</v>
      </c>
      <c r="H181" s="102" t="s">
        <v>40</v>
      </c>
      <c r="I181" s="102" t="s">
        <v>41</v>
      </c>
      <c r="J181" s="104" t="s">
        <v>42</v>
      </c>
      <c r="K181" s="104" t="s">
        <v>43</v>
      </c>
      <c r="L181" s="104" t="s">
        <v>44</v>
      </c>
      <c r="M181" s="104" t="s">
        <v>45</v>
      </c>
      <c r="N181" s="102" t="s">
        <v>46</v>
      </c>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row>
    <row r="182" spans="1:37" ht="15.5" x14ac:dyDescent="0.3">
      <c r="A182" s="103"/>
      <c r="B182" s="103"/>
      <c r="C182" s="103"/>
      <c r="D182" s="103"/>
      <c r="E182" s="24">
        <v>2.5000000000000001E-2</v>
      </c>
      <c r="F182" s="26">
        <v>0</v>
      </c>
      <c r="G182" s="103"/>
      <c r="H182" s="103"/>
      <c r="I182" s="103"/>
      <c r="J182" s="105"/>
      <c r="K182" s="105"/>
      <c r="L182" s="105"/>
      <c r="M182" s="105"/>
      <c r="N182" s="10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row>
    <row r="183" spans="1:37" ht="105" customHeight="1" x14ac:dyDescent="0.3">
      <c r="A183" s="15" t="s">
        <v>258</v>
      </c>
      <c r="B183" s="28" t="s">
        <v>259</v>
      </c>
      <c r="C183" s="28" t="s">
        <v>260</v>
      </c>
      <c r="D183" s="28" t="s">
        <v>261</v>
      </c>
      <c r="E183" s="15"/>
      <c r="F183" s="15"/>
      <c r="G183" s="14"/>
      <c r="H183" s="15">
        <f>MAX(E183:G183)</f>
        <v>0</v>
      </c>
      <c r="I183" s="16"/>
      <c r="J183" s="16"/>
      <c r="K183" s="16"/>
      <c r="L183" s="16"/>
      <c r="M183" s="16"/>
      <c r="N183" s="16"/>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row>
    <row r="184" spans="1:37" ht="31" x14ac:dyDescent="0.3">
      <c r="A184" s="102" t="s">
        <v>34</v>
      </c>
      <c r="B184" s="102" t="s">
        <v>430</v>
      </c>
      <c r="C184" s="102" t="s">
        <v>35</v>
      </c>
      <c r="D184" s="102" t="s">
        <v>36</v>
      </c>
      <c r="E184" s="23" t="s">
        <v>249</v>
      </c>
      <c r="F184" s="23" t="s">
        <v>38</v>
      </c>
      <c r="G184" s="102" t="s">
        <v>39</v>
      </c>
      <c r="H184" s="102" t="s">
        <v>40</v>
      </c>
      <c r="I184" s="102" t="s">
        <v>41</v>
      </c>
      <c r="J184" s="104" t="s">
        <v>42</v>
      </c>
      <c r="K184" s="104" t="s">
        <v>43</v>
      </c>
      <c r="L184" s="104" t="s">
        <v>44</v>
      </c>
      <c r="M184" s="104" t="s">
        <v>45</v>
      </c>
      <c r="N184" s="102" t="s">
        <v>46</v>
      </c>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row>
    <row r="185" spans="1:37" ht="15.5" x14ac:dyDescent="0.3">
      <c r="A185" s="103"/>
      <c r="B185" s="103"/>
      <c r="C185" s="103"/>
      <c r="D185" s="103"/>
      <c r="E185" s="24">
        <v>2.5000000000000001E-2</v>
      </c>
      <c r="F185" s="26">
        <v>0</v>
      </c>
      <c r="G185" s="103"/>
      <c r="H185" s="103"/>
      <c r="I185" s="103"/>
      <c r="J185" s="105"/>
      <c r="K185" s="105"/>
      <c r="L185" s="105"/>
      <c r="M185" s="105"/>
      <c r="N185" s="10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row>
    <row r="186" spans="1:37" ht="201.5" x14ac:dyDescent="0.3">
      <c r="A186" s="44" t="s">
        <v>262</v>
      </c>
      <c r="B186" s="28" t="s">
        <v>263</v>
      </c>
      <c r="C186" s="28" t="s">
        <v>264</v>
      </c>
      <c r="D186" s="28" t="s">
        <v>265</v>
      </c>
      <c r="E186" s="15"/>
      <c r="F186" s="15"/>
      <c r="G186" s="14"/>
      <c r="H186" s="15">
        <f>MAX(E186:G186)</f>
        <v>0</v>
      </c>
      <c r="I186" s="16"/>
      <c r="J186" s="16"/>
      <c r="K186" s="16"/>
      <c r="L186" s="16"/>
      <c r="M186" s="16"/>
      <c r="N186" s="16"/>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row>
    <row r="187" spans="1:37" ht="15.5" x14ac:dyDescent="0.3">
      <c r="A187" s="93" t="s">
        <v>266</v>
      </c>
      <c r="B187" s="94"/>
      <c r="C187" s="94"/>
      <c r="D187" s="94"/>
      <c r="E187" s="94"/>
      <c r="F187" s="94"/>
      <c r="G187" s="94"/>
      <c r="H187" s="94"/>
      <c r="I187" s="94"/>
      <c r="J187" s="94"/>
      <c r="K187" s="94"/>
      <c r="L187" s="94"/>
      <c r="M187" s="94"/>
      <c r="N187" s="94"/>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row>
    <row r="188" spans="1:37" ht="15.5" x14ac:dyDescent="0.3">
      <c r="A188" s="93" t="s">
        <v>435</v>
      </c>
      <c r="B188" s="94"/>
      <c r="C188" s="94"/>
      <c r="D188" s="94"/>
      <c r="E188" s="94"/>
      <c r="F188" s="94"/>
      <c r="G188" s="94"/>
      <c r="H188" s="94"/>
      <c r="I188" s="94"/>
      <c r="J188" s="94"/>
      <c r="K188" s="94"/>
      <c r="L188" s="94"/>
      <c r="M188" s="94"/>
      <c r="N188" s="94"/>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row>
    <row r="189" spans="1:37" ht="31" x14ac:dyDescent="0.3">
      <c r="A189" s="102" t="s">
        <v>34</v>
      </c>
      <c r="B189" s="102" t="s">
        <v>430</v>
      </c>
      <c r="C189" s="102" t="s">
        <v>35</v>
      </c>
      <c r="D189" s="102" t="s">
        <v>36</v>
      </c>
      <c r="E189" s="23" t="s">
        <v>249</v>
      </c>
      <c r="F189" s="23" t="s">
        <v>38</v>
      </c>
      <c r="G189" s="102" t="s">
        <v>39</v>
      </c>
      <c r="H189" s="102" t="s">
        <v>40</v>
      </c>
      <c r="I189" s="102" t="s">
        <v>41</v>
      </c>
      <c r="J189" s="102" t="s">
        <v>42</v>
      </c>
      <c r="K189" s="102" t="s">
        <v>43</v>
      </c>
      <c r="L189" s="102" t="s">
        <v>44</v>
      </c>
      <c r="M189" s="102" t="s">
        <v>45</v>
      </c>
      <c r="N189" s="102" t="s">
        <v>46</v>
      </c>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row>
    <row r="190" spans="1:37" ht="15.5" x14ac:dyDescent="0.3">
      <c r="A190" s="103"/>
      <c r="B190" s="103"/>
      <c r="C190" s="103"/>
      <c r="D190" s="103"/>
      <c r="E190" s="24">
        <v>0.05</v>
      </c>
      <c r="F190" s="26">
        <v>0</v>
      </c>
      <c r="G190" s="103"/>
      <c r="H190" s="103"/>
      <c r="I190" s="103"/>
      <c r="J190" s="103"/>
      <c r="K190" s="103"/>
      <c r="L190" s="103"/>
      <c r="M190" s="103"/>
      <c r="N190" s="10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row>
    <row r="191" spans="1:37" ht="237" customHeight="1" x14ac:dyDescent="0.3">
      <c r="A191" s="44" t="s">
        <v>267</v>
      </c>
      <c r="B191" s="28" t="s">
        <v>268</v>
      </c>
      <c r="C191" s="28" t="s">
        <v>269</v>
      </c>
      <c r="D191" s="28" t="s">
        <v>270</v>
      </c>
      <c r="E191" s="15"/>
      <c r="F191" s="15"/>
      <c r="G191" s="14"/>
      <c r="H191" s="15">
        <f>MAX(E191:G191)</f>
        <v>0</v>
      </c>
      <c r="I191" s="16"/>
      <c r="J191" s="16"/>
      <c r="K191" s="16"/>
      <c r="L191" s="16"/>
      <c r="M191" s="16"/>
      <c r="N191" s="16"/>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row>
    <row r="192" spans="1:37" ht="31" x14ac:dyDescent="0.3">
      <c r="A192" s="102" t="s">
        <v>34</v>
      </c>
      <c r="B192" s="102" t="s">
        <v>430</v>
      </c>
      <c r="C192" s="102" t="s">
        <v>35</v>
      </c>
      <c r="D192" s="102" t="s">
        <v>36</v>
      </c>
      <c r="E192" s="23" t="s">
        <v>249</v>
      </c>
      <c r="F192" s="23" t="s">
        <v>38</v>
      </c>
      <c r="G192" s="102" t="s">
        <v>39</v>
      </c>
      <c r="H192" s="102" t="s">
        <v>40</v>
      </c>
      <c r="I192" s="102" t="s">
        <v>41</v>
      </c>
      <c r="J192" s="104" t="s">
        <v>42</v>
      </c>
      <c r="K192" s="104" t="s">
        <v>43</v>
      </c>
      <c r="L192" s="104" t="s">
        <v>44</v>
      </c>
      <c r="M192" s="104" t="s">
        <v>45</v>
      </c>
      <c r="N192" s="102" t="s">
        <v>46</v>
      </c>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row>
    <row r="193" spans="1:37" ht="15.5" x14ac:dyDescent="0.3">
      <c r="A193" s="103"/>
      <c r="B193" s="103"/>
      <c r="C193" s="103"/>
      <c r="D193" s="103"/>
      <c r="E193" s="31">
        <v>0.05</v>
      </c>
      <c r="F193" s="32">
        <v>0</v>
      </c>
      <c r="G193" s="103"/>
      <c r="H193" s="110"/>
      <c r="I193" s="103"/>
      <c r="J193" s="105"/>
      <c r="K193" s="105"/>
      <c r="L193" s="105"/>
      <c r="M193" s="105"/>
      <c r="N193" s="10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row>
    <row r="194" spans="1:37" ht="90" customHeight="1" x14ac:dyDescent="0.3">
      <c r="A194" s="15" t="s">
        <v>271</v>
      </c>
      <c r="B194" s="28" t="s">
        <v>272</v>
      </c>
      <c r="C194" s="28" t="s">
        <v>273</v>
      </c>
      <c r="D194" s="28" t="s">
        <v>274</v>
      </c>
      <c r="E194" s="15"/>
      <c r="F194" s="15"/>
      <c r="G194" s="14"/>
      <c r="H194" s="15">
        <f>MAX(E194:G194)</f>
        <v>0</v>
      </c>
      <c r="I194" s="16"/>
      <c r="J194" s="16"/>
      <c r="K194" s="16"/>
      <c r="L194" s="16"/>
      <c r="M194" s="16"/>
      <c r="N194" s="16"/>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row>
    <row r="195" spans="1:37" ht="15.5" x14ac:dyDescent="0.3">
      <c r="A195" s="93" t="s">
        <v>275</v>
      </c>
      <c r="B195" s="94"/>
      <c r="C195" s="94"/>
      <c r="D195" s="94"/>
      <c r="E195" s="94"/>
      <c r="F195" s="94"/>
      <c r="G195" s="94"/>
      <c r="H195" s="94"/>
      <c r="I195" s="94"/>
      <c r="J195" s="94"/>
      <c r="K195" s="94"/>
      <c r="L195" s="94"/>
      <c r="M195" s="94"/>
      <c r="N195" s="95"/>
      <c r="O195" s="46"/>
      <c r="P195" s="46"/>
      <c r="Q195" s="108"/>
      <c r="R195" s="109"/>
      <c r="S195" s="109"/>
      <c r="T195" s="109"/>
      <c r="U195" s="109"/>
      <c r="V195" s="109"/>
      <c r="W195" s="109"/>
      <c r="X195" s="109"/>
      <c r="Y195" s="109"/>
      <c r="Z195" s="108"/>
      <c r="AA195" s="109"/>
      <c r="AB195" s="109"/>
      <c r="AC195" s="109"/>
      <c r="AD195" s="109"/>
      <c r="AE195" s="109"/>
      <c r="AF195" s="109"/>
      <c r="AG195" s="109"/>
      <c r="AH195" s="109"/>
      <c r="AI195" s="108"/>
      <c r="AJ195" s="109"/>
      <c r="AK195" s="109"/>
    </row>
    <row r="196" spans="1:37" ht="15.5" x14ac:dyDescent="0.3">
      <c r="A196" s="93" t="s">
        <v>276</v>
      </c>
      <c r="B196" s="94"/>
      <c r="C196" s="94"/>
      <c r="D196" s="94"/>
      <c r="E196" s="94"/>
      <c r="F196" s="94"/>
      <c r="G196" s="94"/>
      <c r="H196" s="94"/>
      <c r="I196" s="94"/>
      <c r="J196" s="94"/>
      <c r="K196" s="94"/>
      <c r="L196" s="94"/>
      <c r="M196" s="94"/>
      <c r="N196" s="95"/>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row>
    <row r="197" spans="1:37" ht="14.5" x14ac:dyDescent="0.3">
      <c r="A197" s="93" t="s">
        <v>277</v>
      </c>
      <c r="B197" s="94"/>
      <c r="C197" s="94"/>
      <c r="D197" s="94"/>
      <c r="E197" s="94"/>
      <c r="F197" s="94"/>
      <c r="G197" s="94"/>
      <c r="H197" s="94"/>
      <c r="I197" s="94"/>
      <c r="J197" s="94"/>
      <c r="K197" s="94"/>
      <c r="L197" s="94"/>
      <c r="M197" s="94"/>
      <c r="N197" s="95"/>
    </row>
    <row r="198" spans="1:37" ht="31" x14ac:dyDescent="0.3">
      <c r="A198" s="111" t="s">
        <v>34</v>
      </c>
      <c r="B198" s="111" t="s">
        <v>430</v>
      </c>
      <c r="C198" s="111" t="s">
        <v>35</v>
      </c>
      <c r="D198" s="111" t="s">
        <v>36</v>
      </c>
      <c r="E198" s="33" t="s">
        <v>249</v>
      </c>
      <c r="F198" s="33" t="s">
        <v>38</v>
      </c>
      <c r="G198" s="102" t="s">
        <v>39</v>
      </c>
      <c r="H198" s="111" t="s">
        <v>40</v>
      </c>
      <c r="I198" s="111" t="s">
        <v>41</v>
      </c>
      <c r="J198" s="111" t="s">
        <v>42</v>
      </c>
      <c r="K198" s="111" t="s">
        <v>43</v>
      </c>
      <c r="L198" s="111" t="s">
        <v>44</v>
      </c>
      <c r="M198" s="111" t="s">
        <v>45</v>
      </c>
      <c r="N198" s="111" t="s">
        <v>46</v>
      </c>
    </row>
    <row r="199" spans="1:37" ht="15.5" x14ac:dyDescent="0.3">
      <c r="A199" s="103"/>
      <c r="B199" s="103"/>
      <c r="C199" s="103"/>
      <c r="D199" s="103"/>
      <c r="E199" s="26">
        <v>1.2500000000000001E-2</v>
      </c>
      <c r="F199" s="26">
        <v>0</v>
      </c>
      <c r="G199" s="103"/>
      <c r="H199" s="103"/>
      <c r="I199" s="103"/>
      <c r="J199" s="103"/>
      <c r="K199" s="103"/>
      <c r="L199" s="103"/>
      <c r="M199" s="103"/>
      <c r="N199" s="103"/>
    </row>
    <row r="200" spans="1:37" ht="170.5" x14ac:dyDescent="0.3">
      <c r="A200" s="15" t="s">
        <v>278</v>
      </c>
      <c r="B200" s="28" t="s">
        <v>279</v>
      </c>
      <c r="C200" s="28" t="s">
        <v>280</v>
      </c>
      <c r="D200" s="28" t="s">
        <v>281</v>
      </c>
      <c r="E200" s="15"/>
      <c r="F200" s="15"/>
      <c r="G200" s="14"/>
      <c r="H200" s="15">
        <f>MAX(E200:G200)</f>
        <v>0</v>
      </c>
      <c r="I200" s="16"/>
      <c r="J200" s="16"/>
      <c r="K200" s="16"/>
      <c r="L200" s="16"/>
      <c r="M200" s="16"/>
      <c r="N200" s="16"/>
    </row>
    <row r="201" spans="1:37" ht="31" x14ac:dyDescent="0.3">
      <c r="A201" s="102" t="s">
        <v>34</v>
      </c>
      <c r="B201" s="102" t="s">
        <v>430</v>
      </c>
      <c r="C201" s="102" t="s">
        <v>35</v>
      </c>
      <c r="D201" s="102" t="s">
        <v>36</v>
      </c>
      <c r="E201" s="23" t="s">
        <v>249</v>
      </c>
      <c r="F201" s="23" t="s">
        <v>38</v>
      </c>
      <c r="G201" s="102" t="s">
        <v>39</v>
      </c>
      <c r="H201" s="102" t="s">
        <v>40</v>
      </c>
      <c r="I201" s="102" t="s">
        <v>41</v>
      </c>
      <c r="J201" s="104" t="s">
        <v>42</v>
      </c>
      <c r="K201" s="104" t="s">
        <v>43</v>
      </c>
      <c r="L201" s="104" t="s">
        <v>44</v>
      </c>
      <c r="M201" s="104" t="s">
        <v>45</v>
      </c>
      <c r="N201" s="102" t="s">
        <v>46</v>
      </c>
    </row>
    <row r="202" spans="1:37" ht="15.5" x14ac:dyDescent="0.3">
      <c r="A202" s="103"/>
      <c r="B202" s="103"/>
      <c r="C202" s="103"/>
      <c r="D202" s="103"/>
      <c r="E202" s="26">
        <v>1.2500000000000001E-2</v>
      </c>
      <c r="F202" s="26">
        <v>0</v>
      </c>
      <c r="G202" s="103"/>
      <c r="H202" s="103"/>
      <c r="I202" s="103"/>
      <c r="J202" s="105"/>
      <c r="K202" s="105"/>
      <c r="L202" s="105"/>
      <c r="M202" s="105"/>
      <c r="N202" s="103"/>
    </row>
    <row r="203" spans="1:37" ht="184.5" customHeight="1" x14ac:dyDescent="0.3">
      <c r="A203" s="15" t="s">
        <v>282</v>
      </c>
      <c r="B203" s="28" t="s">
        <v>283</v>
      </c>
      <c r="C203" s="28" t="s">
        <v>284</v>
      </c>
      <c r="D203" s="28" t="s">
        <v>285</v>
      </c>
      <c r="E203" s="15"/>
      <c r="F203" s="15"/>
      <c r="G203" s="14"/>
      <c r="H203" s="15">
        <f>MAX(E203:G203)</f>
        <v>0</v>
      </c>
      <c r="I203" s="16"/>
      <c r="J203" s="16"/>
      <c r="K203" s="16"/>
      <c r="L203" s="16"/>
      <c r="M203" s="16"/>
      <c r="N203" s="16"/>
    </row>
    <row r="204" spans="1:37" ht="31" x14ac:dyDescent="0.3">
      <c r="A204" s="102" t="s">
        <v>34</v>
      </c>
      <c r="B204" s="102" t="s">
        <v>430</v>
      </c>
      <c r="C204" s="102" t="s">
        <v>35</v>
      </c>
      <c r="D204" s="102" t="s">
        <v>36</v>
      </c>
      <c r="E204" s="23" t="s">
        <v>249</v>
      </c>
      <c r="F204" s="23" t="s">
        <v>38</v>
      </c>
      <c r="G204" s="102" t="s">
        <v>39</v>
      </c>
      <c r="H204" s="102" t="s">
        <v>40</v>
      </c>
      <c r="I204" s="102" t="s">
        <v>41</v>
      </c>
      <c r="J204" s="104" t="s">
        <v>42</v>
      </c>
      <c r="K204" s="104" t="s">
        <v>43</v>
      </c>
      <c r="L204" s="104" t="s">
        <v>44</v>
      </c>
      <c r="M204" s="104" t="s">
        <v>45</v>
      </c>
      <c r="N204" s="102" t="s">
        <v>46</v>
      </c>
    </row>
    <row r="205" spans="1:37" ht="15.5" x14ac:dyDescent="0.3">
      <c r="A205" s="103"/>
      <c r="B205" s="103"/>
      <c r="C205" s="103"/>
      <c r="D205" s="103"/>
      <c r="E205" s="26">
        <v>1.2500000000000001E-2</v>
      </c>
      <c r="F205" s="26">
        <v>0</v>
      </c>
      <c r="G205" s="103"/>
      <c r="H205" s="103"/>
      <c r="I205" s="103"/>
      <c r="J205" s="105"/>
      <c r="K205" s="105"/>
      <c r="L205" s="105"/>
      <c r="M205" s="105"/>
      <c r="N205" s="103"/>
    </row>
    <row r="206" spans="1:37" ht="121.5" customHeight="1" x14ac:dyDescent="0.3">
      <c r="A206" s="44" t="s">
        <v>286</v>
      </c>
      <c r="B206" s="28" t="s">
        <v>287</v>
      </c>
      <c r="C206" s="28" t="s">
        <v>288</v>
      </c>
      <c r="D206" s="28" t="s">
        <v>289</v>
      </c>
      <c r="E206" s="15"/>
      <c r="F206" s="15"/>
      <c r="G206" s="14"/>
      <c r="H206" s="15">
        <f>MAX(E206:G206)</f>
        <v>0</v>
      </c>
      <c r="I206" s="16"/>
      <c r="J206" s="16"/>
      <c r="K206" s="16"/>
      <c r="L206" s="16"/>
      <c r="M206" s="16"/>
      <c r="N206" s="16"/>
    </row>
    <row r="207" spans="1:37" ht="31" x14ac:dyDescent="0.3">
      <c r="A207" s="102" t="s">
        <v>34</v>
      </c>
      <c r="B207" s="102" t="s">
        <v>430</v>
      </c>
      <c r="C207" s="102" t="s">
        <v>35</v>
      </c>
      <c r="D207" s="102" t="s">
        <v>36</v>
      </c>
      <c r="E207" s="23" t="s">
        <v>249</v>
      </c>
      <c r="F207" s="23" t="s">
        <v>38</v>
      </c>
      <c r="G207" s="102" t="s">
        <v>39</v>
      </c>
      <c r="H207" s="102" t="s">
        <v>40</v>
      </c>
      <c r="I207" s="102" t="s">
        <v>41</v>
      </c>
      <c r="J207" s="104" t="s">
        <v>42</v>
      </c>
      <c r="K207" s="104" t="s">
        <v>43</v>
      </c>
      <c r="L207" s="104" t="s">
        <v>44</v>
      </c>
      <c r="M207" s="104" t="s">
        <v>45</v>
      </c>
      <c r="N207" s="102" t="s">
        <v>46</v>
      </c>
    </row>
    <row r="208" spans="1:37" ht="15.5" x14ac:dyDescent="0.3">
      <c r="A208" s="103"/>
      <c r="B208" s="103"/>
      <c r="C208" s="103"/>
      <c r="D208" s="103"/>
      <c r="E208" s="26">
        <v>1.2500000000000001E-2</v>
      </c>
      <c r="F208" s="26">
        <v>0</v>
      </c>
      <c r="G208" s="103"/>
      <c r="H208" s="103"/>
      <c r="I208" s="103"/>
      <c r="J208" s="105"/>
      <c r="K208" s="105"/>
      <c r="L208" s="105"/>
      <c r="M208" s="105"/>
      <c r="N208" s="103"/>
    </row>
    <row r="209" spans="1:14" ht="87.75" customHeight="1" x14ac:dyDescent="0.3">
      <c r="A209" s="15" t="s">
        <v>290</v>
      </c>
      <c r="B209" s="28" t="s">
        <v>291</v>
      </c>
      <c r="C209" s="28" t="s">
        <v>292</v>
      </c>
      <c r="D209" s="28" t="s">
        <v>293</v>
      </c>
      <c r="E209" s="15"/>
      <c r="F209" s="15"/>
      <c r="G209" s="14"/>
      <c r="H209" s="15">
        <f>MAX(E209:G209)</f>
        <v>0</v>
      </c>
      <c r="I209" s="16"/>
      <c r="J209" s="16"/>
      <c r="K209" s="16"/>
      <c r="L209" s="16"/>
      <c r="M209" s="16"/>
      <c r="N209" s="16"/>
    </row>
    <row r="210" spans="1:14" ht="14.5" x14ac:dyDescent="0.3">
      <c r="A210" s="93" t="s">
        <v>294</v>
      </c>
      <c r="B210" s="94"/>
      <c r="C210" s="94"/>
      <c r="D210" s="94"/>
      <c r="E210" s="94"/>
      <c r="F210" s="94"/>
      <c r="G210" s="94"/>
      <c r="H210" s="94"/>
      <c r="I210" s="94"/>
      <c r="J210" s="94"/>
      <c r="K210" s="94"/>
      <c r="L210" s="94"/>
      <c r="M210" s="94"/>
      <c r="N210" s="95"/>
    </row>
    <row r="211" spans="1:14" ht="14.5" x14ac:dyDescent="0.3">
      <c r="A211" s="93" t="s">
        <v>295</v>
      </c>
      <c r="B211" s="94"/>
      <c r="C211" s="94"/>
      <c r="D211" s="94"/>
      <c r="E211" s="94"/>
      <c r="F211" s="94"/>
      <c r="G211" s="94"/>
      <c r="H211" s="94"/>
      <c r="I211" s="94"/>
      <c r="J211" s="94"/>
      <c r="K211" s="94"/>
      <c r="L211" s="94"/>
      <c r="M211" s="94"/>
      <c r="N211" s="95"/>
    </row>
    <row r="212" spans="1:14" ht="14.5" x14ac:dyDescent="0.3">
      <c r="A212" s="93" t="s">
        <v>296</v>
      </c>
      <c r="B212" s="94"/>
      <c r="C212" s="94"/>
      <c r="D212" s="94"/>
      <c r="E212" s="94"/>
      <c r="F212" s="94"/>
      <c r="G212" s="94"/>
      <c r="H212" s="94"/>
      <c r="I212" s="94"/>
      <c r="J212" s="94"/>
      <c r="K212" s="94"/>
      <c r="L212" s="94"/>
      <c r="M212" s="94"/>
      <c r="N212" s="95"/>
    </row>
    <row r="213" spans="1:14" ht="31" x14ac:dyDescent="0.3">
      <c r="A213" s="102" t="s">
        <v>34</v>
      </c>
      <c r="B213" s="102" t="s">
        <v>430</v>
      </c>
      <c r="C213" s="102" t="s">
        <v>35</v>
      </c>
      <c r="D213" s="102" t="s">
        <v>36</v>
      </c>
      <c r="E213" s="23" t="s">
        <v>249</v>
      </c>
      <c r="F213" s="23" t="s">
        <v>38</v>
      </c>
      <c r="G213" s="102" t="s">
        <v>39</v>
      </c>
      <c r="H213" s="102" t="s">
        <v>40</v>
      </c>
      <c r="I213" s="102" t="s">
        <v>41</v>
      </c>
      <c r="J213" s="102" t="s">
        <v>42</v>
      </c>
      <c r="K213" s="102" t="s">
        <v>43</v>
      </c>
      <c r="L213" s="102" t="s">
        <v>44</v>
      </c>
      <c r="M213" s="102" t="s">
        <v>45</v>
      </c>
      <c r="N213" s="102" t="s">
        <v>46</v>
      </c>
    </row>
    <row r="214" spans="1:14" ht="15.5" x14ac:dyDescent="0.3">
      <c r="A214" s="103"/>
      <c r="B214" s="103"/>
      <c r="C214" s="103"/>
      <c r="D214" s="103"/>
      <c r="E214" s="24">
        <v>2.5000000000000001E-2</v>
      </c>
      <c r="F214" s="26">
        <v>0</v>
      </c>
      <c r="G214" s="103"/>
      <c r="H214" s="103"/>
      <c r="I214" s="103"/>
      <c r="J214" s="103"/>
      <c r="K214" s="103"/>
      <c r="L214" s="103"/>
      <c r="M214" s="103"/>
      <c r="N214" s="103"/>
    </row>
    <row r="215" spans="1:14" ht="105.75" customHeight="1" x14ac:dyDescent="0.3">
      <c r="A215" s="15" t="s">
        <v>297</v>
      </c>
      <c r="B215" s="28" t="s">
        <v>298</v>
      </c>
      <c r="C215" s="28" t="s">
        <v>299</v>
      </c>
      <c r="D215" s="28" t="s">
        <v>300</v>
      </c>
      <c r="E215" s="15"/>
      <c r="F215" s="15"/>
      <c r="G215" s="14"/>
      <c r="H215" s="15">
        <f>MAX(E215:G215)</f>
        <v>0</v>
      </c>
      <c r="I215" s="16"/>
      <c r="J215" s="16"/>
      <c r="K215" s="16"/>
      <c r="L215" s="16"/>
      <c r="M215" s="16"/>
      <c r="N215" s="16"/>
    </row>
    <row r="216" spans="1:14" ht="31" x14ac:dyDescent="0.3">
      <c r="A216" s="102" t="s">
        <v>34</v>
      </c>
      <c r="B216" s="102" t="s">
        <v>430</v>
      </c>
      <c r="C216" s="102" t="s">
        <v>35</v>
      </c>
      <c r="D216" s="102" t="s">
        <v>36</v>
      </c>
      <c r="E216" s="23" t="s">
        <v>249</v>
      </c>
      <c r="F216" s="23" t="s">
        <v>38</v>
      </c>
      <c r="G216" s="102" t="s">
        <v>39</v>
      </c>
      <c r="H216" s="102" t="s">
        <v>40</v>
      </c>
      <c r="I216" s="102" t="s">
        <v>41</v>
      </c>
      <c r="J216" s="104" t="s">
        <v>42</v>
      </c>
      <c r="K216" s="104" t="s">
        <v>43</v>
      </c>
      <c r="L216" s="104" t="s">
        <v>44</v>
      </c>
      <c r="M216" s="104" t="s">
        <v>45</v>
      </c>
      <c r="N216" s="102" t="s">
        <v>46</v>
      </c>
    </row>
    <row r="217" spans="1:14" ht="15.5" x14ac:dyDescent="0.3">
      <c r="A217" s="103"/>
      <c r="B217" s="103"/>
      <c r="C217" s="103"/>
      <c r="D217" s="103"/>
      <c r="E217" s="24">
        <v>2.5000000000000001E-2</v>
      </c>
      <c r="F217" s="26">
        <v>0</v>
      </c>
      <c r="G217" s="103"/>
      <c r="H217" s="103"/>
      <c r="I217" s="103"/>
      <c r="J217" s="105"/>
      <c r="K217" s="105"/>
      <c r="L217" s="105"/>
      <c r="M217" s="105"/>
      <c r="N217" s="103"/>
    </row>
    <row r="218" spans="1:14" ht="141.75" customHeight="1" x14ac:dyDescent="0.3">
      <c r="A218" s="15" t="s">
        <v>301</v>
      </c>
      <c r="B218" s="28" t="s">
        <v>302</v>
      </c>
      <c r="C218" s="28" t="s">
        <v>303</v>
      </c>
      <c r="D218" s="28" t="s">
        <v>304</v>
      </c>
      <c r="E218" s="15"/>
      <c r="F218" s="15"/>
      <c r="G218" s="14"/>
      <c r="H218" s="15">
        <f>MAX(E218:G218)</f>
        <v>0</v>
      </c>
      <c r="I218" s="16"/>
      <c r="J218" s="16"/>
      <c r="K218" s="16"/>
      <c r="L218" s="16"/>
      <c r="M218" s="16"/>
      <c r="N218" s="16"/>
    </row>
    <row r="219" spans="1:14" ht="31" x14ac:dyDescent="0.3">
      <c r="A219" s="102" t="s">
        <v>34</v>
      </c>
      <c r="B219" s="102" t="s">
        <v>430</v>
      </c>
      <c r="C219" s="102" t="s">
        <v>35</v>
      </c>
      <c r="D219" s="102" t="s">
        <v>36</v>
      </c>
      <c r="E219" s="23" t="s">
        <v>249</v>
      </c>
      <c r="F219" s="23" t="s">
        <v>38</v>
      </c>
      <c r="G219" s="102" t="s">
        <v>39</v>
      </c>
      <c r="H219" s="102" t="s">
        <v>40</v>
      </c>
      <c r="I219" s="102" t="s">
        <v>41</v>
      </c>
      <c r="J219" s="104" t="s">
        <v>42</v>
      </c>
      <c r="K219" s="104" t="s">
        <v>43</v>
      </c>
      <c r="L219" s="104" t="s">
        <v>44</v>
      </c>
      <c r="M219" s="104" t="s">
        <v>45</v>
      </c>
      <c r="N219" s="102" t="s">
        <v>46</v>
      </c>
    </row>
    <row r="220" spans="1:14" ht="15.5" x14ac:dyDescent="0.3">
      <c r="A220" s="103"/>
      <c r="B220" s="103"/>
      <c r="C220" s="103"/>
      <c r="D220" s="103"/>
      <c r="E220" s="24">
        <v>2.5000000000000001E-2</v>
      </c>
      <c r="F220" s="26">
        <v>0</v>
      </c>
      <c r="G220" s="103"/>
      <c r="H220" s="103"/>
      <c r="I220" s="103"/>
      <c r="J220" s="105"/>
      <c r="K220" s="105"/>
      <c r="L220" s="105"/>
      <c r="M220" s="105"/>
      <c r="N220" s="103"/>
    </row>
    <row r="221" spans="1:14" ht="117" customHeight="1" x14ac:dyDescent="0.3">
      <c r="A221" s="44" t="s">
        <v>305</v>
      </c>
      <c r="B221" s="28" t="s">
        <v>306</v>
      </c>
      <c r="C221" s="28" t="s">
        <v>307</v>
      </c>
      <c r="D221" s="28" t="s">
        <v>308</v>
      </c>
      <c r="E221" s="15"/>
      <c r="F221" s="15"/>
      <c r="G221" s="14"/>
      <c r="H221" s="15">
        <f>MAX(E221:G221)</f>
        <v>0</v>
      </c>
      <c r="I221" s="16"/>
      <c r="J221" s="16"/>
      <c r="K221" s="16"/>
      <c r="L221" s="16"/>
      <c r="M221" s="16"/>
      <c r="N221" s="16"/>
    </row>
    <row r="222" spans="1:14" ht="31" x14ac:dyDescent="0.3">
      <c r="A222" s="102" t="s">
        <v>34</v>
      </c>
      <c r="B222" s="102" t="s">
        <v>430</v>
      </c>
      <c r="C222" s="102" t="s">
        <v>35</v>
      </c>
      <c r="D222" s="102" t="s">
        <v>36</v>
      </c>
      <c r="E222" s="23" t="s">
        <v>249</v>
      </c>
      <c r="F222" s="23" t="s">
        <v>38</v>
      </c>
      <c r="G222" s="102" t="s">
        <v>39</v>
      </c>
      <c r="H222" s="102" t="s">
        <v>40</v>
      </c>
      <c r="I222" s="102" t="s">
        <v>41</v>
      </c>
      <c r="J222" s="104" t="s">
        <v>42</v>
      </c>
      <c r="K222" s="104" t="s">
        <v>43</v>
      </c>
      <c r="L222" s="104" t="s">
        <v>44</v>
      </c>
      <c r="M222" s="104" t="s">
        <v>45</v>
      </c>
      <c r="N222" s="102" t="s">
        <v>46</v>
      </c>
    </row>
    <row r="223" spans="1:14" ht="15.5" x14ac:dyDescent="0.3">
      <c r="A223" s="103"/>
      <c r="B223" s="103"/>
      <c r="C223" s="103"/>
      <c r="D223" s="103"/>
      <c r="E223" s="24">
        <v>2.5000000000000001E-2</v>
      </c>
      <c r="F223" s="26">
        <v>0</v>
      </c>
      <c r="G223" s="103"/>
      <c r="H223" s="103"/>
      <c r="I223" s="103"/>
      <c r="J223" s="105"/>
      <c r="K223" s="105"/>
      <c r="L223" s="105"/>
      <c r="M223" s="105"/>
      <c r="N223" s="103"/>
    </row>
    <row r="224" spans="1:14" ht="83.25" customHeight="1" x14ac:dyDescent="0.3">
      <c r="A224" s="15" t="s">
        <v>309</v>
      </c>
      <c r="B224" s="30" t="s">
        <v>310</v>
      </c>
      <c r="C224" s="30" t="s">
        <v>311</v>
      </c>
      <c r="D224" s="30" t="s">
        <v>312</v>
      </c>
      <c r="E224" s="15"/>
      <c r="F224" s="15"/>
      <c r="G224" s="14"/>
      <c r="H224" s="15">
        <f>MAX(E224:G224)</f>
        <v>0</v>
      </c>
      <c r="I224" s="16"/>
      <c r="J224" s="16"/>
      <c r="K224" s="16"/>
      <c r="L224" s="16"/>
      <c r="M224" s="16"/>
      <c r="N224" s="16"/>
    </row>
    <row r="233" spans="15:15" ht="15.75" customHeight="1" x14ac:dyDescent="0.3">
      <c r="O233" s="41" t="s">
        <v>28</v>
      </c>
    </row>
  </sheetData>
  <mergeCells count="767">
    <mergeCell ref="J178:J179"/>
    <mergeCell ref="K178:K179"/>
    <mergeCell ref="L178:L179"/>
    <mergeCell ref="M178:M179"/>
    <mergeCell ref="N178:N179"/>
    <mergeCell ref="A178:A179"/>
    <mergeCell ref="B178:B179"/>
    <mergeCell ref="C178:C179"/>
    <mergeCell ref="D178:D179"/>
    <mergeCell ref="G178:G179"/>
    <mergeCell ref="H178:H179"/>
    <mergeCell ref="I178:I179"/>
    <mergeCell ref="G175:G176"/>
    <mergeCell ref="H175:H176"/>
    <mergeCell ref="I175:I176"/>
    <mergeCell ref="J172:J173"/>
    <mergeCell ref="K172:K173"/>
    <mergeCell ref="L172:L173"/>
    <mergeCell ref="M172:M173"/>
    <mergeCell ref="N172:N173"/>
    <mergeCell ref="A172:A173"/>
    <mergeCell ref="B172:B173"/>
    <mergeCell ref="C172:C173"/>
    <mergeCell ref="D172:D173"/>
    <mergeCell ref="G172:G173"/>
    <mergeCell ref="H172:H173"/>
    <mergeCell ref="I172:I173"/>
    <mergeCell ref="J175:J176"/>
    <mergeCell ref="K175:K176"/>
    <mergeCell ref="L175:L176"/>
    <mergeCell ref="M175:M176"/>
    <mergeCell ref="N175:N176"/>
    <mergeCell ref="A175:A176"/>
    <mergeCell ref="B175:B176"/>
    <mergeCell ref="C175:C176"/>
    <mergeCell ref="D175:D176"/>
    <mergeCell ref="H145:H146"/>
    <mergeCell ref="I145:I146"/>
    <mergeCell ref="I169:I170"/>
    <mergeCell ref="J169:J170"/>
    <mergeCell ref="K169:K170"/>
    <mergeCell ref="L169:L170"/>
    <mergeCell ref="M169:M170"/>
    <mergeCell ref="N169:N170"/>
    <mergeCell ref="A165:A166"/>
    <mergeCell ref="A169:A170"/>
    <mergeCell ref="B169:B170"/>
    <mergeCell ref="C169:C170"/>
    <mergeCell ref="D169:D170"/>
    <mergeCell ref="G169:G170"/>
    <mergeCell ref="H169:H170"/>
    <mergeCell ref="A168:N168"/>
    <mergeCell ref="N162:N163"/>
    <mergeCell ref="A162:A163"/>
    <mergeCell ref="B162:B163"/>
    <mergeCell ref="C162:C163"/>
    <mergeCell ref="D162:D163"/>
    <mergeCell ref="G162:G163"/>
    <mergeCell ref="H162:H163"/>
    <mergeCell ref="I162:I163"/>
    <mergeCell ref="J139:J140"/>
    <mergeCell ref="K139:K140"/>
    <mergeCell ref="L139:L140"/>
    <mergeCell ref="M139:M140"/>
    <mergeCell ref="N139:N140"/>
    <mergeCell ref="A139:A140"/>
    <mergeCell ref="B139:B140"/>
    <mergeCell ref="C139:C140"/>
    <mergeCell ref="D139:D140"/>
    <mergeCell ref="G139:G140"/>
    <mergeCell ref="H139:H140"/>
    <mergeCell ref="I139:I140"/>
    <mergeCell ref="J142:J143"/>
    <mergeCell ref="K142:K143"/>
    <mergeCell ref="L142:L143"/>
    <mergeCell ref="M142:M143"/>
    <mergeCell ref="N142:N143"/>
    <mergeCell ref="A142:A143"/>
    <mergeCell ref="B142:B143"/>
    <mergeCell ref="C142:C143"/>
    <mergeCell ref="D142:D143"/>
    <mergeCell ref="G142:G143"/>
    <mergeCell ref="H142:H143"/>
    <mergeCell ref="J165:J166"/>
    <mergeCell ref="K165:K166"/>
    <mergeCell ref="L165:L166"/>
    <mergeCell ref="M165:M166"/>
    <mergeCell ref="N165:N166"/>
    <mergeCell ref="B165:B166"/>
    <mergeCell ref="C165:C166"/>
    <mergeCell ref="D165:D166"/>
    <mergeCell ref="G165:G166"/>
    <mergeCell ref="H165:H166"/>
    <mergeCell ref="I165:I166"/>
    <mergeCell ref="J162:J163"/>
    <mergeCell ref="K162:K163"/>
    <mergeCell ref="L162:L163"/>
    <mergeCell ref="M162:M163"/>
    <mergeCell ref="H159:H160"/>
    <mergeCell ref="I159:I160"/>
    <mergeCell ref="J159:J160"/>
    <mergeCell ref="K159:K160"/>
    <mergeCell ref="L159:L160"/>
    <mergeCell ref="M159:M160"/>
    <mergeCell ref="N159:N160"/>
    <mergeCell ref="H156:H157"/>
    <mergeCell ref="I156:I157"/>
    <mergeCell ref="J156:J157"/>
    <mergeCell ref="K156:K157"/>
    <mergeCell ref="L156:L157"/>
    <mergeCell ref="M156:M157"/>
    <mergeCell ref="A154:N154"/>
    <mergeCell ref="A155:N155"/>
    <mergeCell ref="A156:A157"/>
    <mergeCell ref="B156:B157"/>
    <mergeCell ref="C156:C157"/>
    <mergeCell ref="D156:D157"/>
    <mergeCell ref="G156:G157"/>
    <mergeCell ref="N156:N157"/>
    <mergeCell ref="A159:A160"/>
    <mergeCell ref="B159:B160"/>
    <mergeCell ref="C159:C160"/>
    <mergeCell ref="D159:D160"/>
    <mergeCell ref="G159:G160"/>
    <mergeCell ref="J151:J152"/>
    <mergeCell ref="K151:K152"/>
    <mergeCell ref="L151:L152"/>
    <mergeCell ref="M151:M152"/>
    <mergeCell ref="N151:N152"/>
    <mergeCell ref="A151:A152"/>
    <mergeCell ref="B151:B152"/>
    <mergeCell ref="C151:C152"/>
    <mergeCell ref="D151:D152"/>
    <mergeCell ref="G151:G152"/>
    <mergeCell ref="H151:H152"/>
    <mergeCell ref="I151:I152"/>
    <mergeCell ref="N216:N217"/>
    <mergeCell ref="J222:J223"/>
    <mergeCell ref="K222:K223"/>
    <mergeCell ref="L222:L223"/>
    <mergeCell ref="M222:M223"/>
    <mergeCell ref="N222:N223"/>
    <mergeCell ref="A222:A223"/>
    <mergeCell ref="B222:B223"/>
    <mergeCell ref="C222:C223"/>
    <mergeCell ref="D222:D223"/>
    <mergeCell ref="G222:G223"/>
    <mergeCell ref="H222:H223"/>
    <mergeCell ref="I222:I223"/>
    <mergeCell ref="N219:N220"/>
    <mergeCell ref="A219:A220"/>
    <mergeCell ref="B219:B220"/>
    <mergeCell ref="C219:C220"/>
    <mergeCell ref="D219:D220"/>
    <mergeCell ref="G219:G220"/>
    <mergeCell ref="H219:H220"/>
    <mergeCell ref="I219:I220"/>
    <mergeCell ref="A216:A217"/>
    <mergeCell ref="B216:B217"/>
    <mergeCell ref="C216:C217"/>
    <mergeCell ref="K213:K214"/>
    <mergeCell ref="L213:L214"/>
    <mergeCell ref="J207:J208"/>
    <mergeCell ref="K207:K208"/>
    <mergeCell ref="L207:L208"/>
    <mergeCell ref="M207:M208"/>
    <mergeCell ref="M213:M214"/>
    <mergeCell ref="N213:N214"/>
    <mergeCell ref="A210:N210"/>
    <mergeCell ref="A211:N211"/>
    <mergeCell ref="A212:N212"/>
    <mergeCell ref="A213:A214"/>
    <mergeCell ref="B213:B214"/>
    <mergeCell ref="C213:C214"/>
    <mergeCell ref="D213:D214"/>
    <mergeCell ref="I213:I214"/>
    <mergeCell ref="J213:J214"/>
    <mergeCell ref="G213:G214"/>
    <mergeCell ref="H213:H214"/>
    <mergeCell ref="G204:G205"/>
    <mergeCell ref="H204:H205"/>
    <mergeCell ref="I204:I205"/>
    <mergeCell ref="N207:N208"/>
    <mergeCell ref="A207:A208"/>
    <mergeCell ref="B207:B208"/>
    <mergeCell ref="C207:C208"/>
    <mergeCell ref="D207:D208"/>
    <mergeCell ref="G207:G208"/>
    <mergeCell ref="H207:H208"/>
    <mergeCell ref="I207:I208"/>
    <mergeCell ref="J204:J205"/>
    <mergeCell ref="K204:K205"/>
    <mergeCell ref="L204:L205"/>
    <mergeCell ref="M204:M205"/>
    <mergeCell ref="N204:N205"/>
    <mergeCell ref="A204:A205"/>
    <mergeCell ref="B204:B205"/>
    <mergeCell ref="C204:C205"/>
    <mergeCell ref="D204:D205"/>
    <mergeCell ref="D216:D217"/>
    <mergeCell ref="G216:G217"/>
    <mergeCell ref="J219:J220"/>
    <mergeCell ref="K219:K220"/>
    <mergeCell ref="L219:L220"/>
    <mergeCell ref="M219:M220"/>
    <mergeCell ref="H216:H217"/>
    <mergeCell ref="I216:I217"/>
    <mergeCell ref="J216:J217"/>
    <mergeCell ref="K216:K217"/>
    <mergeCell ref="L216:L217"/>
    <mergeCell ref="M216:M217"/>
    <mergeCell ref="J201:J202"/>
    <mergeCell ref="K201:K202"/>
    <mergeCell ref="L201:L202"/>
    <mergeCell ref="M201:M202"/>
    <mergeCell ref="N201:N202"/>
    <mergeCell ref="A201:A202"/>
    <mergeCell ref="B201:B202"/>
    <mergeCell ref="C201:C202"/>
    <mergeCell ref="D201:D202"/>
    <mergeCell ref="G201:G202"/>
    <mergeCell ref="H201:H202"/>
    <mergeCell ref="I201:I202"/>
    <mergeCell ref="J198:J199"/>
    <mergeCell ref="K198:K199"/>
    <mergeCell ref="L198:L199"/>
    <mergeCell ref="M198:M199"/>
    <mergeCell ref="N198:N199"/>
    <mergeCell ref="A198:A199"/>
    <mergeCell ref="B198:B199"/>
    <mergeCell ref="C198:C199"/>
    <mergeCell ref="D198:D199"/>
    <mergeCell ref="G198:G199"/>
    <mergeCell ref="H198:H199"/>
    <mergeCell ref="I198:I199"/>
    <mergeCell ref="A195:N195"/>
    <mergeCell ref="Q195:Y195"/>
    <mergeCell ref="Z195:AH195"/>
    <mergeCell ref="AI195:AK195"/>
    <mergeCell ref="A196:N196"/>
    <mergeCell ref="A197:N197"/>
    <mergeCell ref="H192:H193"/>
    <mergeCell ref="I192:I193"/>
    <mergeCell ref="J192:J193"/>
    <mergeCell ref="K192:K193"/>
    <mergeCell ref="L192:L193"/>
    <mergeCell ref="M192:M193"/>
    <mergeCell ref="N192:N193"/>
    <mergeCell ref="A192:A193"/>
    <mergeCell ref="B192:B193"/>
    <mergeCell ref="C192:C193"/>
    <mergeCell ref="D192:D193"/>
    <mergeCell ref="G192:G193"/>
    <mergeCell ref="J189:J190"/>
    <mergeCell ref="K189:K190"/>
    <mergeCell ref="L189:L190"/>
    <mergeCell ref="M189:M190"/>
    <mergeCell ref="A187:N187"/>
    <mergeCell ref="A188:N188"/>
    <mergeCell ref="A189:A190"/>
    <mergeCell ref="B189:B190"/>
    <mergeCell ref="C189:C190"/>
    <mergeCell ref="D189:D190"/>
    <mergeCell ref="G189:G190"/>
    <mergeCell ref="N189:N190"/>
    <mergeCell ref="H189:H190"/>
    <mergeCell ref="I189:I190"/>
    <mergeCell ref="J184:J185"/>
    <mergeCell ref="K184:K185"/>
    <mergeCell ref="L184:L185"/>
    <mergeCell ref="M184:M185"/>
    <mergeCell ref="N184:N185"/>
    <mergeCell ref="A184:A185"/>
    <mergeCell ref="B184:B185"/>
    <mergeCell ref="C184:C185"/>
    <mergeCell ref="D184:D185"/>
    <mergeCell ref="G184:G185"/>
    <mergeCell ref="H184:H185"/>
    <mergeCell ref="I184:I185"/>
    <mergeCell ref="J181:J182"/>
    <mergeCell ref="K181:K182"/>
    <mergeCell ref="L181:L182"/>
    <mergeCell ref="M181:M182"/>
    <mergeCell ref="N181:N182"/>
    <mergeCell ref="A181:A182"/>
    <mergeCell ref="B181:B182"/>
    <mergeCell ref="C181:C182"/>
    <mergeCell ref="D181:D182"/>
    <mergeCell ref="G181:G182"/>
    <mergeCell ref="H181:H182"/>
    <mergeCell ref="I181:I182"/>
    <mergeCell ref="A125:N125"/>
    <mergeCell ref="J148:J149"/>
    <mergeCell ref="K148:K149"/>
    <mergeCell ref="L148:L149"/>
    <mergeCell ref="M148:M149"/>
    <mergeCell ref="N148:N149"/>
    <mergeCell ref="A148:A149"/>
    <mergeCell ref="B148:B149"/>
    <mergeCell ref="C148:C149"/>
    <mergeCell ref="D148:D149"/>
    <mergeCell ref="G148:G149"/>
    <mergeCell ref="H148:H149"/>
    <mergeCell ref="I148:I149"/>
    <mergeCell ref="I142:I143"/>
    <mergeCell ref="J145:J146"/>
    <mergeCell ref="K145:K146"/>
    <mergeCell ref="L145:L146"/>
    <mergeCell ref="M145:M146"/>
    <mergeCell ref="N145:N146"/>
    <mergeCell ref="A145:A146"/>
    <mergeCell ref="B145:B146"/>
    <mergeCell ref="C145:C146"/>
    <mergeCell ref="D145:D146"/>
    <mergeCell ref="G145:G146"/>
    <mergeCell ref="J119:J120"/>
    <mergeCell ref="K119:K120"/>
    <mergeCell ref="L119:L120"/>
    <mergeCell ref="M119:M120"/>
    <mergeCell ref="N119:N120"/>
    <mergeCell ref="A119:A120"/>
    <mergeCell ref="B119:B120"/>
    <mergeCell ref="C119:C120"/>
    <mergeCell ref="D119:D120"/>
    <mergeCell ref="G119:G120"/>
    <mergeCell ref="H119:H120"/>
    <mergeCell ref="I119:I120"/>
    <mergeCell ref="J116:J117"/>
    <mergeCell ref="K116:K117"/>
    <mergeCell ref="L116:L117"/>
    <mergeCell ref="M116:M117"/>
    <mergeCell ref="N116:N117"/>
    <mergeCell ref="A116:A117"/>
    <mergeCell ref="B116:B117"/>
    <mergeCell ref="C116:C117"/>
    <mergeCell ref="D116:D117"/>
    <mergeCell ref="G116:G117"/>
    <mergeCell ref="H116:H117"/>
    <mergeCell ref="I116:I117"/>
    <mergeCell ref="J113:J114"/>
    <mergeCell ref="K113:K114"/>
    <mergeCell ref="L113:L114"/>
    <mergeCell ref="M113:M114"/>
    <mergeCell ref="N113:N114"/>
    <mergeCell ref="A113:A114"/>
    <mergeCell ref="B113:B114"/>
    <mergeCell ref="C113:C114"/>
    <mergeCell ref="D113:D114"/>
    <mergeCell ref="G113:G114"/>
    <mergeCell ref="H113:H114"/>
    <mergeCell ref="I113:I114"/>
    <mergeCell ref="N88:N89"/>
    <mergeCell ref="A91:N91"/>
    <mergeCell ref="J110:J111"/>
    <mergeCell ref="K110:K111"/>
    <mergeCell ref="L110:L111"/>
    <mergeCell ref="M110:M111"/>
    <mergeCell ref="N110:N111"/>
    <mergeCell ref="A110:A111"/>
    <mergeCell ref="B110:B111"/>
    <mergeCell ref="C110:C111"/>
    <mergeCell ref="D110:D111"/>
    <mergeCell ref="G110:G111"/>
    <mergeCell ref="H110:H111"/>
    <mergeCell ref="I110:I111"/>
    <mergeCell ref="N104:N105"/>
    <mergeCell ref="A104:A105"/>
    <mergeCell ref="B104:B105"/>
    <mergeCell ref="C104:C105"/>
    <mergeCell ref="D104:D105"/>
    <mergeCell ref="G104:G105"/>
    <mergeCell ref="H104:H105"/>
    <mergeCell ref="I104:I105"/>
    <mergeCell ref="J107:J108"/>
    <mergeCell ref="K107:K108"/>
    <mergeCell ref="A135:N135"/>
    <mergeCell ref="I136:I137"/>
    <mergeCell ref="J136:J137"/>
    <mergeCell ref="K136:K137"/>
    <mergeCell ref="L136:L137"/>
    <mergeCell ref="M136:M137"/>
    <mergeCell ref="N136:N137"/>
    <mergeCell ref="A132:A133"/>
    <mergeCell ref="A136:A137"/>
    <mergeCell ref="B136:B137"/>
    <mergeCell ref="C136:C137"/>
    <mergeCell ref="D136:D137"/>
    <mergeCell ref="G136:G137"/>
    <mergeCell ref="H136:H137"/>
    <mergeCell ref="J132:J133"/>
    <mergeCell ref="K132:K133"/>
    <mergeCell ref="L132:L133"/>
    <mergeCell ref="M132:M133"/>
    <mergeCell ref="N132:N133"/>
    <mergeCell ref="B132:B133"/>
    <mergeCell ref="C132:C133"/>
    <mergeCell ref="D132:D133"/>
    <mergeCell ref="G132:G133"/>
    <mergeCell ref="H132:H133"/>
    <mergeCell ref="I132:I133"/>
    <mergeCell ref="J129:J130"/>
    <mergeCell ref="K129:K130"/>
    <mergeCell ref="L129:L130"/>
    <mergeCell ref="M129:M130"/>
    <mergeCell ref="N129:N130"/>
    <mergeCell ref="A129:A130"/>
    <mergeCell ref="B129:B130"/>
    <mergeCell ref="C129:C130"/>
    <mergeCell ref="D129:D130"/>
    <mergeCell ref="G129:G130"/>
    <mergeCell ref="H129:H130"/>
    <mergeCell ref="I129:I130"/>
    <mergeCell ref="I126:I127"/>
    <mergeCell ref="J126:J127"/>
    <mergeCell ref="K126:K127"/>
    <mergeCell ref="L126:L127"/>
    <mergeCell ref="M126:M127"/>
    <mergeCell ref="N126:N127"/>
    <mergeCell ref="A122:A123"/>
    <mergeCell ref="A126:A127"/>
    <mergeCell ref="B126:B127"/>
    <mergeCell ref="C126:C127"/>
    <mergeCell ref="D126:D127"/>
    <mergeCell ref="G126:G127"/>
    <mergeCell ref="H126:H127"/>
    <mergeCell ref="J122:J123"/>
    <mergeCell ref="K122:K123"/>
    <mergeCell ref="L122:L123"/>
    <mergeCell ref="M122:M123"/>
    <mergeCell ref="N122:N123"/>
    <mergeCell ref="B122:B123"/>
    <mergeCell ref="C122:C123"/>
    <mergeCell ref="D122:D123"/>
    <mergeCell ref="G122:G123"/>
    <mergeCell ref="H122:H123"/>
    <mergeCell ref="I122:I123"/>
    <mergeCell ref="A75:N75"/>
    <mergeCell ref="J76:J77"/>
    <mergeCell ref="K76:K77"/>
    <mergeCell ref="L76:L77"/>
    <mergeCell ref="M76:M77"/>
    <mergeCell ref="N76:N77"/>
    <mergeCell ref="A76:A77"/>
    <mergeCell ref="A80:A81"/>
    <mergeCell ref="B80:B81"/>
    <mergeCell ref="C80:C81"/>
    <mergeCell ref="D80:D81"/>
    <mergeCell ref="G80:G81"/>
    <mergeCell ref="H80:H81"/>
    <mergeCell ref="I68:I69"/>
    <mergeCell ref="A71:N71"/>
    <mergeCell ref="A68:A69"/>
    <mergeCell ref="A72:A73"/>
    <mergeCell ref="B72:B73"/>
    <mergeCell ref="C72:C73"/>
    <mergeCell ref="D72:D73"/>
    <mergeCell ref="G72:G73"/>
    <mergeCell ref="H72:H73"/>
    <mergeCell ref="I72:I73"/>
    <mergeCell ref="J72:J73"/>
    <mergeCell ref="K72:K73"/>
    <mergeCell ref="L72:L73"/>
    <mergeCell ref="M72:M73"/>
    <mergeCell ref="N72:N73"/>
    <mergeCell ref="D68:D69"/>
    <mergeCell ref="G68:G69"/>
    <mergeCell ref="H68:H69"/>
    <mergeCell ref="L107:L108"/>
    <mergeCell ref="M107:M108"/>
    <mergeCell ref="N107:N108"/>
    <mergeCell ref="A107:A108"/>
    <mergeCell ref="B107:B108"/>
    <mergeCell ref="C107:C108"/>
    <mergeCell ref="D107:D108"/>
    <mergeCell ref="G107:G108"/>
    <mergeCell ref="H107:H108"/>
    <mergeCell ref="I107:I108"/>
    <mergeCell ref="A101:A102"/>
    <mergeCell ref="B101:B102"/>
    <mergeCell ref="C101:C102"/>
    <mergeCell ref="D101:D102"/>
    <mergeCell ref="G101:G102"/>
    <mergeCell ref="J104:J105"/>
    <mergeCell ref="K104:K105"/>
    <mergeCell ref="L104:L105"/>
    <mergeCell ref="M104:M105"/>
    <mergeCell ref="H101:H102"/>
    <mergeCell ref="I101:I102"/>
    <mergeCell ref="J101:J102"/>
    <mergeCell ref="K101:K102"/>
    <mergeCell ref="L101:L102"/>
    <mergeCell ref="M101:M102"/>
    <mergeCell ref="N101:N102"/>
    <mergeCell ref="G98:G99"/>
    <mergeCell ref="H98:H99"/>
    <mergeCell ref="I98:I99"/>
    <mergeCell ref="J98:J99"/>
    <mergeCell ref="K98:K99"/>
    <mergeCell ref="L98:L99"/>
    <mergeCell ref="M98:M99"/>
    <mergeCell ref="N98:N99"/>
    <mergeCell ref="A95:N95"/>
    <mergeCell ref="A96:N96"/>
    <mergeCell ref="A97:N97"/>
    <mergeCell ref="A98:A99"/>
    <mergeCell ref="B98:B99"/>
    <mergeCell ref="C98:C99"/>
    <mergeCell ref="D98:D99"/>
    <mergeCell ref="A87:N87"/>
    <mergeCell ref="J92:J93"/>
    <mergeCell ref="K92:K93"/>
    <mergeCell ref="L92:L93"/>
    <mergeCell ref="M92:M93"/>
    <mergeCell ref="N92:N93"/>
    <mergeCell ref="A92:A93"/>
    <mergeCell ref="B92:B93"/>
    <mergeCell ref="C92:C93"/>
    <mergeCell ref="D92:D93"/>
    <mergeCell ref="G92:G93"/>
    <mergeCell ref="H92:H93"/>
    <mergeCell ref="I92:I93"/>
    <mergeCell ref="A88:A89"/>
    <mergeCell ref="B88:B89"/>
    <mergeCell ref="C88:C89"/>
    <mergeCell ref="D88:D89"/>
    <mergeCell ref="G88:G89"/>
    <mergeCell ref="H88:H89"/>
    <mergeCell ref="I88:I89"/>
    <mergeCell ref="J88:J89"/>
    <mergeCell ref="K88:K89"/>
    <mergeCell ref="L88:L89"/>
    <mergeCell ref="M88:M89"/>
    <mergeCell ref="A79:N79"/>
    <mergeCell ref="I80:I81"/>
    <mergeCell ref="J80:J81"/>
    <mergeCell ref="K80:K81"/>
    <mergeCell ref="L80:L81"/>
    <mergeCell ref="M80:M81"/>
    <mergeCell ref="N80:N81"/>
    <mergeCell ref="A83:N83"/>
    <mergeCell ref="J84:J85"/>
    <mergeCell ref="K84:K85"/>
    <mergeCell ref="L84:L85"/>
    <mergeCell ref="M84:M85"/>
    <mergeCell ref="N84:N85"/>
    <mergeCell ref="B84:B85"/>
    <mergeCell ref="C84:C85"/>
    <mergeCell ref="D84:D85"/>
    <mergeCell ref="G84:G85"/>
    <mergeCell ref="H84:H85"/>
    <mergeCell ref="I84:I85"/>
    <mergeCell ref="A84:A85"/>
    <mergeCell ref="A67:N67"/>
    <mergeCell ref="B52:B53"/>
    <mergeCell ref="A60:A61"/>
    <mergeCell ref="B60:B61"/>
    <mergeCell ref="C60:C61"/>
    <mergeCell ref="D60:D61"/>
    <mergeCell ref="A64:A65"/>
    <mergeCell ref="B64:B65"/>
    <mergeCell ref="B76:B77"/>
    <mergeCell ref="C76:C77"/>
    <mergeCell ref="D76:D77"/>
    <mergeCell ref="G76:G77"/>
    <mergeCell ref="H76:H77"/>
    <mergeCell ref="I76:I77"/>
    <mergeCell ref="J68:J69"/>
    <mergeCell ref="K68:K69"/>
    <mergeCell ref="L68:L69"/>
    <mergeCell ref="M68:M69"/>
    <mergeCell ref="N68:N69"/>
    <mergeCell ref="B68:B69"/>
    <mergeCell ref="C68:C69"/>
    <mergeCell ref="L64:L65"/>
    <mergeCell ref="M64:M65"/>
    <mergeCell ref="N64:N65"/>
    <mergeCell ref="C64:C65"/>
    <mergeCell ref="D64:D65"/>
    <mergeCell ref="G64:G65"/>
    <mergeCell ref="H64:H65"/>
    <mergeCell ref="I64:I65"/>
    <mergeCell ref="J64:J65"/>
    <mergeCell ref="K64:K65"/>
    <mergeCell ref="A59:N59"/>
    <mergeCell ref="N60:N61"/>
    <mergeCell ref="A63:N63"/>
    <mergeCell ref="G60:G61"/>
    <mergeCell ref="H60:H61"/>
    <mergeCell ref="I60:I61"/>
    <mergeCell ref="J60:J61"/>
    <mergeCell ref="K60:K61"/>
    <mergeCell ref="L60:L61"/>
    <mergeCell ref="M60:M61"/>
    <mergeCell ref="I56:I57"/>
    <mergeCell ref="J56:J57"/>
    <mergeCell ref="K56:K57"/>
    <mergeCell ref="L56:L57"/>
    <mergeCell ref="M56:M57"/>
    <mergeCell ref="N56:N57"/>
    <mergeCell ref="A52:A53"/>
    <mergeCell ref="A56:A57"/>
    <mergeCell ref="B56:B57"/>
    <mergeCell ref="C56:C57"/>
    <mergeCell ref="D56:D57"/>
    <mergeCell ref="G56:G57"/>
    <mergeCell ref="H56:H57"/>
    <mergeCell ref="J52:J53"/>
    <mergeCell ref="K52:K53"/>
    <mergeCell ref="L52:L53"/>
    <mergeCell ref="M52:M53"/>
    <mergeCell ref="N52:N53"/>
    <mergeCell ref="C52:C53"/>
    <mergeCell ref="D52:D53"/>
    <mergeCell ref="G52:G53"/>
    <mergeCell ref="H52:H53"/>
    <mergeCell ref="I52:I53"/>
    <mergeCell ref="A55:N55"/>
    <mergeCell ref="A51:N51"/>
    <mergeCell ref="Q51:Y51"/>
    <mergeCell ref="Z51:AH51"/>
    <mergeCell ref="AI51:AK51"/>
    <mergeCell ref="A47:A48"/>
    <mergeCell ref="B47:B48"/>
    <mergeCell ref="C47:C48"/>
    <mergeCell ref="D47:D48"/>
    <mergeCell ref="G47:G48"/>
    <mergeCell ref="H47:H48"/>
    <mergeCell ref="I47:I48"/>
    <mergeCell ref="J47:J48"/>
    <mergeCell ref="K47:K48"/>
    <mergeCell ref="L47:L48"/>
    <mergeCell ref="M47:M48"/>
    <mergeCell ref="N47:N48"/>
    <mergeCell ref="A50:N50"/>
    <mergeCell ref="Q50:Y50"/>
    <mergeCell ref="Z50:AH50"/>
    <mergeCell ref="AI50:AK50"/>
    <mergeCell ref="J44:J45"/>
    <mergeCell ref="K44:K45"/>
    <mergeCell ref="L44:L45"/>
    <mergeCell ref="M44:M45"/>
    <mergeCell ref="N44:N45"/>
    <mergeCell ref="A44:A45"/>
    <mergeCell ref="B44:B45"/>
    <mergeCell ref="C44:C45"/>
    <mergeCell ref="D44:D45"/>
    <mergeCell ref="G44:G45"/>
    <mergeCell ref="H44:H45"/>
    <mergeCell ref="I44:I45"/>
    <mergeCell ref="I41:I42"/>
    <mergeCell ref="J41:J42"/>
    <mergeCell ref="K41:K42"/>
    <mergeCell ref="L41:L42"/>
    <mergeCell ref="M41:M42"/>
    <mergeCell ref="N41:N42"/>
    <mergeCell ref="A37:A38"/>
    <mergeCell ref="A41:A42"/>
    <mergeCell ref="B41:B42"/>
    <mergeCell ref="C41:C42"/>
    <mergeCell ref="D41:D42"/>
    <mergeCell ref="G41:G42"/>
    <mergeCell ref="H41:H42"/>
    <mergeCell ref="A40:N40"/>
    <mergeCell ref="J37:J38"/>
    <mergeCell ref="K37:K38"/>
    <mergeCell ref="L37:L38"/>
    <mergeCell ref="M37:M38"/>
    <mergeCell ref="N37:N38"/>
    <mergeCell ref="B37:B38"/>
    <mergeCell ref="C37:C38"/>
    <mergeCell ref="D37:D38"/>
    <mergeCell ref="G37:G38"/>
    <mergeCell ref="H37:H38"/>
    <mergeCell ref="M28:M29"/>
    <mergeCell ref="N28:N29"/>
    <mergeCell ref="A28:A29"/>
    <mergeCell ref="B28:B29"/>
    <mergeCell ref="C28:C29"/>
    <mergeCell ref="D28:D29"/>
    <mergeCell ref="G28:G29"/>
    <mergeCell ref="H28:H29"/>
    <mergeCell ref="I28:I29"/>
    <mergeCell ref="J28:J29"/>
    <mergeCell ref="K28:K29"/>
    <mergeCell ref="M25:M26"/>
    <mergeCell ref="N25:N26"/>
    <mergeCell ref="A25:A26"/>
    <mergeCell ref="B25:B26"/>
    <mergeCell ref="C25:C26"/>
    <mergeCell ref="D25:D26"/>
    <mergeCell ref="G25:G26"/>
    <mergeCell ref="H25:H26"/>
    <mergeCell ref="I25:I26"/>
    <mergeCell ref="I37:I38"/>
    <mergeCell ref="J34:J35"/>
    <mergeCell ref="K34:K35"/>
    <mergeCell ref="L34:L35"/>
    <mergeCell ref="M34:M35"/>
    <mergeCell ref="N34:N35"/>
    <mergeCell ref="A34:A35"/>
    <mergeCell ref="B34:B35"/>
    <mergeCell ref="C34:C35"/>
    <mergeCell ref="D34:D35"/>
    <mergeCell ref="G34:G35"/>
    <mergeCell ref="H34:H35"/>
    <mergeCell ref="I34:I35"/>
    <mergeCell ref="M31:M32"/>
    <mergeCell ref="N31:N32"/>
    <mergeCell ref="A31:A32"/>
    <mergeCell ref="B31:B32"/>
    <mergeCell ref="C31:C32"/>
    <mergeCell ref="D31:D32"/>
    <mergeCell ref="G31:G32"/>
    <mergeCell ref="H31:H32"/>
    <mergeCell ref="I31:I32"/>
    <mergeCell ref="A19:A20"/>
    <mergeCell ref="B19:B20"/>
    <mergeCell ref="C19:C20"/>
    <mergeCell ref="D19:D20"/>
    <mergeCell ref="A22:A23"/>
    <mergeCell ref="D22:D23"/>
    <mergeCell ref="J31:J32"/>
    <mergeCell ref="K31:K32"/>
    <mergeCell ref="L31:L32"/>
    <mergeCell ref="L28:L29"/>
    <mergeCell ref="L19:L20"/>
    <mergeCell ref="J25:J26"/>
    <mergeCell ref="K25:K26"/>
    <mergeCell ref="L25:L26"/>
    <mergeCell ref="L22:L23"/>
    <mergeCell ref="B22:B23"/>
    <mergeCell ref="C22:C23"/>
    <mergeCell ref="G22:G23"/>
    <mergeCell ref="H22:H23"/>
    <mergeCell ref="I22:I23"/>
    <mergeCell ref="J22:J23"/>
    <mergeCell ref="K22:K23"/>
    <mergeCell ref="M19:M20"/>
    <mergeCell ref="N19:N20"/>
    <mergeCell ref="N22:N23"/>
    <mergeCell ref="G16:G17"/>
    <mergeCell ref="H16:H17"/>
    <mergeCell ref="G19:G20"/>
    <mergeCell ref="H19:H20"/>
    <mergeCell ref="I19:I20"/>
    <mergeCell ref="J19:J20"/>
    <mergeCell ref="K19:K20"/>
    <mergeCell ref="I16:I17"/>
    <mergeCell ref="J16:J17"/>
    <mergeCell ref="K16:K17"/>
    <mergeCell ref="L16:L17"/>
    <mergeCell ref="M16:M17"/>
    <mergeCell ref="N16:N17"/>
    <mergeCell ref="M22:M23"/>
    <mergeCell ref="C1:I4"/>
    <mergeCell ref="A12:N12"/>
    <mergeCell ref="A10:N10"/>
    <mergeCell ref="A11:N11"/>
    <mergeCell ref="A13:N13"/>
    <mergeCell ref="A14:N14"/>
    <mergeCell ref="A15:N15"/>
    <mergeCell ref="A16:A17"/>
    <mergeCell ref="B16:B17"/>
    <mergeCell ref="C16:C17"/>
    <mergeCell ref="D16:D17"/>
    <mergeCell ref="A1:B4"/>
    <mergeCell ref="M1:N4"/>
  </mergeCells>
  <pageMargins left="0" right="0" top="0.74803149606299213" bottom="0.74803149606299213" header="0" footer="0"/>
  <pageSetup paperSize="5" scale="36" orientation="portrait" r:id="rId1"/>
  <colBreaks count="1" manualBreakCount="1">
    <brk id="14" max="232" man="1"/>
  </colBreak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200-000000000000}">
          <x14:formula1>
            <xm:f>Datos!$A$9</xm:f>
          </x14:formula1>
          <xm:sqref>E158 E161 E167</xm:sqref>
        </x14:dataValidation>
        <x14:dataValidation type="list" allowBlank="1" showErrorMessage="1" xr:uid="{00000000-0002-0000-0200-000001000000}">
          <x14:formula1>
            <xm:f>Datos!$A$11</xm:f>
          </x14:formula1>
          <xm:sqref>F18 F21 F24 F27 F30 F33 F36 F39 F43 F46 F49 F54 F58 F62 F66 F70 F74 F78 F82 F86 F90 F94 F100 F103 F106 F109 F112 F115 F118 F121 F124 F128 F131 F134 F138 F141 F144 F147 F150 F153 F158 F161 F164 F167 F171 F174 F177 F180 F183 F186 F191 F194 F200 F203 F206 F209 F215 F218 F221 F224</xm:sqref>
        </x14:dataValidation>
        <x14:dataValidation type="list" allowBlank="1" showErrorMessage="1" xr:uid="{00000000-0002-0000-0200-000002000000}">
          <x14:formula1>
            <xm:f>Datos!$A$4</xm:f>
          </x14:formula1>
          <xm:sqref>E200 E203 E206 E209</xm:sqref>
        </x14:dataValidation>
        <x14:dataValidation type="list" allowBlank="1" showErrorMessage="1" xr:uid="{00000000-0002-0000-0200-000003000000}">
          <x14:formula1>
            <xm:f>Datos!$A$2</xm:f>
          </x14:formula1>
          <xm:sqref>E18 E21 E24 E27 E30 E33 E36 E39</xm:sqref>
        </x14:dataValidation>
        <x14:dataValidation type="list" allowBlank="1" showErrorMessage="1" xr:uid="{00000000-0002-0000-0200-000004000000}">
          <x14:formula1>
            <xm:f>Datos!$A$7</xm:f>
          </x14:formula1>
          <xm:sqref>E171 E174 E177 E180 E183 E186 E215 E218 E221 E224</xm:sqref>
        </x14:dataValidation>
        <x14:dataValidation type="list" allowBlank="1" showErrorMessage="1" xr:uid="{00000000-0002-0000-0200-000005000000}">
          <x14:formula1>
            <xm:f>Datos!$A$6</xm:f>
          </x14:formula1>
          <xm:sqref>E43 E46 E49 E66 E70 E78 E90 E128 E131</xm:sqref>
        </x14:dataValidation>
        <x14:dataValidation type="list" allowBlank="1" showErrorMessage="1" xr:uid="{00000000-0002-0000-0200-000006000000}">
          <x14:formula1>
            <xm:f>Datos!$A$3</xm:f>
          </x14:formula1>
          <xm:sqref>E54 E58 E62 E74 E82 E86 E94 E100 E103 E106 E109 E112 E115 E118 E121 E124 E134 E138 E141 E144 E147 E150 E153</xm:sqref>
        </x14:dataValidation>
        <x14:dataValidation type="list" allowBlank="1" showErrorMessage="1" xr:uid="{00000000-0002-0000-0200-000007000000}">
          <x14:formula1>
            <xm:f>Datos!$A$8</xm:f>
          </x14:formula1>
          <xm:sqref>E164</xm:sqref>
        </x14:dataValidation>
        <x14:dataValidation type="list" allowBlank="1" showErrorMessage="1" xr:uid="{00000000-0002-0000-0200-000008000000}">
          <x14:formula1>
            <xm:f>Datos!$A$13</xm:f>
          </x14:formula1>
          <xm:sqref>G18 G21 G24 G27 G30 G33 G36 G39 G43 G46 G49 G54 G58 G62 G66 G70 G74 G78 G82 G86 G90 G94 G100 G103 G106 G109 G112 G115 G118 G121 G124 G128 G131 G134 G138 G141 G144 G147 G150 G153 G158 G161 G164 G167 G171 G174 G177 G180 G183 G186 G191 G194 G200 G203 G206 G209 G215 G218 G221 G224</xm:sqref>
        </x14:dataValidation>
        <x14:dataValidation type="list" allowBlank="1" showErrorMessage="1" xr:uid="{00000000-0002-0000-0200-000009000000}">
          <x14:formula1>
            <xm:f>Datos!$A$10</xm:f>
          </x14:formula1>
          <xm:sqref>E191 E194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79"/>
  <sheetViews>
    <sheetView showGridLines="0" view="pageBreakPreview" topLeftCell="D1" zoomScaleNormal="100" zoomScaleSheetLayoutView="100" workbookViewId="0">
      <selection activeCell="I5" sqref="I5"/>
    </sheetView>
  </sheetViews>
  <sheetFormatPr baseColWidth="10" defaultColWidth="12.58203125" defaultRowHeight="15" customHeight="1" x14ac:dyDescent="0.3"/>
  <cols>
    <col min="1" max="1" width="6.5" customWidth="1"/>
    <col min="2" max="2" width="9.33203125" customWidth="1"/>
    <col min="3" max="3" width="28.83203125" customWidth="1"/>
    <col min="4" max="4" width="58.08203125" customWidth="1"/>
    <col min="5" max="5" width="7" customWidth="1"/>
    <col min="6" max="6" width="10.5" customWidth="1"/>
    <col min="7" max="7" width="14.75" customWidth="1"/>
    <col min="8" max="8" width="8.08203125" customWidth="1"/>
    <col min="9" max="9" width="7.5" customWidth="1"/>
    <col min="10" max="10" width="28.83203125" customWidth="1"/>
    <col min="11" max="31" width="10" customWidth="1"/>
  </cols>
  <sheetData>
    <row r="1" spans="1:76" s="8" customFormat="1" ht="15" customHeight="1" x14ac:dyDescent="0.3">
      <c r="A1" s="81"/>
      <c r="B1" s="81"/>
      <c r="C1" s="75" t="s">
        <v>456</v>
      </c>
      <c r="D1" s="75"/>
      <c r="E1" s="75"/>
      <c r="F1" s="75"/>
      <c r="G1" s="75"/>
      <c r="H1" s="75"/>
      <c r="I1" s="76" t="str">
        <f>Inicio!I1</f>
        <v>Código: GCO-GTH-F078
Versión: 01
Vigencia: 24 de diciembre de 2025
Caso HOLA: 12832</v>
      </c>
      <c r="J1" s="76"/>
      <c r="K1" s="10"/>
      <c r="L1" s="10"/>
      <c r="M1" s="10"/>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2" t="s">
        <v>0</v>
      </c>
      <c r="BG1" s="12"/>
      <c r="BH1" s="12"/>
      <c r="BI1" s="12"/>
      <c r="BJ1" s="12"/>
      <c r="BK1" s="12"/>
      <c r="BL1" s="12"/>
      <c r="BM1" s="12"/>
      <c r="BN1" s="12"/>
      <c r="BO1" s="12"/>
      <c r="BP1" s="12"/>
      <c r="BQ1" s="12"/>
      <c r="BR1" s="12"/>
      <c r="BS1" s="12"/>
      <c r="BT1" s="12"/>
      <c r="BU1" s="12"/>
      <c r="BV1" s="12"/>
      <c r="BW1" s="13"/>
      <c r="BX1" s="13"/>
    </row>
    <row r="2" spans="1:76" s="8" customFormat="1" ht="15" customHeight="1" x14ac:dyDescent="0.3">
      <c r="A2" s="81"/>
      <c r="B2" s="81"/>
      <c r="C2" s="75"/>
      <c r="D2" s="75"/>
      <c r="E2" s="75"/>
      <c r="F2" s="75"/>
      <c r="G2" s="75"/>
      <c r="H2" s="75"/>
      <c r="I2" s="76"/>
      <c r="J2" s="76"/>
      <c r="K2" s="10"/>
      <c r="L2" s="10"/>
      <c r="M2" s="10"/>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2"/>
      <c r="BG2" s="12"/>
      <c r="BH2" s="12"/>
      <c r="BI2" s="12"/>
      <c r="BJ2" s="12"/>
      <c r="BK2" s="12"/>
      <c r="BL2" s="12"/>
      <c r="BM2" s="12"/>
      <c r="BN2" s="12"/>
      <c r="BO2" s="12"/>
      <c r="BP2" s="12"/>
      <c r="BQ2" s="12"/>
      <c r="BR2" s="12"/>
      <c r="BS2" s="12"/>
      <c r="BT2" s="12"/>
      <c r="BU2" s="12"/>
      <c r="BV2" s="12"/>
      <c r="BW2" s="13"/>
      <c r="BX2" s="13"/>
    </row>
    <row r="3" spans="1:76" s="8" customFormat="1" ht="15" customHeight="1" x14ac:dyDescent="0.3">
      <c r="A3" s="81"/>
      <c r="B3" s="81"/>
      <c r="C3" s="75"/>
      <c r="D3" s="75"/>
      <c r="E3" s="75"/>
      <c r="F3" s="75"/>
      <c r="G3" s="75"/>
      <c r="H3" s="75"/>
      <c r="I3" s="76"/>
      <c r="J3" s="76"/>
      <c r="K3" s="10"/>
      <c r="L3" s="10"/>
      <c r="M3" s="10"/>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12"/>
      <c r="BG3" s="12"/>
      <c r="BH3" s="12"/>
      <c r="BI3" s="12"/>
      <c r="BJ3" s="12"/>
      <c r="BK3" s="12"/>
      <c r="BL3" s="12"/>
      <c r="BM3" s="12"/>
      <c r="BN3" s="12"/>
      <c r="BO3" s="12"/>
      <c r="BP3" s="12"/>
      <c r="BQ3" s="12"/>
      <c r="BR3" s="12"/>
      <c r="BS3" s="12"/>
      <c r="BT3" s="12"/>
      <c r="BU3" s="12"/>
      <c r="BV3" s="12"/>
      <c r="BW3" s="13"/>
      <c r="BX3" s="13"/>
    </row>
    <row r="4" spans="1:76" s="8" customFormat="1" ht="24.75" customHeight="1" x14ac:dyDescent="0.3">
      <c r="A4" s="81"/>
      <c r="B4" s="81"/>
      <c r="C4" s="75"/>
      <c r="D4" s="75"/>
      <c r="E4" s="75"/>
      <c r="F4" s="75"/>
      <c r="G4" s="75"/>
      <c r="H4" s="75"/>
      <c r="I4" s="76"/>
      <c r="J4" s="76"/>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12"/>
      <c r="BG4" s="12"/>
      <c r="BH4" s="12"/>
      <c r="BI4" s="12"/>
      <c r="BJ4" s="12"/>
      <c r="BK4" s="12"/>
      <c r="BL4" s="12"/>
      <c r="BM4" s="12"/>
      <c r="BN4" s="12"/>
      <c r="BO4" s="12"/>
      <c r="BP4" s="12"/>
      <c r="BQ4" s="12"/>
      <c r="BR4" s="12"/>
      <c r="BS4" s="12"/>
      <c r="BT4" s="12"/>
      <c r="BU4" s="12"/>
      <c r="BV4" s="12"/>
      <c r="BW4" s="13"/>
      <c r="BX4" s="13"/>
    </row>
    <row r="9" spans="1:76" ht="11.25" customHeight="1" x14ac:dyDescent="0.35">
      <c r="A9" s="136" t="s">
        <v>313</v>
      </c>
      <c r="B9" s="127"/>
      <c r="C9" s="127"/>
      <c r="D9" s="127"/>
      <c r="E9" s="127"/>
      <c r="F9" s="127"/>
      <c r="G9" s="127"/>
      <c r="H9" s="127"/>
      <c r="I9" s="127"/>
      <c r="J9" s="128"/>
      <c r="K9" s="47"/>
    </row>
    <row r="10" spans="1:76" ht="11.25" customHeight="1" x14ac:dyDescent="0.35">
      <c r="A10" s="136" t="s">
        <v>314</v>
      </c>
      <c r="B10" s="127"/>
      <c r="C10" s="127"/>
      <c r="D10" s="127"/>
      <c r="E10" s="127"/>
      <c r="F10" s="127"/>
      <c r="G10" s="127"/>
      <c r="H10" s="127"/>
      <c r="I10" s="127"/>
      <c r="J10" s="128"/>
      <c r="K10" s="47"/>
    </row>
    <row r="11" spans="1:76" ht="11.25" customHeight="1" x14ac:dyDescent="0.35">
      <c r="A11" s="137" t="s">
        <v>315</v>
      </c>
      <c r="B11" s="140" t="s">
        <v>316</v>
      </c>
      <c r="C11" s="141"/>
      <c r="D11" s="137" t="s">
        <v>317</v>
      </c>
      <c r="E11" s="137" t="s">
        <v>318</v>
      </c>
      <c r="F11" s="137" t="s">
        <v>319</v>
      </c>
      <c r="G11" s="146" t="s">
        <v>320</v>
      </c>
      <c r="H11" s="127"/>
      <c r="I11" s="128"/>
      <c r="J11" s="147" t="s">
        <v>321</v>
      </c>
      <c r="K11" s="47"/>
    </row>
    <row r="12" spans="1:76" ht="11.25" customHeight="1" x14ac:dyDescent="0.3">
      <c r="A12" s="138"/>
      <c r="B12" s="142"/>
      <c r="C12" s="143"/>
      <c r="D12" s="138"/>
      <c r="E12" s="138"/>
      <c r="F12" s="138"/>
      <c r="G12" s="137" t="s">
        <v>322</v>
      </c>
      <c r="H12" s="137" t="s">
        <v>323</v>
      </c>
      <c r="I12" s="137" t="s">
        <v>324</v>
      </c>
      <c r="J12" s="138"/>
      <c r="K12" s="47"/>
    </row>
    <row r="13" spans="1:76" ht="18" customHeight="1" x14ac:dyDescent="0.3">
      <c r="A13" s="139"/>
      <c r="B13" s="144"/>
      <c r="C13" s="145"/>
      <c r="D13" s="139"/>
      <c r="E13" s="139"/>
      <c r="F13" s="139"/>
      <c r="G13" s="139"/>
      <c r="H13" s="139"/>
      <c r="I13" s="139"/>
      <c r="J13" s="139"/>
      <c r="K13" s="47"/>
    </row>
    <row r="14" spans="1:76" ht="27.75" customHeight="1" x14ac:dyDescent="0.3">
      <c r="A14" s="112" t="s">
        <v>32</v>
      </c>
      <c r="B14" s="115" t="s">
        <v>33</v>
      </c>
      <c r="C14" s="116" t="s">
        <v>429</v>
      </c>
      <c r="D14" s="19" t="s">
        <v>325</v>
      </c>
      <c r="E14" s="20">
        <v>0.5</v>
      </c>
      <c r="F14" s="117">
        <f>SUM(E14:E21)</f>
        <v>4</v>
      </c>
      <c r="G14" s="21">
        <f>'Evaluación Estándares Mínimos'!E18</f>
        <v>0</v>
      </c>
      <c r="H14" s="21">
        <f>'Evaluación Estándares Mínimos'!F18</f>
        <v>0</v>
      </c>
      <c r="I14" s="21">
        <f>'Evaluación Estándares Mínimos'!G18</f>
        <v>0</v>
      </c>
      <c r="J14" s="117">
        <f>SUM(G14:I21)</f>
        <v>0</v>
      </c>
      <c r="K14" s="47"/>
    </row>
    <row r="15" spans="1:76" ht="11.25" customHeight="1" x14ac:dyDescent="0.3">
      <c r="A15" s="113"/>
      <c r="B15" s="113"/>
      <c r="C15" s="113"/>
      <c r="D15" s="19" t="s">
        <v>326</v>
      </c>
      <c r="E15" s="20">
        <v>0.5</v>
      </c>
      <c r="F15" s="113"/>
      <c r="G15" s="21">
        <f>'Evaluación Estándares Mínimos'!E21</f>
        <v>0</v>
      </c>
      <c r="H15" s="21">
        <f>'Evaluación Estándares Mínimos'!F21</f>
        <v>0</v>
      </c>
      <c r="I15" s="21">
        <f>'Evaluación Estándares Mínimos'!G21</f>
        <v>0</v>
      </c>
      <c r="J15" s="113"/>
      <c r="K15" s="47"/>
    </row>
    <row r="16" spans="1:76" ht="11.25" customHeight="1" x14ac:dyDescent="0.3">
      <c r="A16" s="113"/>
      <c r="B16" s="113"/>
      <c r="C16" s="113"/>
      <c r="D16" s="19" t="s">
        <v>327</v>
      </c>
      <c r="E16" s="20">
        <v>0.5</v>
      </c>
      <c r="F16" s="113"/>
      <c r="G16" s="21">
        <f>'Evaluación Estándares Mínimos'!E24</f>
        <v>0</v>
      </c>
      <c r="H16" s="21">
        <f>'Evaluación Estándares Mínimos'!F24</f>
        <v>0</v>
      </c>
      <c r="I16" s="21">
        <f>'Evaluación Estándares Mínimos'!G24</f>
        <v>0</v>
      </c>
      <c r="J16" s="113"/>
      <c r="K16" s="47"/>
    </row>
    <row r="17" spans="1:11" ht="11.25" customHeight="1" x14ac:dyDescent="0.3">
      <c r="A17" s="113"/>
      <c r="B17" s="113"/>
      <c r="C17" s="113"/>
      <c r="D17" s="19" t="s">
        <v>328</v>
      </c>
      <c r="E17" s="20">
        <v>0.5</v>
      </c>
      <c r="F17" s="113"/>
      <c r="G17" s="21">
        <f>'Evaluación Estándares Mínimos'!E27</f>
        <v>0</v>
      </c>
      <c r="H17" s="21">
        <f>'Evaluación Estándares Mínimos'!F27</f>
        <v>0</v>
      </c>
      <c r="I17" s="21">
        <f>'Evaluación Estándares Mínimos'!G27</f>
        <v>0</v>
      </c>
      <c r="J17" s="113"/>
      <c r="K17" s="47"/>
    </row>
    <row r="18" spans="1:11" ht="11.25" customHeight="1" x14ac:dyDescent="0.3">
      <c r="A18" s="113"/>
      <c r="B18" s="113"/>
      <c r="C18" s="113"/>
      <c r="D18" s="19" t="s">
        <v>436</v>
      </c>
      <c r="E18" s="20">
        <v>0.5</v>
      </c>
      <c r="F18" s="113"/>
      <c r="G18" s="21">
        <f>'Evaluación Estándares Mínimos'!E30</f>
        <v>0</v>
      </c>
      <c r="H18" s="21">
        <f>'Evaluación Estándares Mínimos'!F30</f>
        <v>0</v>
      </c>
      <c r="I18" s="21">
        <f>'Evaluación Estándares Mínimos'!G30</f>
        <v>0</v>
      </c>
      <c r="J18" s="113"/>
      <c r="K18" s="47"/>
    </row>
    <row r="19" spans="1:11" ht="11.25" customHeight="1" x14ac:dyDescent="0.3">
      <c r="A19" s="113"/>
      <c r="B19" s="113"/>
      <c r="C19" s="113"/>
      <c r="D19" s="19" t="s">
        <v>329</v>
      </c>
      <c r="E19" s="20">
        <v>0.5</v>
      </c>
      <c r="F19" s="113"/>
      <c r="G19" s="21">
        <f>'Evaluación Estándares Mínimos'!E33</f>
        <v>0</v>
      </c>
      <c r="H19" s="21">
        <f>'Evaluación Estándares Mínimos'!F33</f>
        <v>0</v>
      </c>
      <c r="I19" s="21">
        <f>'Evaluación Estándares Mínimos'!G33</f>
        <v>0</v>
      </c>
      <c r="J19" s="113"/>
      <c r="K19" s="47"/>
    </row>
    <row r="20" spans="1:11" ht="11.25" customHeight="1" x14ac:dyDescent="0.3">
      <c r="A20" s="113"/>
      <c r="B20" s="113"/>
      <c r="C20" s="113"/>
      <c r="D20" s="19" t="s">
        <v>330</v>
      </c>
      <c r="E20" s="20">
        <v>0.5</v>
      </c>
      <c r="F20" s="113"/>
      <c r="G20" s="21">
        <f>'Evaluación Estándares Mínimos'!E36</f>
        <v>0</v>
      </c>
      <c r="H20" s="21">
        <f>'Evaluación Estándares Mínimos'!F36</f>
        <v>0</v>
      </c>
      <c r="I20" s="21">
        <f>'Evaluación Estándares Mínimos'!G36</f>
        <v>0</v>
      </c>
      <c r="J20" s="113"/>
      <c r="K20" s="47"/>
    </row>
    <row r="21" spans="1:11" ht="11.25" customHeight="1" x14ac:dyDescent="0.3">
      <c r="A21" s="113"/>
      <c r="B21" s="113"/>
      <c r="C21" s="114"/>
      <c r="D21" s="19" t="s">
        <v>331</v>
      </c>
      <c r="E21" s="20">
        <v>0.5</v>
      </c>
      <c r="F21" s="114"/>
      <c r="G21" s="21">
        <f>'Evaluación Estándares Mínimos'!E39</f>
        <v>0</v>
      </c>
      <c r="H21" s="21">
        <f>'Evaluación Estándares Mínimos'!F39</f>
        <v>0</v>
      </c>
      <c r="I21" s="21">
        <f>'Evaluación Estándares Mínimos'!G39</f>
        <v>0</v>
      </c>
      <c r="J21" s="114"/>
      <c r="K21" s="47"/>
    </row>
    <row r="22" spans="1:11" ht="11.25" customHeight="1" x14ac:dyDescent="0.3">
      <c r="A22" s="113"/>
      <c r="B22" s="113"/>
      <c r="C22" s="116" t="s">
        <v>77</v>
      </c>
      <c r="D22" s="19" t="s">
        <v>332</v>
      </c>
      <c r="E22" s="20">
        <v>2</v>
      </c>
      <c r="F22" s="117">
        <f>SUM(E22:E24)</f>
        <v>6</v>
      </c>
      <c r="G22" s="21">
        <f>'Evaluación Estándares Mínimos'!E43</f>
        <v>0</v>
      </c>
      <c r="H22" s="21">
        <f>'Evaluación Estándares Mínimos'!F43</f>
        <v>0</v>
      </c>
      <c r="I22" s="21">
        <f>'Evaluación Estándares Mínimos'!G43</f>
        <v>0</v>
      </c>
      <c r="J22" s="117">
        <f>SUM(G22:I24)</f>
        <v>0</v>
      </c>
      <c r="K22" s="47"/>
    </row>
    <row r="23" spans="1:11" ht="33.75" customHeight="1" x14ac:dyDescent="0.3">
      <c r="A23" s="113"/>
      <c r="B23" s="113"/>
      <c r="C23" s="113"/>
      <c r="D23" s="19" t="s">
        <v>333</v>
      </c>
      <c r="E23" s="20">
        <v>2</v>
      </c>
      <c r="F23" s="113"/>
      <c r="G23" s="21">
        <f>'Evaluación Estándares Mínimos'!E46</f>
        <v>0</v>
      </c>
      <c r="H23" s="21">
        <f>'Evaluación Estándares Mínimos'!F46</f>
        <v>0</v>
      </c>
      <c r="I23" s="21">
        <f>'Evaluación Estándares Mínimos'!G46</f>
        <v>0</v>
      </c>
      <c r="J23" s="113"/>
      <c r="K23" s="47"/>
    </row>
    <row r="24" spans="1:11" ht="28.5" customHeight="1" x14ac:dyDescent="0.3">
      <c r="A24" s="113"/>
      <c r="B24" s="114"/>
      <c r="C24" s="114"/>
      <c r="D24" s="19" t="s">
        <v>334</v>
      </c>
      <c r="E24" s="20">
        <v>2</v>
      </c>
      <c r="F24" s="114"/>
      <c r="G24" s="21">
        <f>'Evaluación Estándares Mínimos'!E49</f>
        <v>0</v>
      </c>
      <c r="H24" s="21">
        <f>'Evaluación Estándares Mínimos'!F49</f>
        <v>0</v>
      </c>
      <c r="I24" s="21">
        <f>'Evaluación Estándares Mínimos'!G49</f>
        <v>0</v>
      </c>
      <c r="J24" s="114"/>
      <c r="K24" s="47"/>
    </row>
    <row r="25" spans="1:11" ht="32.25" customHeight="1" x14ac:dyDescent="0.3">
      <c r="A25" s="113"/>
      <c r="B25" s="115" t="s">
        <v>335</v>
      </c>
      <c r="C25" s="19" t="s">
        <v>336</v>
      </c>
      <c r="D25" s="19" t="s">
        <v>337</v>
      </c>
      <c r="E25" s="20">
        <v>1</v>
      </c>
      <c r="F25" s="117">
        <f>SUM(E25:E35)</f>
        <v>15</v>
      </c>
      <c r="G25" s="21">
        <f>'Evaluación Estándares Mínimos'!E54</f>
        <v>0</v>
      </c>
      <c r="H25" s="21">
        <f>'Evaluación Estándares Mínimos'!F54</f>
        <v>0</v>
      </c>
      <c r="I25" s="21">
        <f>'Evaluación Estándares Mínimos'!G54</f>
        <v>0</v>
      </c>
      <c r="J25" s="117">
        <f>SUM(G25:I35)</f>
        <v>0</v>
      </c>
      <c r="K25" s="47"/>
    </row>
    <row r="26" spans="1:11" ht="11.25" customHeight="1" x14ac:dyDescent="0.3">
      <c r="A26" s="113"/>
      <c r="B26" s="113"/>
      <c r="C26" s="19" t="s">
        <v>338</v>
      </c>
      <c r="D26" s="19" t="s">
        <v>339</v>
      </c>
      <c r="E26" s="20">
        <v>1</v>
      </c>
      <c r="F26" s="113"/>
      <c r="G26" s="21">
        <f>'Evaluación Estándares Mínimos'!E58</f>
        <v>0</v>
      </c>
      <c r="H26" s="21">
        <f>'Evaluación Estándares Mínimos'!F58</f>
        <v>0</v>
      </c>
      <c r="I26" s="21">
        <f>'Evaluación Estándares Mínimos'!G58</f>
        <v>0</v>
      </c>
      <c r="J26" s="113"/>
      <c r="K26" s="47"/>
    </row>
    <row r="27" spans="1:11" ht="11.25" customHeight="1" x14ac:dyDescent="0.3">
      <c r="A27" s="113"/>
      <c r="B27" s="113"/>
      <c r="C27" s="19" t="s">
        <v>340</v>
      </c>
      <c r="D27" s="19" t="s">
        <v>341</v>
      </c>
      <c r="E27" s="20">
        <v>1</v>
      </c>
      <c r="F27" s="113"/>
      <c r="G27" s="21">
        <f>'Evaluación Estándares Mínimos'!E62</f>
        <v>0</v>
      </c>
      <c r="H27" s="21">
        <f>'Evaluación Estándares Mínimos'!F62</f>
        <v>0</v>
      </c>
      <c r="I27" s="21">
        <f>'Evaluación Estándares Mínimos'!G62</f>
        <v>0</v>
      </c>
      <c r="J27" s="113"/>
      <c r="K27" s="47"/>
    </row>
    <row r="28" spans="1:11" ht="26.25" customHeight="1" x14ac:dyDescent="0.3">
      <c r="A28" s="113"/>
      <c r="B28" s="113"/>
      <c r="C28" s="19" t="s">
        <v>106</v>
      </c>
      <c r="D28" s="19" t="s">
        <v>342</v>
      </c>
      <c r="E28" s="20">
        <v>2</v>
      </c>
      <c r="F28" s="113"/>
      <c r="G28" s="21">
        <f>'Evaluación Estándares Mínimos'!E66</f>
        <v>0</v>
      </c>
      <c r="H28" s="21">
        <f>'Evaluación Estándares Mínimos'!F66</f>
        <v>0</v>
      </c>
      <c r="I28" s="21">
        <f>'Evaluación Estándares Mínimos'!G66</f>
        <v>0</v>
      </c>
      <c r="J28" s="113"/>
      <c r="K28" s="47"/>
    </row>
    <row r="29" spans="1:11" ht="11.25" customHeight="1" x14ac:dyDescent="0.3">
      <c r="A29" s="113"/>
      <c r="B29" s="113"/>
      <c r="C29" s="19" t="s">
        <v>111</v>
      </c>
      <c r="D29" s="19" t="s">
        <v>343</v>
      </c>
      <c r="E29" s="20">
        <v>2</v>
      </c>
      <c r="F29" s="113"/>
      <c r="G29" s="21">
        <f>'Evaluación Estándares Mínimos'!E70</f>
        <v>0</v>
      </c>
      <c r="H29" s="21">
        <f>'Evaluación Estándares Mínimos'!F70</f>
        <v>0</v>
      </c>
      <c r="I29" s="21">
        <f>'Evaluación Estándares Mínimos'!G70</f>
        <v>0</v>
      </c>
      <c r="J29" s="113"/>
      <c r="K29" s="47"/>
    </row>
    <row r="30" spans="1:11" ht="11.25" customHeight="1" x14ac:dyDescent="0.3">
      <c r="A30" s="113"/>
      <c r="B30" s="113"/>
      <c r="C30" s="19" t="s">
        <v>116</v>
      </c>
      <c r="D30" s="19" t="s">
        <v>344</v>
      </c>
      <c r="E30" s="20">
        <v>1</v>
      </c>
      <c r="F30" s="113"/>
      <c r="G30" s="21">
        <f>'Evaluación Estándares Mínimos'!H74</f>
        <v>0</v>
      </c>
      <c r="H30" s="21">
        <f>'Evaluación Estándares Mínimos'!F74</f>
        <v>0</v>
      </c>
      <c r="I30" s="21">
        <f>'Evaluación Estándares Mínimos'!G74</f>
        <v>0</v>
      </c>
      <c r="J30" s="113"/>
      <c r="K30" s="47"/>
    </row>
    <row r="31" spans="1:11" ht="11.25" customHeight="1" x14ac:dyDescent="0.3">
      <c r="A31" s="113"/>
      <c r="B31" s="113"/>
      <c r="C31" s="19" t="s">
        <v>345</v>
      </c>
      <c r="D31" s="19" t="s">
        <v>346</v>
      </c>
      <c r="E31" s="20">
        <v>2</v>
      </c>
      <c r="F31" s="113"/>
      <c r="G31" s="21">
        <f>'Evaluación Estándares Mínimos'!E78</f>
        <v>0</v>
      </c>
      <c r="H31" s="21">
        <f>'Evaluación Estándares Mínimos'!F78</f>
        <v>0</v>
      </c>
      <c r="I31" s="21">
        <f>'Evaluación Estándares Mínimos'!G78</f>
        <v>0</v>
      </c>
      <c r="J31" s="113"/>
      <c r="K31" s="47"/>
    </row>
    <row r="32" spans="1:11" ht="11.25" customHeight="1" x14ac:dyDescent="0.3">
      <c r="A32" s="113"/>
      <c r="B32" s="113"/>
      <c r="C32" s="19" t="s">
        <v>347</v>
      </c>
      <c r="D32" s="19" t="s">
        <v>348</v>
      </c>
      <c r="E32" s="20">
        <v>1</v>
      </c>
      <c r="F32" s="113"/>
      <c r="G32" s="21">
        <f>'Evaluación Estándares Mínimos'!E82</f>
        <v>0</v>
      </c>
      <c r="H32" s="21">
        <f>'Evaluación Estándares Mínimos'!F82</f>
        <v>0</v>
      </c>
      <c r="I32" s="21">
        <f>'Evaluación Estándares Mínimos'!G82</f>
        <v>0</v>
      </c>
      <c r="J32" s="113"/>
      <c r="K32" s="47"/>
    </row>
    <row r="33" spans="1:11" ht="11.25" customHeight="1" x14ac:dyDescent="0.3">
      <c r="A33" s="113"/>
      <c r="B33" s="113"/>
      <c r="C33" s="19" t="s">
        <v>131</v>
      </c>
      <c r="D33" s="19" t="s">
        <v>349</v>
      </c>
      <c r="E33" s="20">
        <v>1</v>
      </c>
      <c r="F33" s="113"/>
      <c r="G33" s="21">
        <f>'Evaluación Estándares Mínimos'!E86</f>
        <v>0</v>
      </c>
      <c r="H33" s="21">
        <f>'Evaluación Estándares Mínimos'!F86</f>
        <v>0</v>
      </c>
      <c r="I33" s="21">
        <f>'Evaluación Estándares Mínimos'!G86</f>
        <v>0</v>
      </c>
      <c r="J33" s="113"/>
      <c r="K33" s="47"/>
    </row>
    <row r="34" spans="1:11" ht="11.25" customHeight="1" x14ac:dyDescent="0.3">
      <c r="A34" s="113"/>
      <c r="B34" s="113"/>
      <c r="C34" s="19" t="s">
        <v>136</v>
      </c>
      <c r="D34" s="19" t="s">
        <v>350</v>
      </c>
      <c r="E34" s="20">
        <v>2</v>
      </c>
      <c r="F34" s="113"/>
      <c r="G34" s="21">
        <f>'Evaluación Estándares Mínimos'!E90</f>
        <v>0</v>
      </c>
      <c r="H34" s="21">
        <f>'Evaluación Estándares Mínimos'!F90</f>
        <v>0</v>
      </c>
      <c r="I34" s="21">
        <f>'Evaluación Estándares Mínimos'!G90</f>
        <v>0</v>
      </c>
      <c r="J34" s="113"/>
      <c r="K34" s="47"/>
    </row>
    <row r="35" spans="1:11" ht="31.5" customHeight="1" x14ac:dyDescent="0.3">
      <c r="A35" s="114"/>
      <c r="B35" s="114"/>
      <c r="C35" s="19" t="s">
        <v>141</v>
      </c>
      <c r="D35" s="19" t="s">
        <v>351</v>
      </c>
      <c r="E35" s="20">
        <v>1</v>
      </c>
      <c r="F35" s="114"/>
      <c r="G35" s="21">
        <f>'Evaluación Estándares Mínimos'!E94</f>
        <v>0</v>
      </c>
      <c r="H35" s="21">
        <f>'Evaluación Estándares Mínimos'!F94</f>
        <v>0</v>
      </c>
      <c r="I35" s="21">
        <f>'Evaluación Estándares Mínimos'!G94</f>
        <v>0</v>
      </c>
      <c r="J35" s="114"/>
      <c r="K35" s="47"/>
    </row>
    <row r="36" spans="1:11" ht="15" customHeight="1" x14ac:dyDescent="0.3">
      <c r="A36" s="121" t="s">
        <v>352</v>
      </c>
      <c r="B36" s="115" t="s">
        <v>147</v>
      </c>
      <c r="C36" s="116" t="s">
        <v>353</v>
      </c>
      <c r="D36" s="19" t="s">
        <v>448</v>
      </c>
      <c r="E36" s="20">
        <v>1</v>
      </c>
      <c r="F36" s="117">
        <f>SUM(E36:E44)</f>
        <v>9</v>
      </c>
      <c r="G36" s="21">
        <f>'Evaluación Estándares Mínimos'!H100</f>
        <v>0</v>
      </c>
      <c r="H36" s="21">
        <f>'Evaluación Estándares Mínimos'!F100</f>
        <v>0</v>
      </c>
      <c r="I36" s="21">
        <f>'Evaluación Estándares Mínimos'!G100</f>
        <v>0</v>
      </c>
      <c r="J36" s="117">
        <f>SUM(G36:I44)</f>
        <v>0</v>
      </c>
      <c r="K36" s="47"/>
    </row>
    <row r="37" spans="1:11" ht="11.25" customHeight="1" x14ac:dyDescent="0.3">
      <c r="A37" s="113"/>
      <c r="B37" s="113"/>
      <c r="C37" s="113"/>
      <c r="D37" s="19" t="s">
        <v>354</v>
      </c>
      <c r="E37" s="20">
        <v>1</v>
      </c>
      <c r="F37" s="113"/>
      <c r="G37" s="21">
        <f>'Evaluación Estándares Mínimos'!E103</f>
        <v>0</v>
      </c>
      <c r="H37" s="21">
        <f>'Evaluación Estándares Mínimos'!F103</f>
        <v>0</v>
      </c>
      <c r="I37" s="21">
        <f>'Evaluación Estándares Mínimos'!G103</f>
        <v>0</v>
      </c>
      <c r="J37" s="113"/>
      <c r="K37" s="47"/>
    </row>
    <row r="38" spans="1:11" ht="11.25" customHeight="1" x14ac:dyDescent="0.3">
      <c r="A38" s="113"/>
      <c r="B38" s="113"/>
      <c r="C38" s="113"/>
      <c r="D38" s="19" t="s">
        <v>355</v>
      </c>
      <c r="E38" s="20">
        <v>1</v>
      </c>
      <c r="F38" s="113"/>
      <c r="G38" s="21">
        <f>'Evaluación Estándares Mínimos'!H106</f>
        <v>0</v>
      </c>
      <c r="H38" s="21">
        <f>'Evaluación Estándares Mínimos'!F106</f>
        <v>0</v>
      </c>
      <c r="I38" s="21">
        <f>'Evaluación Estándares Mínimos'!G106</f>
        <v>0</v>
      </c>
      <c r="J38" s="113"/>
      <c r="K38" s="47"/>
    </row>
    <row r="39" spans="1:11" ht="11.25" customHeight="1" x14ac:dyDescent="0.3">
      <c r="A39" s="113"/>
      <c r="B39" s="113"/>
      <c r="C39" s="113"/>
      <c r="D39" s="19" t="s">
        <v>356</v>
      </c>
      <c r="E39" s="20">
        <v>1</v>
      </c>
      <c r="F39" s="113"/>
      <c r="G39" s="21">
        <f>'Evaluación Estándares Mínimos'!E109</f>
        <v>0</v>
      </c>
      <c r="H39" s="21">
        <f>'Evaluación Estándares Mínimos'!F109</f>
        <v>0</v>
      </c>
      <c r="I39" s="21">
        <f>'Evaluación Estándares Mínimos'!G109</f>
        <v>0</v>
      </c>
      <c r="J39" s="113"/>
      <c r="K39" s="47"/>
    </row>
    <row r="40" spans="1:11" ht="11.25" customHeight="1" x14ac:dyDescent="0.3">
      <c r="A40" s="113"/>
      <c r="B40" s="113"/>
      <c r="C40" s="113"/>
      <c r="D40" s="19" t="s">
        <v>357</v>
      </c>
      <c r="E40" s="20">
        <v>1</v>
      </c>
      <c r="F40" s="113"/>
      <c r="G40" s="21">
        <f>'Evaluación Estándares Mínimos'!H112</f>
        <v>0</v>
      </c>
      <c r="H40" s="21">
        <f>'Evaluación Estándares Mínimos'!F112</f>
        <v>0</v>
      </c>
      <c r="I40" s="21">
        <f>'Evaluación Estándares Mínimos'!G112</f>
        <v>0</v>
      </c>
      <c r="J40" s="113"/>
      <c r="K40" s="47"/>
    </row>
    <row r="41" spans="1:11" ht="11.25" customHeight="1" x14ac:dyDescent="0.3">
      <c r="A41" s="113"/>
      <c r="B41" s="113"/>
      <c r="C41" s="113"/>
      <c r="D41" s="19" t="s">
        <v>358</v>
      </c>
      <c r="E41" s="20">
        <v>1</v>
      </c>
      <c r="F41" s="113"/>
      <c r="G41" s="21">
        <f>'Evaluación Estándares Mínimos'!E115</f>
        <v>0</v>
      </c>
      <c r="H41" s="21">
        <f>'Evaluación Estándares Mínimos'!F115</f>
        <v>0</v>
      </c>
      <c r="I41" s="21">
        <f>'Evaluación Estándares Mínimos'!G115</f>
        <v>0</v>
      </c>
      <c r="J41" s="113"/>
      <c r="K41" s="47"/>
    </row>
    <row r="42" spans="1:11" ht="11.25" customHeight="1" x14ac:dyDescent="0.3">
      <c r="A42" s="113"/>
      <c r="B42" s="113"/>
      <c r="C42" s="113"/>
      <c r="D42" s="19" t="s">
        <v>359</v>
      </c>
      <c r="E42" s="20">
        <v>1</v>
      </c>
      <c r="F42" s="113"/>
      <c r="G42" s="21">
        <f>'Evaluación Estándares Mínimos'!E118</f>
        <v>0</v>
      </c>
      <c r="H42" s="21">
        <f>'Evaluación Estándares Mínimos'!F118</f>
        <v>0</v>
      </c>
      <c r="I42" s="21">
        <f>'Evaluación Estándares Mínimos'!G118</f>
        <v>0</v>
      </c>
      <c r="J42" s="113"/>
      <c r="K42" s="47"/>
    </row>
    <row r="43" spans="1:11" ht="11.25" customHeight="1" x14ac:dyDescent="0.3">
      <c r="A43" s="113"/>
      <c r="B43" s="113"/>
      <c r="C43" s="113"/>
      <c r="D43" s="19" t="s">
        <v>360</v>
      </c>
      <c r="E43" s="20">
        <v>1</v>
      </c>
      <c r="F43" s="113"/>
      <c r="G43" s="21">
        <f>'Evaluación Estándares Mínimos'!E121</f>
        <v>0</v>
      </c>
      <c r="H43" s="21">
        <f>'Evaluación Estándares Mínimos'!F121</f>
        <v>0</v>
      </c>
      <c r="I43" s="21">
        <f>'Evaluación Estándares Mínimos'!G121</f>
        <v>0</v>
      </c>
      <c r="J43" s="113"/>
      <c r="K43" s="47"/>
    </row>
    <row r="44" spans="1:11" ht="11.25" customHeight="1" x14ac:dyDescent="0.3">
      <c r="A44" s="113"/>
      <c r="B44" s="113"/>
      <c r="C44" s="114"/>
      <c r="D44" s="19" t="s">
        <v>361</v>
      </c>
      <c r="E44" s="20">
        <v>1</v>
      </c>
      <c r="F44" s="114"/>
      <c r="G44" s="21">
        <f>'Evaluación Estándares Mínimos'!E124</f>
        <v>0</v>
      </c>
      <c r="H44" s="21">
        <f>'Evaluación Estándares Mínimos'!F124</f>
        <v>0</v>
      </c>
      <c r="I44" s="21">
        <f>'Evaluación Estándares Mínimos'!G124</f>
        <v>0</v>
      </c>
      <c r="J44" s="114"/>
      <c r="K44" s="47"/>
    </row>
    <row r="45" spans="1:11" ht="31.5" customHeight="1" x14ac:dyDescent="0.3">
      <c r="A45" s="113"/>
      <c r="B45" s="113"/>
      <c r="C45" s="116" t="s">
        <v>185</v>
      </c>
      <c r="D45" s="19" t="s">
        <v>362</v>
      </c>
      <c r="E45" s="20">
        <v>2</v>
      </c>
      <c r="F45" s="117">
        <f>SUM(E45:E47)</f>
        <v>5</v>
      </c>
      <c r="G45" s="21">
        <f>'Evaluación Estándares Mínimos'!E128</f>
        <v>0</v>
      </c>
      <c r="H45" s="21">
        <f>'Evaluación Estándares Mínimos'!F128</f>
        <v>0</v>
      </c>
      <c r="I45" s="21">
        <f>'Evaluación Estándares Mínimos'!G128</f>
        <v>0</v>
      </c>
      <c r="J45" s="117">
        <f>SUM(G45:I47)</f>
        <v>0</v>
      </c>
      <c r="K45" s="47"/>
    </row>
    <row r="46" spans="1:11" ht="11.25" customHeight="1" x14ac:dyDescent="0.3">
      <c r="A46" s="113"/>
      <c r="B46" s="113"/>
      <c r="C46" s="113"/>
      <c r="D46" s="19" t="s">
        <v>363</v>
      </c>
      <c r="E46" s="20">
        <v>2</v>
      </c>
      <c r="F46" s="113"/>
      <c r="G46" s="21">
        <f>'Evaluación Estándares Mínimos'!E131</f>
        <v>0</v>
      </c>
      <c r="H46" s="21">
        <f>'Evaluación Estándares Mínimos'!F131</f>
        <v>0</v>
      </c>
      <c r="I46" s="21">
        <f>'Evaluación Estándares Mínimos'!G131</f>
        <v>0</v>
      </c>
      <c r="J46" s="113"/>
      <c r="K46" s="47"/>
    </row>
    <row r="47" spans="1:11" ht="11.25" customHeight="1" x14ac:dyDescent="0.3">
      <c r="A47" s="113"/>
      <c r="B47" s="113"/>
      <c r="C47" s="114"/>
      <c r="D47" s="19" t="s">
        <v>364</v>
      </c>
      <c r="E47" s="20">
        <v>1</v>
      </c>
      <c r="F47" s="114"/>
      <c r="G47" s="21">
        <f>'Evaluación Estándares Mínimos'!E134</f>
        <v>0</v>
      </c>
      <c r="H47" s="21">
        <f>'Evaluación Estándares Mínimos'!F134</f>
        <v>0</v>
      </c>
      <c r="I47" s="21">
        <f>'Evaluación Estándares Mínimos'!G134</f>
        <v>0</v>
      </c>
      <c r="J47" s="114"/>
      <c r="K47" s="47"/>
    </row>
    <row r="48" spans="1:11" ht="11.25" customHeight="1" x14ac:dyDescent="0.3">
      <c r="A48" s="113"/>
      <c r="B48" s="113"/>
      <c r="C48" s="116" t="s">
        <v>198</v>
      </c>
      <c r="D48" s="19" t="s">
        <v>365</v>
      </c>
      <c r="E48" s="20">
        <v>1</v>
      </c>
      <c r="F48" s="117">
        <f>SUM(E48:E53)</f>
        <v>6</v>
      </c>
      <c r="G48" s="21">
        <f>'Evaluación Estándares Mínimos'!E138</f>
        <v>0</v>
      </c>
      <c r="H48" s="21">
        <f>'Evaluación Estándares Mínimos'!F138</f>
        <v>0</v>
      </c>
      <c r="I48" s="21">
        <f>'Evaluación Estándares Mínimos'!G138</f>
        <v>0</v>
      </c>
      <c r="J48" s="117">
        <f>SUM(G48:I53)</f>
        <v>0</v>
      </c>
      <c r="K48" s="47"/>
    </row>
    <row r="49" spans="1:11" ht="11.25" customHeight="1" x14ac:dyDescent="0.3">
      <c r="A49" s="113"/>
      <c r="B49" s="113"/>
      <c r="C49" s="113"/>
      <c r="D49" s="19" t="s">
        <v>437</v>
      </c>
      <c r="E49" s="20">
        <v>1</v>
      </c>
      <c r="F49" s="113"/>
      <c r="G49" s="21">
        <f>'Evaluación Estándares Mínimos'!E141</f>
        <v>0</v>
      </c>
      <c r="H49" s="21">
        <f>'Evaluación Estándares Mínimos'!F141</f>
        <v>0</v>
      </c>
      <c r="I49" s="21">
        <f>'Evaluación Estándares Mínimos'!G141</f>
        <v>0</v>
      </c>
      <c r="J49" s="113"/>
      <c r="K49" s="47"/>
    </row>
    <row r="50" spans="1:11" ht="11.25" customHeight="1" x14ac:dyDescent="0.3">
      <c r="A50" s="113"/>
      <c r="B50" s="113"/>
      <c r="C50" s="113"/>
      <c r="D50" s="19" t="s">
        <v>366</v>
      </c>
      <c r="E50" s="20">
        <v>1</v>
      </c>
      <c r="F50" s="113"/>
      <c r="G50" s="21">
        <f>'Evaluación Estándares Mínimos'!E144</f>
        <v>0</v>
      </c>
      <c r="H50" s="21">
        <f>'Evaluación Estándares Mínimos'!F144</f>
        <v>0</v>
      </c>
      <c r="I50" s="21">
        <f>'Evaluación Estándares Mínimos'!G144</f>
        <v>0</v>
      </c>
      <c r="J50" s="113"/>
      <c r="K50" s="47"/>
    </row>
    <row r="51" spans="1:11" ht="11.25" customHeight="1" x14ac:dyDescent="0.3">
      <c r="A51" s="113"/>
      <c r="B51" s="113"/>
      <c r="C51" s="113"/>
      <c r="D51" s="19" t="s">
        <v>367</v>
      </c>
      <c r="E51" s="20">
        <v>1</v>
      </c>
      <c r="F51" s="113"/>
      <c r="G51" s="21">
        <f>'Evaluación Estándares Mínimos'!E147</f>
        <v>0</v>
      </c>
      <c r="H51" s="21">
        <f>'Evaluación Estándares Mínimos'!F147</f>
        <v>0</v>
      </c>
      <c r="I51" s="21">
        <f>'Evaluación Estándares Mínimos'!G147</f>
        <v>0</v>
      </c>
      <c r="J51" s="113"/>
      <c r="K51" s="47"/>
    </row>
    <row r="52" spans="1:11" ht="11.25" customHeight="1" x14ac:dyDescent="0.3">
      <c r="A52" s="113"/>
      <c r="B52" s="113"/>
      <c r="C52" s="113"/>
      <c r="D52" s="19" t="s">
        <v>368</v>
      </c>
      <c r="E52" s="20">
        <v>1</v>
      </c>
      <c r="F52" s="113"/>
      <c r="G52" s="21">
        <f>'Evaluación Estándares Mínimos'!E150</f>
        <v>0</v>
      </c>
      <c r="H52" s="21">
        <f>'Evaluación Estándares Mínimos'!F150</f>
        <v>0</v>
      </c>
      <c r="I52" s="21">
        <f>'Evaluación Estándares Mínimos'!G150</f>
        <v>0</v>
      </c>
      <c r="J52" s="113"/>
      <c r="K52" s="47"/>
    </row>
    <row r="53" spans="1:11" ht="11.25" customHeight="1" x14ac:dyDescent="0.3">
      <c r="A53" s="113"/>
      <c r="B53" s="114"/>
      <c r="C53" s="114"/>
      <c r="D53" s="19" t="s">
        <v>369</v>
      </c>
      <c r="E53" s="20">
        <v>1</v>
      </c>
      <c r="F53" s="114"/>
      <c r="G53" s="21">
        <f>'Evaluación Estándares Mínimos'!E153</f>
        <v>0</v>
      </c>
      <c r="H53" s="21">
        <f>'Evaluación Estándares Mínimos'!F153</f>
        <v>0</v>
      </c>
      <c r="I53" s="21">
        <f>'Evaluación Estándares Mínimos'!G153</f>
        <v>0</v>
      </c>
      <c r="J53" s="114"/>
      <c r="K53" s="47"/>
    </row>
    <row r="54" spans="1:11" ht="21" customHeight="1" x14ac:dyDescent="0.3">
      <c r="A54" s="113"/>
      <c r="B54" s="115" t="s">
        <v>370</v>
      </c>
      <c r="C54" s="116" t="s">
        <v>371</v>
      </c>
      <c r="D54" s="19" t="s">
        <v>372</v>
      </c>
      <c r="E54" s="20">
        <v>4</v>
      </c>
      <c r="F54" s="117">
        <f>SUM(E54:E57)</f>
        <v>15</v>
      </c>
      <c r="G54" s="21">
        <f>'Evaluación Estándares Mínimos'!E158</f>
        <v>0</v>
      </c>
      <c r="H54" s="21">
        <f>'Evaluación Estándares Mínimos'!F158</f>
        <v>0</v>
      </c>
      <c r="I54" s="21">
        <f>'Evaluación Estándares Mínimos'!G158</f>
        <v>0</v>
      </c>
      <c r="J54" s="117">
        <f>SUM(G54:I57)</f>
        <v>0</v>
      </c>
      <c r="K54" s="47"/>
    </row>
    <row r="55" spans="1:11" ht="11.25" customHeight="1" x14ac:dyDescent="0.3">
      <c r="A55" s="113"/>
      <c r="B55" s="113"/>
      <c r="C55" s="113"/>
      <c r="D55" s="19" t="s">
        <v>373</v>
      </c>
      <c r="E55" s="20">
        <v>4</v>
      </c>
      <c r="F55" s="113"/>
      <c r="G55" s="21">
        <f>'Evaluación Estándares Mínimos'!E161</f>
        <v>0</v>
      </c>
      <c r="H55" s="21">
        <f>'Evaluación Estándares Mínimos'!F161</f>
        <v>0</v>
      </c>
      <c r="I55" s="21">
        <f>'Evaluación Estándares Mínimos'!G161</f>
        <v>0</v>
      </c>
      <c r="J55" s="113"/>
      <c r="K55" s="47"/>
    </row>
    <row r="56" spans="1:11" ht="18" customHeight="1" x14ac:dyDescent="0.3">
      <c r="A56" s="113"/>
      <c r="B56" s="113"/>
      <c r="C56" s="113"/>
      <c r="D56" s="19" t="s">
        <v>438</v>
      </c>
      <c r="E56" s="20">
        <v>3</v>
      </c>
      <c r="F56" s="113"/>
      <c r="G56" s="21">
        <f>'Evaluación Estándares Mínimos'!E164</f>
        <v>0</v>
      </c>
      <c r="H56" s="21">
        <f>'Evaluación Estándares Mínimos'!F164</f>
        <v>0</v>
      </c>
      <c r="I56" s="21">
        <f>'Evaluación Estándares Mínimos'!G164</f>
        <v>0</v>
      </c>
      <c r="J56" s="113"/>
      <c r="K56" s="47"/>
    </row>
    <row r="57" spans="1:11" ht="11.25" customHeight="1" x14ac:dyDescent="0.3">
      <c r="A57" s="113"/>
      <c r="B57" s="113"/>
      <c r="C57" s="114"/>
      <c r="D57" s="19" t="s">
        <v>374</v>
      </c>
      <c r="E57" s="20">
        <v>4</v>
      </c>
      <c r="F57" s="114"/>
      <c r="G57" s="21">
        <f>'Evaluación Estándares Mínimos'!E167</f>
        <v>0</v>
      </c>
      <c r="H57" s="21">
        <f>'Evaluación Estándares Mínimos'!F167</f>
        <v>0</v>
      </c>
      <c r="I57" s="21">
        <f>'Evaluación Estándares Mínimos'!G167</f>
        <v>0</v>
      </c>
      <c r="J57" s="114"/>
      <c r="K57" s="47"/>
    </row>
    <row r="58" spans="1:11" ht="11.25" customHeight="1" x14ac:dyDescent="0.3">
      <c r="A58" s="113"/>
      <c r="B58" s="113"/>
      <c r="C58" s="116" t="s">
        <v>240</v>
      </c>
      <c r="D58" s="19" t="s">
        <v>439</v>
      </c>
      <c r="E58" s="20">
        <v>2.5</v>
      </c>
      <c r="F58" s="117">
        <f>SUM(E58:E63)</f>
        <v>15</v>
      </c>
      <c r="G58" s="21">
        <f>'Evaluación Estándares Mínimos'!E171</f>
        <v>0</v>
      </c>
      <c r="H58" s="21">
        <f>'Evaluación Estándares Mínimos'!F171</f>
        <v>0</v>
      </c>
      <c r="I58" s="21">
        <f>'Evaluación Estándares Mínimos'!G171</f>
        <v>0</v>
      </c>
      <c r="J58" s="117">
        <f>SUM(G58:I63)</f>
        <v>0</v>
      </c>
      <c r="K58" s="47"/>
    </row>
    <row r="59" spans="1:11" ht="21" customHeight="1" x14ac:dyDescent="0.3">
      <c r="A59" s="113"/>
      <c r="B59" s="113"/>
      <c r="C59" s="113"/>
      <c r="D59" s="19" t="s">
        <v>440</v>
      </c>
      <c r="E59" s="20">
        <v>2.5</v>
      </c>
      <c r="F59" s="113"/>
      <c r="G59" s="21">
        <f>'Evaluación Estándares Mínimos'!E174</f>
        <v>0</v>
      </c>
      <c r="H59" s="21">
        <f>'Evaluación Estándares Mínimos'!F174</f>
        <v>0</v>
      </c>
      <c r="I59" s="21">
        <f>'Evaluación Estándares Mínimos'!G174</f>
        <v>0</v>
      </c>
      <c r="J59" s="113"/>
      <c r="K59" s="47"/>
    </row>
    <row r="60" spans="1:11" ht="11.25" customHeight="1" x14ac:dyDescent="0.3">
      <c r="A60" s="113"/>
      <c r="B60" s="113"/>
      <c r="C60" s="113"/>
      <c r="D60" s="19" t="s">
        <v>441</v>
      </c>
      <c r="E60" s="20">
        <v>2.5</v>
      </c>
      <c r="F60" s="113"/>
      <c r="G60" s="21">
        <f>'Evaluación Estándares Mínimos'!E177</f>
        <v>0</v>
      </c>
      <c r="H60" s="21">
        <f>'Evaluación Estándares Mínimos'!F177</f>
        <v>0</v>
      </c>
      <c r="I60" s="21">
        <f>'Evaluación Estándares Mínimos'!G177</f>
        <v>0</v>
      </c>
      <c r="J60" s="113"/>
      <c r="K60" s="47"/>
    </row>
    <row r="61" spans="1:11" ht="23.25" customHeight="1" x14ac:dyDescent="0.3">
      <c r="A61" s="113"/>
      <c r="B61" s="113"/>
      <c r="C61" s="113"/>
      <c r="D61" s="19" t="s">
        <v>442</v>
      </c>
      <c r="E61" s="20">
        <v>2.5</v>
      </c>
      <c r="F61" s="113"/>
      <c r="G61" s="21">
        <f>'Evaluación Estándares Mínimos'!E180</f>
        <v>0</v>
      </c>
      <c r="H61" s="21">
        <f>'Evaluación Estándares Mínimos'!F180</f>
        <v>0</v>
      </c>
      <c r="I61" s="21">
        <f>'Evaluación Estándares Mínimos'!G180</f>
        <v>0</v>
      </c>
      <c r="J61" s="113"/>
      <c r="K61" s="47"/>
    </row>
    <row r="62" spans="1:11" ht="11.25" customHeight="1" x14ac:dyDescent="0.3">
      <c r="A62" s="113"/>
      <c r="B62" s="113"/>
      <c r="C62" s="113"/>
      <c r="D62" s="19" t="s">
        <v>375</v>
      </c>
      <c r="E62" s="20">
        <v>2.5</v>
      </c>
      <c r="F62" s="113"/>
      <c r="G62" s="21">
        <f>'Evaluación Estándares Mínimos'!E183</f>
        <v>0</v>
      </c>
      <c r="H62" s="21">
        <f>'Evaluación Estándares Mínimos'!F183</f>
        <v>0</v>
      </c>
      <c r="I62" s="21">
        <f>'Evaluación Estándares Mínimos'!G183</f>
        <v>0</v>
      </c>
      <c r="J62" s="113"/>
      <c r="K62" s="47"/>
    </row>
    <row r="63" spans="1:11" ht="11.25" customHeight="1" x14ac:dyDescent="0.3">
      <c r="A63" s="113"/>
      <c r="B63" s="114"/>
      <c r="C63" s="114"/>
      <c r="D63" s="19" t="s">
        <v>376</v>
      </c>
      <c r="E63" s="20">
        <v>2.5</v>
      </c>
      <c r="F63" s="114"/>
      <c r="G63" s="21">
        <f>'Evaluación Estándares Mínimos'!E186</f>
        <v>0</v>
      </c>
      <c r="H63" s="21">
        <f>'Evaluación Estándares Mínimos'!F186</f>
        <v>0</v>
      </c>
      <c r="I63" s="21">
        <f>'Evaluación Estándares Mínimos'!G186</f>
        <v>0</v>
      </c>
      <c r="J63" s="114"/>
      <c r="K63" s="47"/>
    </row>
    <row r="64" spans="1:11" ht="32.25" customHeight="1" x14ac:dyDescent="0.3">
      <c r="A64" s="113"/>
      <c r="B64" s="115" t="s">
        <v>377</v>
      </c>
      <c r="C64" s="116" t="s">
        <v>378</v>
      </c>
      <c r="D64" s="19" t="s">
        <v>379</v>
      </c>
      <c r="E64" s="20">
        <v>5</v>
      </c>
      <c r="F64" s="117">
        <f>SUM(E64:E65)</f>
        <v>10</v>
      </c>
      <c r="G64" s="21">
        <f>'Evaluación Estándares Mínimos'!E191</f>
        <v>0</v>
      </c>
      <c r="H64" s="21">
        <f>'Evaluación Estándares Mínimos'!F191</f>
        <v>0</v>
      </c>
      <c r="I64" s="21">
        <f>'Evaluación Estándares Mínimos'!G191</f>
        <v>0</v>
      </c>
      <c r="J64" s="117">
        <f>SUM(G64:I65)</f>
        <v>0</v>
      </c>
      <c r="K64" s="47"/>
    </row>
    <row r="65" spans="1:11" ht="11.25" customHeight="1" x14ac:dyDescent="0.3">
      <c r="A65" s="114"/>
      <c r="B65" s="114"/>
      <c r="C65" s="114"/>
      <c r="D65" s="19" t="s">
        <v>380</v>
      </c>
      <c r="E65" s="20">
        <v>5</v>
      </c>
      <c r="F65" s="114"/>
      <c r="G65" s="21">
        <f>'Evaluación Estándares Mínimos'!E194</f>
        <v>0</v>
      </c>
      <c r="H65" s="21">
        <f>'Evaluación Estándares Mínimos'!F194</f>
        <v>0</v>
      </c>
      <c r="I65" s="21">
        <f>'Evaluación Estándares Mínimos'!G194</f>
        <v>0</v>
      </c>
      <c r="J65" s="114"/>
      <c r="K65" s="47"/>
    </row>
    <row r="66" spans="1:11" ht="21.75" customHeight="1" x14ac:dyDescent="0.3">
      <c r="A66" s="121" t="s">
        <v>381</v>
      </c>
      <c r="B66" s="115" t="s">
        <v>382</v>
      </c>
      <c r="C66" s="116" t="s">
        <v>383</v>
      </c>
      <c r="D66" s="19" t="s">
        <v>443</v>
      </c>
      <c r="E66" s="20">
        <v>1.25</v>
      </c>
      <c r="F66" s="117">
        <f>SUM(E66:E69)</f>
        <v>5</v>
      </c>
      <c r="G66" s="21">
        <f>'Evaluación Estándares Mínimos'!E200</f>
        <v>0</v>
      </c>
      <c r="H66" s="21">
        <f>'Evaluación Estándares Mínimos'!F200</f>
        <v>0</v>
      </c>
      <c r="I66" s="21">
        <f>'Evaluación Estándares Mínimos'!G200</f>
        <v>0</v>
      </c>
      <c r="J66" s="117">
        <f>SUM(G66:I69)</f>
        <v>0</v>
      </c>
      <c r="K66" s="47"/>
    </row>
    <row r="67" spans="1:11" ht="23.25" customHeight="1" x14ac:dyDescent="0.3">
      <c r="A67" s="113"/>
      <c r="B67" s="113"/>
      <c r="C67" s="113"/>
      <c r="D67" s="19" t="s">
        <v>384</v>
      </c>
      <c r="E67" s="20">
        <v>1.25</v>
      </c>
      <c r="F67" s="113"/>
      <c r="G67" s="21">
        <f>'Evaluación Estándares Mínimos'!E203</f>
        <v>0</v>
      </c>
      <c r="H67" s="21">
        <f>'Evaluación Estándares Mínimos'!F203</f>
        <v>0</v>
      </c>
      <c r="I67" s="21">
        <f>'Evaluación Estándares Mínimos'!G203</f>
        <v>0</v>
      </c>
      <c r="J67" s="113"/>
      <c r="K67" s="47"/>
    </row>
    <row r="68" spans="1:11" ht="21" customHeight="1" x14ac:dyDescent="0.3">
      <c r="A68" s="113"/>
      <c r="B68" s="113"/>
      <c r="C68" s="113"/>
      <c r="D68" s="19" t="s">
        <v>385</v>
      </c>
      <c r="E68" s="20">
        <v>1.25</v>
      </c>
      <c r="F68" s="113"/>
      <c r="G68" s="21">
        <f>'Evaluación Estándares Mínimos'!E206</f>
        <v>0</v>
      </c>
      <c r="H68" s="21">
        <f>'Evaluación Estándares Mínimos'!F206</f>
        <v>0</v>
      </c>
      <c r="I68" s="21">
        <f>'Evaluación Estándares Mínimos'!G206</f>
        <v>0</v>
      </c>
      <c r="J68" s="113"/>
      <c r="K68" s="47"/>
    </row>
    <row r="69" spans="1:11" ht="21" customHeight="1" x14ac:dyDescent="0.3">
      <c r="A69" s="114"/>
      <c r="B69" s="114"/>
      <c r="C69" s="114"/>
      <c r="D69" s="19" t="s">
        <v>444</v>
      </c>
      <c r="E69" s="20">
        <v>1.25</v>
      </c>
      <c r="F69" s="114"/>
      <c r="G69" s="21">
        <f>'Evaluación Estándares Mínimos'!E209</f>
        <v>0</v>
      </c>
      <c r="H69" s="21">
        <f>'Evaluación Estándares Mínimos'!F209</f>
        <v>0</v>
      </c>
      <c r="I69" s="21">
        <f>'Evaluación Estándares Mínimos'!G209</f>
        <v>0</v>
      </c>
      <c r="J69" s="114"/>
      <c r="K69" s="47"/>
    </row>
    <row r="70" spans="1:11" ht="25.5" customHeight="1" x14ac:dyDescent="0.3">
      <c r="A70" s="121" t="s">
        <v>386</v>
      </c>
      <c r="B70" s="132" t="s">
        <v>295</v>
      </c>
      <c r="C70" s="116" t="s">
        <v>387</v>
      </c>
      <c r="D70" s="19" t="s">
        <v>445</v>
      </c>
      <c r="E70" s="20">
        <v>2.5</v>
      </c>
      <c r="F70" s="117">
        <f>SUM(E70:E73)</f>
        <v>10</v>
      </c>
      <c r="G70" s="21">
        <f>'Evaluación Estándares Mínimos'!E215</f>
        <v>0</v>
      </c>
      <c r="H70" s="21">
        <f>'Evaluación Estándares Mínimos'!F215</f>
        <v>0</v>
      </c>
      <c r="I70" s="21">
        <f>'Evaluación Estándares Mínimos'!G215</f>
        <v>0</v>
      </c>
      <c r="J70" s="117">
        <f>SUM(G70:I73)</f>
        <v>0</v>
      </c>
      <c r="K70" s="47"/>
    </row>
    <row r="71" spans="1:11" ht="11.25" customHeight="1" x14ac:dyDescent="0.3">
      <c r="A71" s="113"/>
      <c r="B71" s="113"/>
      <c r="C71" s="113"/>
      <c r="D71" s="19" t="s">
        <v>446</v>
      </c>
      <c r="E71" s="20">
        <v>2.5</v>
      </c>
      <c r="F71" s="113"/>
      <c r="G71" s="21">
        <f>'Evaluación Estándares Mínimos'!E218</f>
        <v>0</v>
      </c>
      <c r="H71" s="21">
        <f>'Evaluación Estándares Mínimos'!F218</f>
        <v>0</v>
      </c>
      <c r="I71" s="21">
        <f>'Evaluación Estándares Mínimos'!G218</f>
        <v>0</v>
      </c>
      <c r="J71" s="113"/>
      <c r="K71" s="47" t="s">
        <v>28</v>
      </c>
    </row>
    <row r="72" spans="1:11" ht="11.25" customHeight="1" x14ac:dyDescent="0.3">
      <c r="A72" s="113"/>
      <c r="B72" s="113"/>
      <c r="C72" s="113"/>
      <c r="D72" s="19" t="s">
        <v>388</v>
      </c>
      <c r="E72" s="20">
        <v>2.5</v>
      </c>
      <c r="F72" s="113"/>
      <c r="G72" s="21">
        <f>'Evaluación Estándares Mínimos'!E221</f>
        <v>0</v>
      </c>
      <c r="H72" s="21">
        <f>'Evaluación Estándares Mínimos'!F221</f>
        <v>0</v>
      </c>
      <c r="I72" s="21">
        <f>'Evaluación Estándares Mínimos'!G221</f>
        <v>0</v>
      </c>
      <c r="J72" s="113"/>
      <c r="K72" s="47"/>
    </row>
    <row r="73" spans="1:11" ht="28.5" customHeight="1" x14ac:dyDescent="0.3">
      <c r="A73" s="114"/>
      <c r="B73" s="114"/>
      <c r="C73" s="114"/>
      <c r="D73" s="19" t="s">
        <v>447</v>
      </c>
      <c r="E73" s="20">
        <v>2.5</v>
      </c>
      <c r="F73" s="114"/>
      <c r="G73" s="21">
        <f>'Evaluación Estándares Mínimos'!E224</f>
        <v>0</v>
      </c>
      <c r="H73" s="21">
        <f>'Evaluación Estándares Mínimos'!F224</f>
        <v>0</v>
      </c>
      <c r="I73" s="21">
        <f>'Evaluación Estándares Mínimos'!G224</f>
        <v>0</v>
      </c>
      <c r="J73" s="114"/>
      <c r="K73" s="47"/>
    </row>
    <row r="74" spans="1:11" ht="11.25" customHeight="1" x14ac:dyDescent="0.35">
      <c r="A74" s="126" t="s">
        <v>389</v>
      </c>
      <c r="B74" s="127"/>
      <c r="C74" s="127"/>
      <c r="D74" s="127"/>
      <c r="E74" s="128"/>
      <c r="F74" s="22">
        <f t="shared" ref="F74:I74" si="0">SUM(F14:F73)</f>
        <v>100</v>
      </c>
      <c r="G74" s="22">
        <f t="shared" si="0"/>
        <v>0</v>
      </c>
      <c r="H74" s="22">
        <f t="shared" si="0"/>
        <v>0</v>
      </c>
      <c r="I74" s="22">
        <f t="shared" si="0"/>
        <v>0</v>
      </c>
      <c r="J74" s="22">
        <f>SUM(J14,J22,J25,J36,J45,J48,J54,J58,J64,J66,J70)</f>
        <v>0</v>
      </c>
      <c r="K74" s="48"/>
    </row>
    <row r="75" spans="1:11" ht="16.5" customHeight="1" thickBot="1" x14ac:dyDescent="0.4">
      <c r="A75" s="129"/>
      <c r="B75" s="130"/>
      <c r="C75" s="130"/>
      <c r="D75" s="130"/>
      <c r="E75" s="130"/>
      <c r="F75" s="130"/>
      <c r="G75" s="130"/>
      <c r="H75" s="123"/>
      <c r="I75" s="123"/>
      <c r="J75" s="131"/>
      <c r="K75" s="47"/>
    </row>
    <row r="76" spans="1:11" ht="24.75" customHeight="1" thickBot="1" x14ac:dyDescent="0.35">
      <c r="A76" s="118" t="s">
        <v>390</v>
      </c>
      <c r="B76" s="119"/>
      <c r="C76" s="119"/>
      <c r="D76" s="119"/>
      <c r="E76" s="119"/>
      <c r="F76" s="119"/>
      <c r="G76" s="120"/>
      <c r="H76" s="133" t="str">
        <f>IF(J74&lt;60,"CRITICO",IF(J74&lt;=85,"MODERADAMENTE ACEPTABLE","ACEPTABLE"))</f>
        <v>CRITICO</v>
      </c>
      <c r="I76" s="134"/>
      <c r="J76" s="135"/>
      <c r="K76" s="47"/>
    </row>
    <row r="77" spans="1:11" ht="42.75" customHeight="1" x14ac:dyDescent="0.35">
      <c r="A77" s="122"/>
      <c r="B77" s="123"/>
      <c r="C77" s="123"/>
      <c r="D77" s="123"/>
      <c r="E77" s="123"/>
      <c r="F77" s="123"/>
      <c r="G77" s="123"/>
      <c r="H77" s="124"/>
      <c r="I77" s="124"/>
      <c r="J77" s="125"/>
      <c r="K77" s="47"/>
    </row>
    <row r="78" spans="1:11" ht="11.25" customHeight="1" x14ac:dyDescent="0.35">
      <c r="A78" s="62" t="s">
        <v>450</v>
      </c>
      <c r="B78" s="63"/>
      <c r="C78" s="63"/>
      <c r="D78" s="64"/>
      <c r="E78" s="65" t="s">
        <v>449</v>
      </c>
      <c r="F78" s="61"/>
      <c r="G78" s="61"/>
      <c r="H78" s="61"/>
      <c r="I78" s="61"/>
      <c r="J78" s="61"/>
      <c r="K78" s="49"/>
    </row>
    <row r="79" spans="1:11" ht="15" customHeight="1" x14ac:dyDescent="0.3">
      <c r="B79" s="51"/>
    </row>
  </sheetData>
  <mergeCells count="63">
    <mergeCell ref="J36:J44"/>
    <mergeCell ref="J45:J47"/>
    <mergeCell ref="I12:I13"/>
    <mergeCell ref="J11:J13"/>
    <mergeCell ref="J14:J21"/>
    <mergeCell ref="J22:J24"/>
    <mergeCell ref="J25:J35"/>
    <mergeCell ref="F14:F21"/>
    <mergeCell ref="F22:F24"/>
    <mergeCell ref="F25:F35"/>
    <mergeCell ref="A1:B4"/>
    <mergeCell ref="I1:J4"/>
    <mergeCell ref="A9:J9"/>
    <mergeCell ref="A10:J10"/>
    <mergeCell ref="A11:A13"/>
    <mergeCell ref="B11:C13"/>
    <mergeCell ref="D11:D13"/>
    <mergeCell ref="E11:E13"/>
    <mergeCell ref="F11:F13"/>
    <mergeCell ref="C1:H4"/>
    <mergeCell ref="G11:I11"/>
    <mergeCell ref="G12:G13"/>
    <mergeCell ref="H12:H13"/>
    <mergeCell ref="A77:J77"/>
    <mergeCell ref="J64:J65"/>
    <mergeCell ref="J66:J69"/>
    <mergeCell ref="J70:J73"/>
    <mergeCell ref="A74:E74"/>
    <mergeCell ref="A75:J75"/>
    <mergeCell ref="F70:F73"/>
    <mergeCell ref="A70:A73"/>
    <mergeCell ref="B70:B73"/>
    <mergeCell ref="C70:C73"/>
    <mergeCell ref="A36:A65"/>
    <mergeCell ref="C48:C53"/>
    <mergeCell ref="F66:F69"/>
    <mergeCell ref="C36:C44"/>
    <mergeCell ref="C45:C47"/>
    <mergeCell ref="H76:J76"/>
    <mergeCell ref="A76:G76"/>
    <mergeCell ref="B36:B53"/>
    <mergeCell ref="B54:B63"/>
    <mergeCell ref="B64:B65"/>
    <mergeCell ref="C64:C65"/>
    <mergeCell ref="A66:A69"/>
    <mergeCell ref="B66:B69"/>
    <mergeCell ref="C66:C69"/>
    <mergeCell ref="F64:F65"/>
    <mergeCell ref="F36:F44"/>
    <mergeCell ref="F45:F47"/>
    <mergeCell ref="J58:J63"/>
    <mergeCell ref="F48:F53"/>
    <mergeCell ref="F54:F57"/>
    <mergeCell ref="F58:F63"/>
    <mergeCell ref="C54:C57"/>
    <mergeCell ref="C58:C63"/>
    <mergeCell ref="J48:J53"/>
    <mergeCell ref="J54:J57"/>
    <mergeCell ref="A14:A35"/>
    <mergeCell ref="B14:B24"/>
    <mergeCell ref="C14:C21"/>
    <mergeCell ref="C22:C24"/>
    <mergeCell ref="B25:B35"/>
  </mergeCells>
  <conditionalFormatting sqref="H76">
    <cfRule type="containsText" dxfId="2" priority="1" operator="containsText" text="MODERADAMENTE ACEPTABLE">
      <formula>NOT(ISERROR(SEARCH(("MODERADAMENTE ACEPTABLE"),(H76))))</formula>
    </cfRule>
    <cfRule type="containsText" dxfId="1" priority="2" operator="containsText" text="ACEPTABLE">
      <formula>NOT(ISERROR(SEARCH(("ACEPTABLE"),(H76))))</formula>
    </cfRule>
    <cfRule type="containsText" dxfId="0" priority="3" operator="containsText" text="CRITICO">
      <formula>NOT(ISERROR(SEARCH(("CRITICO"),(H76))))</formula>
    </cfRule>
  </conditionalFormatting>
  <pageMargins left="0" right="0" top="3.937007874015748E-2" bottom="3.937007874015748E-2" header="0" footer="0"/>
  <pageSetup paperSize="5" scale="91" orientation="landscape" r:id="rId1"/>
  <rowBreaks count="1" manualBreakCount="1">
    <brk id="4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X11"/>
  <sheetViews>
    <sheetView showGridLines="0" view="pageBreakPreview" zoomScale="130" zoomScaleNormal="115" zoomScaleSheetLayoutView="130" workbookViewId="0">
      <selection activeCell="I1" sqref="I1:J4"/>
    </sheetView>
  </sheetViews>
  <sheetFormatPr baseColWidth="10" defaultColWidth="12.58203125" defaultRowHeight="15" customHeight="1" x14ac:dyDescent="0.3"/>
  <cols>
    <col min="1" max="1" width="11.08203125" customWidth="1"/>
    <col min="2" max="2" width="9.33203125" customWidth="1"/>
    <col min="3" max="3" width="10.33203125" customWidth="1"/>
    <col min="4" max="9" width="9.33203125" customWidth="1"/>
    <col min="10" max="10" width="16.08203125" customWidth="1"/>
    <col min="11" max="26" width="9.33203125" customWidth="1"/>
  </cols>
  <sheetData>
    <row r="1" spans="1:76" s="8" customFormat="1" ht="15" customHeight="1" x14ac:dyDescent="0.3">
      <c r="A1" s="81"/>
      <c r="B1" s="81"/>
      <c r="C1" s="75" t="s">
        <v>456</v>
      </c>
      <c r="D1" s="75"/>
      <c r="E1" s="75"/>
      <c r="F1" s="75"/>
      <c r="G1" s="75"/>
      <c r="H1" s="75"/>
      <c r="I1" s="76" t="str">
        <f>Inicio!I1</f>
        <v>Código: GCO-GTH-F078
Versión: 01
Vigencia: 24 de diciembre de 2025
Caso HOLA: 12832</v>
      </c>
      <c r="J1" s="76"/>
      <c r="K1" s="10"/>
      <c r="L1" s="10"/>
      <c r="M1" s="10"/>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2" t="s">
        <v>0</v>
      </c>
      <c r="BG1" s="12"/>
      <c r="BH1" s="12"/>
      <c r="BI1" s="12"/>
      <c r="BJ1" s="12"/>
      <c r="BK1" s="12"/>
      <c r="BL1" s="12"/>
      <c r="BM1" s="12"/>
      <c r="BN1" s="12"/>
      <c r="BO1" s="12"/>
      <c r="BP1" s="12"/>
      <c r="BQ1" s="12"/>
      <c r="BR1" s="12"/>
      <c r="BS1" s="12"/>
      <c r="BT1" s="12"/>
      <c r="BU1" s="12"/>
      <c r="BV1" s="12"/>
      <c r="BW1" s="13"/>
      <c r="BX1" s="13"/>
    </row>
    <row r="2" spans="1:76" s="8" customFormat="1" ht="15" customHeight="1" x14ac:dyDescent="0.3">
      <c r="A2" s="81"/>
      <c r="B2" s="81"/>
      <c r="C2" s="75"/>
      <c r="D2" s="75"/>
      <c r="E2" s="75"/>
      <c r="F2" s="75"/>
      <c r="G2" s="75"/>
      <c r="H2" s="75"/>
      <c r="I2" s="76"/>
      <c r="J2" s="76"/>
      <c r="K2" s="10"/>
      <c r="L2" s="10"/>
      <c r="M2" s="10"/>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2"/>
      <c r="BG2" s="12"/>
      <c r="BH2" s="12"/>
      <c r="BI2" s="12"/>
      <c r="BJ2" s="12"/>
      <c r="BK2" s="12"/>
      <c r="BL2" s="12"/>
      <c r="BM2" s="12"/>
      <c r="BN2" s="12"/>
      <c r="BO2" s="12"/>
      <c r="BP2" s="12"/>
      <c r="BQ2" s="12"/>
      <c r="BR2" s="12"/>
      <c r="BS2" s="12"/>
      <c r="BT2" s="12"/>
      <c r="BU2" s="12"/>
      <c r="BV2" s="12"/>
      <c r="BW2" s="13"/>
      <c r="BX2" s="13"/>
    </row>
    <row r="3" spans="1:76" s="8" customFormat="1" ht="15" customHeight="1" x14ac:dyDescent="0.3">
      <c r="A3" s="81"/>
      <c r="B3" s="81"/>
      <c r="C3" s="75"/>
      <c r="D3" s="75"/>
      <c r="E3" s="75"/>
      <c r="F3" s="75"/>
      <c r="G3" s="75"/>
      <c r="H3" s="75"/>
      <c r="I3" s="76"/>
      <c r="J3" s="76"/>
      <c r="K3" s="10"/>
      <c r="L3" s="10"/>
      <c r="M3" s="10"/>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12"/>
      <c r="BG3" s="12"/>
      <c r="BH3" s="12"/>
      <c r="BI3" s="12"/>
      <c r="BJ3" s="12"/>
      <c r="BK3" s="12"/>
      <c r="BL3" s="12"/>
      <c r="BM3" s="12"/>
      <c r="BN3" s="12"/>
      <c r="BO3" s="12"/>
      <c r="BP3" s="12"/>
      <c r="BQ3" s="12"/>
      <c r="BR3" s="12"/>
      <c r="BS3" s="12"/>
      <c r="BT3" s="12"/>
      <c r="BU3" s="12"/>
      <c r="BV3" s="12"/>
      <c r="BW3" s="13"/>
      <c r="BX3" s="13"/>
    </row>
    <row r="4" spans="1:76" s="8" customFormat="1" ht="24.75" customHeight="1" x14ac:dyDescent="0.3">
      <c r="A4" s="81"/>
      <c r="B4" s="81"/>
      <c r="C4" s="75"/>
      <c r="D4" s="75"/>
      <c r="E4" s="75"/>
      <c r="F4" s="75"/>
      <c r="G4" s="75"/>
      <c r="H4" s="75"/>
      <c r="I4" s="76"/>
      <c r="J4" s="76"/>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12"/>
      <c r="BG4" s="12"/>
      <c r="BH4" s="12"/>
      <c r="BI4" s="12"/>
      <c r="BJ4" s="12"/>
      <c r="BK4" s="12"/>
      <c r="BL4" s="12"/>
      <c r="BM4" s="12"/>
      <c r="BN4" s="12"/>
      <c r="BO4" s="12"/>
      <c r="BP4" s="12"/>
      <c r="BQ4" s="12"/>
      <c r="BR4" s="12"/>
      <c r="BS4" s="12"/>
      <c r="BT4" s="12"/>
      <c r="BU4" s="12"/>
      <c r="BV4" s="12"/>
      <c r="BW4" s="13"/>
      <c r="BX4" s="13"/>
    </row>
    <row r="7" spans="1:76" ht="14.5" x14ac:dyDescent="0.35">
      <c r="A7" s="3"/>
      <c r="B7" s="66" t="s">
        <v>451</v>
      </c>
      <c r="C7" s="3" t="s">
        <v>391</v>
      </c>
    </row>
    <row r="8" spans="1:76" ht="14.5" x14ac:dyDescent="0.35">
      <c r="A8" s="3" t="s">
        <v>32</v>
      </c>
      <c r="B8" s="3">
        <v>25</v>
      </c>
      <c r="C8" s="3">
        <f>SUM('Tabla de resultados'!J14:J35)</f>
        <v>0</v>
      </c>
    </row>
    <row r="9" spans="1:76" ht="14.5" x14ac:dyDescent="0.35">
      <c r="A9" s="3" t="s">
        <v>352</v>
      </c>
      <c r="B9" s="3">
        <v>60</v>
      </c>
      <c r="C9" s="3">
        <f>SUM('Tabla de resultados'!J36:J65)</f>
        <v>0</v>
      </c>
    </row>
    <row r="10" spans="1:76" ht="14.5" x14ac:dyDescent="0.35">
      <c r="A10" s="3" t="s">
        <v>381</v>
      </c>
      <c r="B10" s="3">
        <v>5</v>
      </c>
      <c r="C10" s="3">
        <f>SUM('Tabla de resultados'!J66:J69)</f>
        <v>0</v>
      </c>
    </row>
    <row r="11" spans="1:76" ht="14.5" x14ac:dyDescent="0.35">
      <c r="A11" s="3" t="s">
        <v>386</v>
      </c>
      <c r="B11" s="3">
        <v>10</v>
      </c>
      <c r="C11" s="3">
        <f>SUM('Tabla de resultados'!J70:J73)</f>
        <v>0</v>
      </c>
    </row>
  </sheetData>
  <mergeCells count="3">
    <mergeCell ref="A1:B4"/>
    <mergeCell ref="C1:H4"/>
    <mergeCell ref="I1:J4"/>
  </mergeCells>
  <pageMargins left="0.75" right="0.75" top="0.7" bottom="0.7"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16"/>
  <sheetViews>
    <sheetView showGridLines="0" view="pageBreakPreview" zoomScaleNormal="100" zoomScaleSheetLayoutView="100" workbookViewId="0">
      <selection activeCell="I5" sqref="I5"/>
    </sheetView>
  </sheetViews>
  <sheetFormatPr baseColWidth="10" defaultColWidth="12.58203125" defaultRowHeight="15" customHeight="1" x14ac:dyDescent="0.3"/>
  <cols>
    <col min="1" max="1" width="16.25" customWidth="1"/>
    <col min="2" max="2" width="38.58203125" customWidth="1"/>
    <col min="3" max="6" width="10" customWidth="1"/>
    <col min="7" max="8" width="9.33203125" customWidth="1"/>
    <col min="9" max="9" width="12.08203125" customWidth="1"/>
    <col min="10" max="26" width="9.33203125" customWidth="1"/>
  </cols>
  <sheetData>
    <row r="1" spans="1:76" s="8" customFormat="1" ht="20.149999999999999" customHeight="1" x14ac:dyDescent="0.3">
      <c r="A1" s="77"/>
      <c r="B1" s="148" t="s">
        <v>456</v>
      </c>
      <c r="C1" s="149"/>
      <c r="D1" s="149"/>
      <c r="E1" s="149"/>
      <c r="F1" s="149"/>
      <c r="G1" s="149"/>
      <c r="H1" s="150"/>
      <c r="I1" s="76" t="str">
        <f>Inicio!I1</f>
        <v>Código: GCO-GTH-F078
Versión: 01
Vigencia: 24 de diciembre de 2025
Caso HOLA: 12832</v>
      </c>
      <c r="J1" s="76"/>
      <c r="K1" s="10"/>
      <c r="L1" s="10"/>
      <c r="M1" s="10"/>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2" t="s">
        <v>0</v>
      </c>
      <c r="BG1" s="12"/>
      <c r="BH1" s="12"/>
      <c r="BI1" s="12"/>
      <c r="BJ1" s="12"/>
      <c r="BK1" s="12"/>
      <c r="BL1" s="12"/>
      <c r="BM1" s="12"/>
      <c r="BN1" s="12"/>
      <c r="BO1" s="12"/>
      <c r="BP1" s="12"/>
      <c r="BQ1" s="12"/>
      <c r="BR1" s="12"/>
      <c r="BS1" s="12"/>
      <c r="BT1" s="12"/>
      <c r="BU1" s="12"/>
      <c r="BV1" s="12"/>
      <c r="BW1" s="13"/>
      <c r="BX1" s="13"/>
    </row>
    <row r="2" spans="1:76" s="8" customFormat="1" ht="20.149999999999999" customHeight="1" x14ac:dyDescent="0.3">
      <c r="A2" s="78"/>
      <c r="B2" s="151"/>
      <c r="C2" s="152"/>
      <c r="D2" s="152"/>
      <c r="E2" s="152"/>
      <c r="F2" s="152"/>
      <c r="G2" s="152"/>
      <c r="H2" s="153"/>
      <c r="I2" s="76"/>
      <c r="J2" s="76"/>
      <c r="K2" s="10"/>
      <c r="L2" s="10"/>
      <c r="M2" s="10"/>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2"/>
      <c r="BG2" s="12"/>
      <c r="BH2" s="12"/>
      <c r="BI2" s="12"/>
      <c r="BJ2" s="12"/>
      <c r="BK2" s="12"/>
      <c r="BL2" s="12"/>
      <c r="BM2" s="12"/>
      <c r="BN2" s="12"/>
      <c r="BO2" s="12"/>
      <c r="BP2" s="12"/>
      <c r="BQ2" s="12"/>
      <c r="BR2" s="12"/>
      <c r="BS2" s="12"/>
      <c r="BT2" s="12"/>
      <c r="BU2" s="12"/>
      <c r="BV2" s="12"/>
      <c r="BW2" s="13"/>
      <c r="BX2" s="13"/>
    </row>
    <row r="3" spans="1:76" s="8" customFormat="1" ht="20.149999999999999" customHeight="1" x14ac:dyDescent="0.3">
      <c r="A3" s="78"/>
      <c r="B3" s="151"/>
      <c r="C3" s="152"/>
      <c r="D3" s="152"/>
      <c r="E3" s="152"/>
      <c r="F3" s="152"/>
      <c r="G3" s="152"/>
      <c r="H3" s="153"/>
      <c r="I3" s="76"/>
      <c r="J3" s="76"/>
      <c r="K3" s="10"/>
      <c r="L3" s="10"/>
      <c r="M3" s="10"/>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12"/>
      <c r="BG3" s="12"/>
      <c r="BH3" s="12"/>
      <c r="BI3" s="12"/>
      <c r="BJ3" s="12"/>
      <c r="BK3" s="12"/>
      <c r="BL3" s="12"/>
      <c r="BM3" s="12"/>
      <c r="BN3" s="12"/>
      <c r="BO3" s="12"/>
      <c r="BP3" s="12"/>
      <c r="BQ3" s="12"/>
      <c r="BR3" s="12"/>
      <c r="BS3" s="12"/>
      <c r="BT3" s="12"/>
      <c r="BU3" s="12"/>
      <c r="BV3" s="12"/>
      <c r="BW3" s="13"/>
      <c r="BX3" s="13"/>
    </row>
    <row r="4" spans="1:76" s="8" customFormat="1" ht="20.149999999999999" customHeight="1" x14ac:dyDescent="0.3">
      <c r="A4" s="79"/>
      <c r="B4" s="154"/>
      <c r="C4" s="155"/>
      <c r="D4" s="155"/>
      <c r="E4" s="155"/>
      <c r="F4" s="155"/>
      <c r="G4" s="155"/>
      <c r="H4" s="156"/>
      <c r="I4" s="76"/>
      <c r="J4" s="76"/>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12"/>
      <c r="BG4" s="12"/>
      <c r="BH4" s="12"/>
      <c r="BI4" s="12"/>
      <c r="BJ4" s="12"/>
      <c r="BK4" s="12"/>
      <c r="BL4" s="12"/>
      <c r="BM4" s="12"/>
      <c r="BN4" s="12"/>
      <c r="BO4" s="12"/>
      <c r="BP4" s="12"/>
      <c r="BQ4" s="12"/>
      <c r="BR4" s="12"/>
      <c r="BS4" s="12"/>
      <c r="BT4" s="12"/>
      <c r="BU4" s="12"/>
      <c r="BV4" s="12"/>
      <c r="BW4" s="13"/>
      <c r="BX4" s="13"/>
    </row>
    <row r="9" spans="1:76" ht="14.5" x14ac:dyDescent="0.35">
      <c r="B9" s="4" t="s">
        <v>392</v>
      </c>
      <c r="C9" s="5" t="s">
        <v>393</v>
      </c>
      <c r="D9" s="4" t="s">
        <v>391</v>
      </c>
    </row>
    <row r="10" spans="1:76" ht="14.5" x14ac:dyDescent="0.35">
      <c r="B10" s="4" t="s">
        <v>394</v>
      </c>
      <c r="C10" s="5">
        <v>10</v>
      </c>
      <c r="D10" s="4">
        <f>SUM('Tabla de resultados'!J14:J24)</f>
        <v>0</v>
      </c>
    </row>
    <row r="11" spans="1:76" ht="29" x14ac:dyDescent="0.35">
      <c r="B11" s="4" t="s">
        <v>395</v>
      </c>
      <c r="C11" s="5">
        <v>15</v>
      </c>
      <c r="D11" s="4">
        <f>SUM('Tabla de resultados'!J25:J35)</f>
        <v>0</v>
      </c>
    </row>
    <row r="12" spans="1:76" ht="14.5" x14ac:dyDescent="0.35">
      <c r="B12" s="4" t="s">
        <v>396</v>
      </c>
      <c r="C12" s="5">
        <v>20</v>
      </c>
      <c r="D12" s="4">
        <f>SUM('Tabla de resultados'!J36:J53)</f>
        <v>0</v>
      </c>
    </row>
    <row r="13" spans="1:76" ht="14.5" x14ac:dyDescent="0.35">
      <c r="B13" s="4" t="s">
        <v>397</v>
      </c>
      <c r="C13" s="5">
        <v>30</v>
      </c>
      <c r="D13" s="4">
        <f>SUM('Tabla de resultados'!J54:J63)</f>
        <v>0</v>
      </c>
    </row>
    <row r="14" spans="1:76" ht="14.5" x14ac:dyDescent="0.35">
      <c r="B14" s="4" t="s">
        <v>398</v>
      </c>
      <c r="C14" s="5">
        <v>10</v>
      </c>
      <c r="D14" s="4">
        <f>SUM('Tabla de resultados'!J64:J65)</f>
        <v>0</v>
      </c>
    </row>
    <row r="15" spans="1:76" ht="14.5" x14ac:dyDescent="0.35">
      <c r="B15" s="4" t="s">
        <v>399</v>
      </c>
      <c r="C15" s="5">
        <v>5</v>
      </c>
      <c r="D15" s="4">
        <f>SUM('Tabla de resultados'!J66:J69)</f>
        <v>0</v>
      </c>
    </row>
    <row r="16" spans="1:76" ht="14.5" x14ac:dyDescent="0.35">
      <c r="B16" s="4" t="s">
        <v>400</v>
      </c>
      <c r="C16" s="5">
        <v>10</v>
      </c>
      <c r="D16" s="4">
        <f>SUM('Tabla de resultados'!J70:J73)</f>
        <v>0</v>
      </c>
    </row>
  </sheetData>
  <mergeCells count="3">
    <mergeCell ref="I1:J4"/>
    <mergeCell ref="B1:H4"/>
    <mergeCell ref="A1:A4"/>
  </mergeCells>
  <pageMargins left="0.7" right="0.7" top="0.75" bottom="0.75" header="0" footer="0"/>
  <pageSetup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V14"/>
  <sheetViews>
    <sheetView showGridLines="0" view="pageBreakPreview" topLeftCell="B1" zoomScaleNormal="100" zoomScaleSheetLayoutView="100" workbookViewId="0">
      <selection activeCell="E1" sqref="E1:F4"/>
    </sheetView>
  </sheetViews>
  <sheetFormatPr baseColWidth="10" defaultColWidth="12.58203125" defaultRowHeight="15" customHeight="1" x14ac:dyDescent="0.3"/>
  <cols>
    <col min="1" max="1" width="16" customWidth="1"/>
    <col min="2" max="2" width="34.75" customWidth="1"/>
    <col min="3" max="3" width="32.75" customWidth="1"/>
    <col min="4" max="4" width="58.08203125" customWidth="1"/>
    <col min="5" max="5" width="13" customWidth="1"/>
    <col min="6" max="6" width="14" customWidth="1"/>
    <col min="7" max="7" width="10" customWidth="1"/>
    <col min="8" max="24" width="9.33203125" customWidth="1"/>
  </cols>
  <sheetData>
    <row r="1" spans="1:74" s="8" customFormat="1" ht="15" customHeight="1" x14ac:dyDescent="0.3">
      <c r="A1" s="77"/>
      <c r="B1" s="148" t="s">
        <v>456</v>
      </c>
      <c r="C1" s="149"/>
      <c r="D1" s="150"/>
      <c r="E1" s="76" t="str">
        <f>Inicio!I1</f>
        <v>Código: GCO-GTH-F078
Versión: 01
Vigencia: 24 de diciembre de 2025
Caso HOLA: 12832</v>
      </c>
      <c r="F1" s="76"/>
      <c r="I1" s="10"/>
      <c r="J1" s="10"/>
      <c r="K1" s="10"/>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12" t="s">
        <v>0</v>
      </c>
      <c r="BE1" s="12"/>
      <c r="BF1" s="12"/>
      <c r="BG1" s="12"/>
      <c r="BH1" s="12"/>
      <c r="BI1" s="12"/>
      <c r="BJ1" s="12"/>
      <c r="BK1" s="12"/>
      <c r="BL1" s="12"/>
      <c r="BM1" s="12"/>
      <c r="BN1" s="12"/>
      <c r="BO1" s="12"/>
      <c r="BP1" s="12"/>
      <c r="BQ1" s="12"/>
      <c r="BR1" s="12"/>
      <c r="BS1" s="12"/>
      <c r="BT1" s="12"/>
      <c r="BU1" s="13"/>
      <c r="BV1" s="13"/>
    </row>
    <row r="2" spans="1:74" s="8" customFormat="1" ht="15" customHeight="1" x14ac:dyDescent="0.3">
      <c r="A2" s="78"/>
      <c r="B2" s="151"/>
      <c r="C2" s="152"/>
      <c r="D2" s="153"/>
      <c r="E2" s="76"/>
      <c r="F2" s="76"/>
      <c r="I2" s="10"/>
      <c r="J2" s="10"/>
      <c r="K2" s="10"/>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12"/>
      <c r="BE2" s="12"/>
      <c r="BF2" s="12"/>
      <c r="BG2" s="12"/>
      <c r="BH2" s="12"/>
      <c r="BI2" s="12"/>
      <c r="BJ2" s="12"/>
      <c r="BK2" s="12"/>
      <c r="BL2" s="12"/>
      <c r="BM2" s="12"/>
      <c r="BN2" s="12"/>
      <c r="BO2" s="12"/>
      <c r="BP2" s="12"/>
      <c r="BQ2" s="12"/>
      <c r="BR2" s="12"/>
      <c r="BS2" s="12"/>
      <c r="BT2" s="12"/>
      <c r="BU2" s="13"/>
      <c r="BV2" s="13"/>
    </row>
    <row r="3" spans="1:74" s="8" customFormat="1" ht="15" customHeight="1" x14ac:dyDescent="0.3">
      <c r="A3" s="78"/>
      <c r="B3" s="151"/>
      <c r="C3" s="152"/>
      <c r="D3" s="153"/>
      <c r="E3" s="76"/>
      <c r="F3" s="76"/>
      <c r="I3" s="10"/>
      <c r="J3" s="10"/>
      <c r="K3" s="10"/>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12"/>
      <c r="BE3" s="12"/>
      <c r="BF3" s="12"/>
      <c r="BG3" s="12"/>
      <c r="BH3" s="12"/>
      <c r="BI3" s="12"/>
      <c r="BJ3" s="12"/>
      <c r="BK3" s="12"/>
      <c r="BL3" s="12"/>
      <c r="BM3" s="12"/>
      <c r="BN3" s="12"/>
      <c r="BO3" s="12"/>
      <c r="BP3" s="12"/>
      <c r="BQ3" s="12"/>
      <c r="BR3" s="12"/>
      <c r="BS3" s="12"/>
      <c r="BT3" s="12"/>
      <c r="BU3" s="13"/>
      <c r="BV3" s="13"/>
    </row>
    <row r="4" spans="1:74" s="8" customFormat="1" ht="24.75" customHeight="1" x14ac:dyDescent="0.3">
      <c r="A4" s="79"/>
      <c r="B4" s="154"/>
      <c r="C4" s="155"/>
      <c r="D4" s="156"/>
      <c r="E4" s="76"/>
      <c r="F4" s="76"/>
      <c r="I4" s="10"/>
      <c r="J4" s="10"/>
      <c r="K4" s="10"/>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12"/>
      <c r="BE4" s="12"/>
      <c r="BF4" s="12"/>
      <c r="BG4" s="12"/>
      <c r="BH4" s="12"/>
      <c r="BI4" s="12"/>
      <c r="BJ4" s="12"/>
      <c r="BK4" s="12"/>
      <c r="BL4" s="12"/>
      <c r="BM4" s="12"/>
      <c r="BN4" s="12"/>
      <c r="BO4" s="12"/>
      <c r="BP4" s="12"/>
      <c r="BQ4" s="12"/>
      <c r="BR4" s="12"/>
      <c r="BS4" s="12"/>
      <c r="BT4" s="12"/>
      <c r="BU4" s="13"/>
      <c r="BV4" s="13"/>
    </row>
    <row r="5" spans="1:74" ht="15" customHeight="1" x14ac:dyDescent="0.3">
      <c r="E5" s="50"/>
    </row>
    <row r="9" spans="1:74" ht="14" x14ac:dyDescent="0.3">
      <c r="B9" s="157" t="s">
        <v>401</v>
      </c>
      <c r="C9" s="158"/>
      <c r="D9" s="159"/>
    </row>
    <row r="10" spans="1:74" ht="73.5" customHeight="1" x14ac:dyDescent="0.3">
      <c r="B10" s="160"/>
      <c r="C10" s="161"/>
      <c r="D10" s="162"/>
    </row>
    <row r="11" spans="1:74" ht="14.5" x14ac:dyDescent="0.3">
      <c r="B11" s="40" t="s">
        <v>402</v>
      </c>
      <c r="C11" s="40" t="s">
        <v>403</v>
      </c>
      <c r="D11" s="40" t="s">
        <v>404</v>
      </c>
    </row>
    <row r="12" spans="1:74" ht="160.5" customHeight="1" x14ac:dyDescent="0.3">
      <c r="B12" s="34" t="s">
        <v>405</v>
      </c>
      <c r="C12" s="35" t="s">
        <v>406</v>
      </c>
      <c r="D12" s="36" t="s">
        <v>452</v>
      </c>
    </row>
    <row r="13" spans="1:74" ht="130.5" customHeight="1" x14ac:dyDescent="0.3">
      <c r="B13" s="37" t="s">
        <v>407</v>
      </c>
      <c r="C13" s="38" t="s">
        <v>408</v>
      </c>
      <c r="D13" s="36" t="s">
        <v>453</v>
      </c>
    </row>
    <row r="14" spans="1:74" ht="72.75" customHeight="1" x14ac:dyDescent="0.3">
      <c r="B14" s="34" t="s">
        <v>409</v>
      </c>
      <c r="C14" s="39" t="s">
        <v>410</v>
      </c>
      <c r="D14" s="36" t="s">
        <v>454</v>
      </c>
    </row>
  </sheetData>
  <mergeCells count="4">
    <mergeCell ref="B9:D10"/>
    <mergeCell ref="A1:A4"/>
    <mergeCell ref="E1:F4"/>
    <mergeCell ref="B1:D4"/>
  </mergeCells>
  <pageMargins left="0.75" right="0.75" top="0.7" bottom="0.7" header="0" footer="0"/>
  <pageSetup scale="6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heetViews>
  <sheetFormatPr baseColWidth="10" defaultColWidth="12.58203125" defaultRowHeight="15" customHeight="1" x14ac:dyDescent="0.3"/>
  <cols>
    <col min="1" max="1" width="10" customWidth="1"/>
    <col min="2" max="26" width="9.33203125" customWidth="1"/>
  </cols>
  <sheetData>
    <row r="1" spans="1:1" ht="15" customHeight="1" x14ac:dyDescent="0.35">
      <c r="A1" s="6">
        <v>0</v>
      </c>
    </row>
    <row r="2" spans="1:1" ht="15" customHeight="1" x14ac:dyDescent="0.35">
      <c r="A2" s="6">
        <v>0.5</v>
      </c>
    </row>
    <row r="3" spans="1:1" ht="15" customHeight="1" x14ac:dyDescent="0.35">
      <c r="A3" s="6">
        <v>1</v>
      </c>
    </row>
    <row r="4" spans="1:1" ht="15" customHeight="1" x14ac:dyDescent="0.35">
      <c r="A4" s="6">
        <v>1.25</v>
      </c>
    </row>
    <row r="5" spans="1:1" ht="15" customHeight="1" x14ac:dyDescent="0.35">
      <c r="A5" s="6">
        <v>1.5</v>
      </c>
    </row>
    <row r="6" spans="1:1" ht="15" customHeight="1" x14ac:dyDescent="0.35">
      <c r="A6" s="6">
        <v>2</v>
      </c>
    </row>
    <row r="7" spans="1:1" ht="15" customHeight="1" x14ac:dyDescent="0.35">
      <c r="A7" s="6">
        <v>2.5</v>
      </c>
    </row>
    <row r="8" spans="1:1" ht="15" customHeight="1" x14ac:dyDescent="0.35">
      <c r="A8" s="6">
        <v>3</v>
      </c>
    </row>
    <row r="9" spans="1:1" ht="15" customHeight="1" x14ac:dyDescent="0.35">
      <c r="A9" s="6">
        <v>4</v>
      </c>
    </row>
    <row r="10" spans="1:1" ht="15" customHeight="1" x14ac:dyDescent="0.35">
      <c r="A10" s="6">
        <v>5</v>
      </c>
    </row>
    <row r="11" spans="1:1" ht="15" customHeight="1" x14ac:dyDescent="0.35">
      <c r="A11" s="6">
        <v>0</v>
      </c>
    </row>
    <row r="12" spans="1:1" ht="15" customHeight="1" x14ac:dyDescent="0.35">
      <c r="A12" s="6">
        <v>0</v>
      </c>
    </row>
    <row r="13" spans="1:1" ht="15" customHeight="1" x14ac:dyDescent="0.35">
      <c r="A13" s="7" t="s">
        <v>411</v>
      </c>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891d9-b6c7-4fc1-bba6-d735355ae0ca" xsi:nil="true"/>
    <lcf76f155ced4ddcb4097134ff3c332f xmlns="6761c895-7317-48f0-af69-bb320be848e8">
      <Terms xmlns="http://schemas.microsoft.com/office/infopath/2007/PartnerControls"/>
    </lcf76f155ced4ddcb4097134ff3c332f>
    <SharedWithUsers xmlns="310891d9-b6c7-4fc1-bba6-d735355ae0c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CECA5EC0C3064EB5DA957B8AECFD05" ma:contentTypeVersion="15" ma:contentTypeDescription="Crear nuevo documento." ma:contentTypeScope="" ma:versionID="32026a52d9d5f5a08972455dd6a59f87">
  <xsd:schema xmlns:xsd="http://www.w3.org/2001/XMLSchema" xmlns:xs="http://www.w3.org/2001/XMLSchema" xmlns:p="http://schemas.microsoft.com/office/2006/metadata/properties" xmlns:ns2="6761c895-7317-48f0-af69-bb320be848e8" xmlns:ns3="310891d9-b6c7-4fc1-bba6-d735355ae0ca" targetNamespace="http://schemas.microsoft.com/office/2006/metadata/properties" ma:root="true" ma:fieldsID="01cb12b5987702c08d0d8249cb054a8b" ns2:_="" ns3:_="">
    <xsd:import namespace="6761c895-7317-48f0-af69-bb320be848e8"/>
    <xsd:import namespace="310891d9-b6c7-4fc1-bba6-d735355ae0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1c895-7317-48f0-af69-bb320be84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891d9-b6c7-4fc1-bba6-d735355ae0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0bc524a-5179-456b-b864-758fd88525f0}" ma:internalName="TaxCatchAll" ma:showField="CatchAllData" ma:web="310891d9-b6c7-4fc1-bba6-d735355ae0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C75F5C-15FA-4546-9820-8AA793F294B3}">
  <ds:schemaRefs>
    <ds:schemaRef ds:uri="http://schemas.openxmlformats.org/package/2006/metadata/core-properties"/>
    <ds:schemaRef ds:uri="http://purl.org/dc/elements/1.1/"/>
    <ds:schemaRef ds:uri="6761c895-7317-48f0-af69-bb320be848e8"/>
    <ds:schemaRef ds:uri="310891d9-b6c7-4fc1-bba6-d735355ae0ca"/>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3A7D3E1-C249-46FE-87E2-3AED7C0A77E0}">
  <ds:schemaRefs>
    <ds:schemaRef ds:uri="http://schemas.microsoft.com/sharepoint/v3/contenttype/forms"/>
  </ds:schemaRefs>
</ds:datastoreItem>
</file>

<file path=customXml/itemProps3.xml><?xml version="1.0" encoding="utf-8"?>
<ds:datastoreItem xmlns:ds="http://schemas.openxmlformats.org/officeDocument/2006/customXml" ds:itemID="{43C64BDF-BA00-4741-9B9E-C6E11D492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61c895-7317-48f0-af69-bb320be848e8"/>
    <ds:schemaRef ds:uri="310891d9-b6c7-4fc1-bba6-d735355ae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Inicio</vt:lpstr>
      <vt:lpstr>Instrucciones</vt:lpstr>
      <vt:lpstr>Evaluación Estándares Mínimos</vt:lpstr>
      <vt:lpstr>Tabla de resultados</vt:lpstr>
      <vt:lpstr>Gráfico por ciclo</vt:lpstr>
      <vt:lpstr>Gráfico por estándar</vt:lpstr>
      <vt:lpstr>Criterios de Evaluación</vt:lpstr>
      <vt:lpstr>Datos</vt:lpstr>
      <vt:lpstr>'Criterios de Evaluación'!Área_de_impresión</vt:lpstr>
      <vt:lpstr>'Evaluación Estándares Mínimos'!Área_de_impresión</vt:lpstr>
      <vt:lpstr>'Gráfico por ciclo'!Área_de_impresión</vt:lpstr>
      <vt:lpstr>'Gráfico por estándar'!Área_de_impresión</vt:lpstr>
      <vt:lpstr>Inicio!Área_de_impresión</vt:lpstr>
      <vt:lpstr>Instrucciones!Área_de_impresión</vt:lpstr>
      <vt:lpstr>'Tabla de resultados'!Área_de_impresión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SULMA CAROLINA JARAMILLO URIBE</dc:creator>
  <cp:keywords/>
  <dc:description/>
  <cp:lastModifiedBy>Luisa Fernanda Ibagon Moreno</cp:lastModifiedBy>
  <cp:revision/>
  <cp:lastPrinted>2025-05-22T01:33:30Z</cp:lastPrinted>
  <dcterms:created xsi:type="dcterms:W3CDTF">2017-04-17T18:01:55Z</dcterms:created>
  <dcterms:modified xsi:type="dcterms:W3CDTF">2025-12-24T17:54:30Z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0x01010084CECA5EC0C3064EB5DA957B8AECFD05</vt:lpwstr>
  </property>
  <property fmtid="{D5CDD505-2E9C-101B-9397-08002B2CF9AE}" pid="3" name="Order">
    <vt:r8>2685300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