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hidePivotFieldList="1" defaultThemeVersion="166925"/>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2/6. Junio/Caso HOLA 248997/"/>
    </mc:Choice>
  </mc:AlternateContent>
  <xr:revisionPtr revIDLastSave="2" documentId="13_ncr:1_{B2307CB3-DB80-4E32-B13A-CE0D48D9D69C}" xr6:coauthVersionLast="47" xr6:coauthVersionMax="47" xr10:uidLastSave="{C7951863-CDBB-45F5-B81D-4A7F0815EC34}"/>
  <bookViews>
    <workbookView xWindow="-120" yWindow="-120" windowWidth="29040" windowHeight="15840" tabRatio="830" xr2:uid="{4B933C2C-342E-422D-B43A-45EE8173792F}"/>
  </bookViews>
  <sheets>
    <sheet name="MatrizSeguimientoAIT" sheetId="1" r:id="rId1"/>
    <sheet name="Instrucciones diligenciamiento" sheetId="7" r:id="rId2"/>
    <sheet name="Criterios Base" sheetId="2" state="hidden" r:id="rId3"/>
    <sheet name="Agentes AT" sheetId="6" state="hidden" r:id="rId4"/>
    <sheet name="Ana_Causalidad" sheetId="5" state="hidden" r:id="rId5"/>
    <sheet name="Criterios Análisis" sheetId="4" state="hidden" r:id="rId6"/>
  </sheets>
  <externalReferences>
    <externalReference r:id="rId7"/>
    <externalReference r:id="rId8"/>
  </externalReferences>
  <definedNames>
    <definedName name="_xlnm._FilterDatabase" localSheetId="0" hidden="1">MatrizSeguimientoAIT!$A$5:$BB$18</definedName>
    <definedName name="ACTIVIDAD">#N/A</definedName>
    <definedName name="Aspecto">#REF!</definedName>
    <definedName name="consecuencia">#N/A</definedName>
    <definedName name="MATRIZ">'[1]Matriz de Peligros'!#REF!</definedName>
    <definedName name="numeros">#REF!</definedName>
    <definedName name="plazo">#REF!</definedName>
    <definedName name="probabilidad">#N/A</definedName>
    <definedName name="Sitio_de_ocurrencia_del_AT" localSheetId="3">Sitio[[#Headers],[Sitio de ocurrencia del AT]]</definedName>
    <definedName name="Sitio_de_ocurrencia_del_AT">Sitio[[#Headers],[Sitio de ocurrencia del AT]]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P6" i="1" l="1"/>
  <c r="AN6" i="1"/>
  <c r="AT18" i="1"/>
  <c r="AR18" i="1"/>
  <c r="AP18" i="1"/>
  <c r="AN18" i="1"/>
  <c r="AL18" i="1"/>
  <c r="AJ18" i="1"/>
  <c r="AH18" i="1"/>
  <c r="AD18" i="1"/>
  <c r="Z18" i="1"/>
  <c r="AT17" i="1"/>
  <c r="AR17" i="1"/>
  <c r="AP17" i="1"/>
  <c r="AN17" i="1"/>
  <c r="AL17" i="1"/>
  <c r="AJ17" i="1"/>
  <c r="AH17" i="1"/>
  <c r="AD17" i="1"/>
  <c r="Z17" i="1"/>
  <c r="AT16" i="1"/>
  <c r="AR16" i="1"/>
  <c r="AP16" i="1"/>
  <c r="AN16" i="1"/>
  <c r="AL16" i="1"/>
  <c r="AJ16" i="1"/>
  <c r="AH16" i="1"/>
  <c r="AD16" i="1"/>
  <c r="Z16" i="1"/>
  <c r="AT15" i="1"/>
  <c r="AR15" i="1"/>
  <c r="AP15" i="1"/>
  <c r="AN15" i="1"/>
  <c r="AL15" i="1"/>
  <c r="AJ15" i="1"/>
  <c r="AH15" i="1"/>
  <c r="AD15" i="1"/>
  <c r="Z15" i="1"/>
  <c r="AT14" i="1"/>
  <c r="AR14" i="1"/>
  <c r="AP14" i="1"/>
  <c r="AN14" i="1"/>
  <c r="AL14" i="1"/>
  <c r="AJ14" i="1"/>
  <c r="AH14" i="1"/>
  <c r="AD14" i="1"/>
  <c r="Z14" i="1"/>
  <c r="AT13" i="1"/>
  <c r="AR13" i="1"/>
  <c r="AP13" i="1"/>
  <c r="AN13" i="1"/>
  <c r="AL13" i="1"/>
  <c r="AJ13" i="1"/>
  <c r="AH13" i="1"/>
  <c r="AD13" i="1"/>
  <c r="Z13" i="1"/>
  <c r="AT12" i="1"/>
  <c r="AR12" i="1"/>
  <c r="AP12" i="1"/>
  <c r="AN12" i="1"/>
  <c r="AL12" i="1"/>
  <c r="AJ12" i="1"/>
  <c r="AH12" i="1"/>
  <c r="AD12" i="1"/>
  <c r="Z12" i="1"/>
  <c r="AT11" i="1"/>
  <c r="AR11" i="1"/>
  <c r="AP11" i="1"/>
  <c r="AN11" i="1"/>
  <c r="AL11" i="1"/>
  <c r="AJ11" i="1"/>
  <c r="AH11" i="1"/>
  <c r="AD11" i="1"/>
  <c r="Z11" i="1"/>
  <c r="AT10" i="1"/>
  <c r="AR10" i="1"/>
  <c r="AP10" i="1"/>
  <c r="AN10" i="1"/>
  <c r="AL10" i="1"/>
  <c r="AJ10" i="1"/>
  <c r="AH10" i="1"/>
  <c r="AD10" i="1"/>
  <c r="Z10" i="1"/>
  <c r="AT9" i="1"/>
  <c r="AR9" i="1"/>
  <c r="AP9" i="1"/>
  <c r="AN9" i="1"/>
  <c r="AL9" i="1"/>
  <c r="AJ9" i="1"/>
  <c r="AH9" i="1"/>
  <c r="AD9" i="1"/>
  <c r="Z9" i="1"/>
  <c r="AT8" i="1"/>
  <c r="AR8" i="1"/>
  <c r="AP8" i="1"/>
  <c r="AN8" i="1"/>
  <c r="AL8" i="1"/>
  <c r="AJ8" i="1"/>
  <c r="AH8" i="1"/>
  <c r="AD8" i="1"/>
  <c r="Z8" i="1"/>
  <c r="AT7" i="1"/>
  <c r="AR7" i="1"/>
  <c r="AP7" i="1"/>
  <c r="AN7" i="1"/>
  <c r="AL7" i="1"/>
  <c r="AJ7" i="1"/>
  <c r="AH7" i="1"/>
  <c r="AD7" i="1"/>
  <c r="Z7" i="1"/>
  <c r="AT6" i="1"/>
  <c r="AR6" i="1"/>
  <c r="AL6" i="1"/>
  <c r="AJ6" i="1"/>
  <c r="AH6" i="1"/>
  <c r="AD6" i="1"/>
  <c r="Z6" i="1"/>
  <c r="BC4" i="1" l="1"/>
  <c r="R6" i="1" l="1"/>
  <c r="R13" i="1"/>
  <c r="R18" i="1"/>
  <c r="R16" i="1"/>
  <c r="R14" i="1"/>
  <c r="R12" i="1"/>
  <c r="R10" i="1"/>
  <c r="R8" i="1"/>
  <c r="R15" i="1"/>
  <c r="R11" i="1"/>
  <c r="R7" i="1"/>
  <c r="R17" i="1"/>
  <c r="R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Bautista Beltran</author>
  </authors>
  <commentList>
    <comment ref="AC3" authorId="0" shapeId="0" xr:uid="{7F98A440-ACEE-48C5-A58A-30234F2C015F}">
      <text>
        <r>
          <rPr>
            <b/>
            <sz val="9"/>
            <color indexed="81"/>
            <rFont val="Tahoma"/>
            <family val="2"/>
          </rPr>
          <t xml:space="preserve">Seleccione el número que aparece en la parte izquierda del listado a continuación, automáticamente traerá el segmento corporal afectado </t>
        </r>
      </text>
    </comment>
    <comment ref="AG3" authorId="0" shapeId="0" xr:uid="{96E566C7-7BD1-47B4-B326-46B066E5D40B}">
      <text>
        <r>
          <rPr>
            <b/>
            <sz val="9"/>
            <color indexed="81"/>
            <rFont val="Tahoma"/>
            <family val="2"/>
          </rPr>
          <t>Seleccione el número que aparece al lado izquierdo a continuación, automáticamente traerá el agente del accidente de trabajo</t>
        </r>
      </text>
    </comment>
  </commentList>
</comments>
</file>

<file path=xl/sharedStrings.xml><?xml version="1.0" encoding="utf-8"?>
<sst xmlns="http://schemas.openxmlformats.org/spreadsheetml/2006/main" count="1408" uniqueCount="757">
  <si>
    <t>Tipo de Evento</t>
  </si>
  <si>
    <t>Fecha del evento</t>
  </si>
  <si>
    <t>Nombre</t>
  </si>
  <si>
    <t>Cargo</t>
  </si>
  <si>
    <t>Dependencia</t>
  </si>
  <si>
    <t>Sitio del evento</t>
  </si>
  <si>
    <t>Descripción del evento</t>
  </si>
  <si>
    <t>Factor de Riesgo</t>
  </si>
  <si>
    <t>Fecha de Investigación</t>
  </si>
  <si>
    <t>Días Transcurridos para la Investigación</t>
  </si>
  <si>
    <t>Índice de Lesiones Incapacitantes (Días de Incapacidad)</t>
  </si>
  <si>
    <t>Parte del cuerpo Afectada</t>
  </si>
  <si>
    <t>Agente del Accidente</t>
  </si>
  <si>
    <t>Mecanismo del Accidente</t>
  </si>
  <si>
    <t>Análisis de casualidad</t>
  </si>
  <si>
    <t>Seguimiento Acciones Correctivas</t>
  </si>
  <si>
    <t>Causas Básicas</t>
  </si>
  <si>
    <t>Causas Inmediatas</t>
  </si>
  <si>
    <t>Acción Preventiva</t>
  </si>
  <si>
    <t>Acción Correctiva</t>
  </si>
  <si>
    <t>Fecha de Ejecución</t>
  </si>
  <si>
    <t>Fecha de Verificación de Cumplimiento</t>
  </si>
  <si>
    <t>Estado de la Acción</t>
  </si>
  <si>
    <t>Observaciones</t>
  </si>
  <si>
    <t>AT</t>
  </si>
  <si>
    <t>EL</t>
  </si>
  <si>
    <t>Factores Personales</t>
  </si>
  <si>
    <t>Factores del Trabajo</t>
  </si>
  <si>
    <t>Actos Inseguros</t>
  </si>
  <si>
    <t>Condiciones Ambientales</t>
  </si>
  <si>
    <t>Concluida</t>
  </si>
  <si>
    <t>No Concluida</t>
  </si>
  <si>
    <t>Deportivo</t>
  </si>
  <si>
    <t>Auxiliar Administrativo</t>
  </si>
  <si>
    <t>Inspector de Policia</t>
  </si>
  <si>
    <t>Dirección Administrativa</t>
  </si>
  <si>
    <t>Sin definir</t>
  </si>
  <si>
    <t>Tipo de Accidente</t>
  </si>
  <si>
    <t>Lugar donde ocurre el AT</t>
  </si>
  <si>
    <t>Violencia</t>
  </si>
  <si>
    <t>Tipo de Lesión</t>
  </si>
  <si>
    <t>Responsable de la Ejecución - área - cargo.</t>
  </si>
  <si>
    <t>Código</t>
  </si>
  <si>
    <t>Brazo</t>
  </si>
  <si>
    <t>Codo</t>
  </si>
  <si>
    <t>Antebrazo</t>
  </si>
  <si>
    <t>Muslo</t>
  </si>
  <si>
    <t>PARTE DEL CUERPO AFECTADA</t>
  </si>
  <si>
    <t>Máquinas de imprenta</t>
  </si>
  <si>
    <t>Resbaloso</t>
  </si>
  <si>
    <t>Insuficiente espacio de trabajo</t>
  </si>
  <si>
    <t>FACTORES DEL TRABAJO</t>
  </si>
  <si>
    <t>FACTORES PERSONALES</t>
  </si>
  <si>
    <t>Enfermedad mental</t>
  </si>
  <si>
    <t>Ningún factor personal</t>
  </si>
  <si>
    <t>1 Almacenes o depósitos</t>
  </si>
  <si>
    <t>2 Áreas de producción.</t>
  </si>
  <si>
    <t>3 Áreas recreativas o deportivas</t>
  </si>
  <si>
    <t>4 Corredores o pasillos.</t>
  </si>
  <si>
    <t>5 Escaleras.</t>
  </si>
  <si>
    <t>6 Parqueaderos o áreas de circulación vehicular</t>
  </si>
  <si>
    <t>7 Oficinas.</t>
  </si>
  <si>
    <t>8 Otras áreas comunes.</t>
  </si>
  <si>
    <t>9 Otro.</t>
  </si>
  <si>
    <t>Jornada de trabajo habitual</t>
  </si>
  <si>
    <t>Jornada en que sucede el AT</t>
  </si>
  <si>
    <t xml:space="preserve"> </t>
  </si>
  <si>
    <t>Tipo de accidente</t>
  </si>
  <si>
    <t>Tránsito</t>
  </si>
  <si>
    <t>Recreativo o cultural</t>
  </si>
  <si>
    <t>Propios del trabajo.</t>
  </si>
  <si>
    <t>Causa la muerte del trabajador</t>
  </si>
  <si>
    <t>SI</t>
  </si>
  <si>
    <t>NO</t>
  </si>
  <si>
    <t>Dentro de la Entidad</t>
  </si>
  <si>
    <t>Fuera de la Entidad</t>
  </si>
  <si>
    <t xml:space="preserve">1. </t>
  </si>
  <si>
    <t>Cabeza</t>
  </si>
  <si>
    <t>Región craneana (cráneo, cerebro, cuero cabelludo)</t>
  </si>
  <si>
    <t>Ojo (con inclusión de la órbita y del nervio óptico)</t>
  </si>
  <si>
    <t>Oreja</t>
  </si>
  <si>
    <t>Boca (con inclusión de los labios, dientes y lengua)</t>
  </si>
  <si>
    <t>Nariz</t>
  </si>
  <si>
    <t>Cara, ubicaciones no clasificadas bajo otros epigrafes</t>
  </si>
  <si>
    <t>Cabeza, ubicaciones múltiples</t>
  </si>
  <si>
    <t>Cabeza, ubicación no precisada</t>
  </si>
  <si>
    <t xml:space="preserve">2. </t>
  </si>
  <si>
    <t>Cuello (con inclusión de la garganta y de las vértebras cervicales)</t>
  </si>
  <si>
    <t xml:space="preserve">3. </t>
  </si>
  <si>
    <t>Tronco</t>
  </si>
  <si>
    <t>Espalda (columna vertebral y músculos adyacentes, médula espinal)</t>
  </si>
  <si>
    <t>Toráx (costillas, esternón, órganos internos del tórax)</t>
  </si>
  <si>
    <t>Abdomen (con inclusión de los órganos internos)</t>
  </si>
  <si>
    <t>Pelvis</t>
  </si>
  <si>
    <t>Tronco, ubicaciones múltiples</t>
  </si>
  <si>
    <t>Tronco, ubicación no precisada</t>
  </si>
  <si>
    <t>4.</t>
  </si>
  <si>
    <t>Miembro superior</t>
  </si>
  <si>
    <t>Hombro (con inclusión de la clavícula y del omoplato)</t>
  </si>
  <si>
    <t>Muñeca</t>
  </si>
  <si>
    <t>Mano (a excepción de los dedos solos)</t>
  </si>
  <si>
    <t>Dedos</t>
  </si>
  <si>
    <t>Miembro superior, ubicaciones múltiples</t>
  </si>
  <si>
    <t>Miembro superior, ubicación no precisada</t>
  </si>
  <si>
    <t>5.</t>
  </si>
  <si>
    <t>Miembro inferior</t>
  </si>
  <si>
    <t>Cadera</t>
  </si>
  <si>
    <t>Rodilla</t>
  </si>
  <si>
    <t>Pierna</t>
  </si>
  <si>
    <t>Tobillo</t>
  </si>
  <si>
    <t>Pie( a excepción de los dedos solos)</t>
  </si>
  <si>
    <t>Dedos, de los pies</t>
  </si>
  <si>
    <t>Miembro inferior, ubicaciones múltiples</t>
  </si>
  <si>
    <t>Miembro inferior, ubicación no precisada</t>
  </si>
  <si>
    <t>6.</t>
  </si>
  <si>
    <t>Ubicaciones múltiples</t>
  </si>
  <si>
    <t>Cabeza y tronco, cabeza y uno o varios miembros</t>
  </si>
  <si>
    <t>Un miembro superior y un miembro inferior o más de dos miembros</t>
  </si>
  <si>
    <t>Otras ubicaciones múltiples</t>
  </si>
  <si>
    <t>Ubicaciones múltiple no precisadas</t>
  </si>
  <si>
    <t>7.</t>
  </si>
  <si>
    <t>Lesiones Generales</t>
  </si>
  <si>
    <t>Aparato circulatorio en general</t>
  </si>
  <si>
    <t>Aparato respiratorio en general</t>
  </si>
  <si>
    <t>Aparato digestivo en general</t>
  </si>
  <si>
    <t>Sistema nervioso en general</t>
  </si>
  <si>
    <t>Otras lesiones generales</t>
  </si>
  <si>
    <t>Lesiones generales no precisadas.</t>
  </si>
  <si>
    <t>Normal</t>
  </si>
  <si>
    <t>Extra</t>
  </si>
  <si>
    <t>Físico</t>
  </si>
  <si>
    <t>Químico</t>
  </si>
  <si>
    <t>Biológico</t>
  </si>
  <si>
    <t>Psicosocial</t>
  </si>
  <si>
    <t>Nota a #7.En   este   grupo   no   se   deben   clasificar   más   que   las repercusiones orgánicas   de   carácter   general   sin   lesiones aparentes  (por  ejemplo,  en  caso  de  envenenamiento,  etc.); cuando repercusiones orgánicas son la consecuencia de una lesión   localizada   (por   ejemplo,   fractura   de   la   columna vertebral,  provocando  lesiones  de  la  médula  espinal),  es  la ubicación de esta lesión localizada (en este caso la columna vertebral) la que debe ser clasificada.</t>
  </si>
  <si>
    <t>9.</t>
  </si>
  <si>
    <t>Ubicaciones no precisada</t>
  </si>
  <si>
    <t>Este grupo no debe ser utilizado más que cuando ninguna indicación permite precisar la ubicación de la lesión.</t>
  </si>
  <si>
    <t>Lateralidad</t>
  </si>
  <si>
    <t>1. Derecha</t>
  </si>
  <si>
    <t>2. Izquierda</t>
  </si>
  <si>
    <t>3. Ambos lados</t>
  </si>
  <si>
    <t>Amputaciones y enucleaciones (incluye la avulsión traumática del ojo)</t>
  </si>
  <si>
    <t>Fracturas (partes blandas - articulaciones)</t>
  </si>
  <si>
    <t>Luxaciones (incluye las subluxaciones y los desplazamientos)</t>
  </si>
  <si>
    <t>Torceduras y esguinces (incluye roturas, laceraciones de músculos, de tendones, de ligamentos y articulaciones)</t>
  </si>
  <si>
    <t>Conmociones y traumatistos internos (incluye contusiones internas, hemorragias o desgarramientos internos)</t>
  </si>
  <si>
    <t>Otras heridas (Incluye desgarramientos, heridas, cortaduras, heridas del cuero cabelludo)</t>
  </si>
  <si>
    <t>Traumatismos superficiales (incluye excoriaciones, rasgullos, picaduras, lesiones superficiales provocadas por un cuerpo extrapo que penetra en el ojo)</t>
  </si>
  <si>
    <t>Quemaduras (incluye por objeto caliente, por fuego, por líquido hirviendo, por fricción, por radiaciones (infrarrojas); por sustancias químicas</t>
  </si>
  <si>
    <t>Envenenamientos agudos e intoxicaciones agudas (incluye efectos agudos de la inyección; de la ingestión, de la absorción o inhalación de sustancias tóxicas, asfixias por óxido de cárbono u otros gases)</t>
  </si>
  <si>
    <t>Efectos del tiempo, de la exposición al frío y a los elementos y de otros estados conexos (efectos por heladuras; por efectos de calor solar; efectos de la altitud; los traumatismos sonoros)</t>
  </si>
  <si>
    <t>Asfixias (incluye ahogamiento por sumersión o inmersión, sofocación por derrumbe, reducción del oxigeno de la atmósfera ambiente).</t>
  </si>
  <si>
    <t>Efectos de la electricidad (incluye electrocución, el choque eléctrico y quemaduras causadas por la corriente eléctrica)</t>
  </si>
  <si>
    <t>Efectos nocivos de las radiaciones (incluye efectos causados por rayos X, sustancias radioactivas, rayos ultravioletas, radiaciones ionizantes)</t>
  </si>
  <si>
    <t>Lesiones múltiples de naturalezas diferentes (para clasificar los casos en los que la víctima, habiendo sufrido varias lesiones de naturaleza diferente, ninguna de estás se ha manifestado más grave que las demás)</t>
  </si>
  <si>
    <t>Otros traumatismos y traumatismos mal defindos (cuando es imposible clasificar bajo otros epígrafes ejemplo: infecciones)</t>
  </si>
  <si>
    <t>Nota: corresponden a las rúbricas del Manual de la clasificación internacional de enfermedades, traumatismos y causas de defunción (9° revisión, 1975)</t>
  </si>
  <si>
    <t>Caídas de personas</t>
  </si>
  <si>
    <t>Caídas de personas con desnivelación (caídas desde alturas árboles, edificios, andamios, escaleras, máquinas de trabajo, vehículos) y en profundidades (pozos, fosos. Excavaciones)</t>
  </si>
  <si>
    <t>Zona</t>
  </si>
  <si>
    <t>Rural</t>
  </si>
  <si>
    <t>Urbana</t>
  </si>
  <si>
    <t>Labor habitual</t>
  </si>
  <si>
    <t>Si</t>
  </si>
  <si>
    <t>No</t>
  </si>
  <si>
    <t>Edad</t>
  </si>
  <si>
    <t>Documento de identidad</t>
  </si>
  <si>
    <t>ANALISIS DE CAUSALIDAD</t>
  </si>
  <si>
    <t>CAUSAS BÁSICAS</t>
  </si>
  <si>
    <r>
      <rPr>
        <sz val="7"/>
        <color rgb="FF231F20"/>
        <rFont val="Arial MT"/>
        <family val="2"/>
      </rPr>
      <t>Visión defectuosa</t>
    </r>
  </si>
  <si>
    <r>
      <rPr>
        <sz val="7"/>
        <color rgb="FF231F20"/>
        <rFont val="Arial MT"/>
        <family val="2"/>
      </rPr>
      <t>Audición defectuosa</t>
    </r>
  </si>
  <si>
    <r>
      <rPr>
        <sz val="7"/>
        <color rgb="FF231F20"/>
        <rFont val="Arial MT"/>
        <family val="2"/>
      </rPr>
      <t>Incapacidad respiratoria</t>
    </r>
  </si>
  <si>
    <r>
      <rPr>
        <sz val="7"/>
        <color rgb="FF231F20"/>
        <rFont val="Arial MT"/>
        <family val="2"/>
      </rPr>
      <t>Otras incapacidades físicas permanentes</t>
    </r>
  </si>
  <si>
    <r>
      <rPr>
        <sz val="7"/>
        <color rgb="FF231F20"/>
        <rFont val="Arial MT"/>
        <family val="2"/>
      </rPr>
      <t>Incapacidades temporales</t>
    </r>
  </si>
  <si>
    <r>
      <rPr>
        <sz val="7"/>
        <color rgb="FF231F20"/>
        <rFont val="Arial MT"/>
        <family val="2"/>
      </rPr>
      <t>Problemas de memoria</t>
    </r>
  </si>
  <si>
    <r>
      <rPr>
        <sz val="7"/>
        <color rgb="FF231F20"/>
        <rFont val="Arial MT"/>
        <family val="2"/>
      </rPr>
      <t>Baja aptitud de aprendizaje</t>
    </r>
  </si>
  <si>
    <r>
      <rPr>
        <sz val="7"/>
        <color rgb="FF231F20"/>
        <rFont val="Arial MT"/>
        <family val="2"/>
      </rPr>
      <t>Aptitud mecánica deficiente</t>
    </r>
  </si>
  <si>
    <r>
      <rPr>
        <sz val="7"/>
        <color rgb="FF231F20"/>
        <rFont val="Arial MT"/>
        <family val="2"/>
      </rPr>
      <t>Bajo tiempo de reacción</t>
    </r>
  </si>
  <si>
    <r>
      <rPr>
        <sz val="7"/>
        <color rgb="FF231F20"/>
        <rFont val="Arial MT"/>
        <family val="2"/>
      </rPr>
      <t>Escasa coordinación</t>
    </r>
  </si>
  <si>
    <r>
      <rPr>
        <sz val="7"/>
        <color rgb="FF231F20"/>
        <rFont val="Arial MT"/>
        <family val="2"/>
      </rPr>
      <t>Falta de Juicio</t>
    </r>
  </si>
  <si>
    <r>
      <rPr>
        <sz val="7"/>
        <color rgb="FF231F20"/>
        <rFont val="Arial MT"/>
        <family val="2"/>
      </rPr>
      <t>Incapacidad de comprensión</t>
    </r>
  </si>
  <si>
    <r>
      <rPr>
        <sz val="7"/>
        <color rgb="FF231F20"/>
        <rFont val="Arial MT"/>
        <family val="2"/>
      </rPr>
      <t>Nivel de inteligencia</t>
    </r>
  </si>
  <si>
    <r>
      <rPr>
        <sz val="7"/>
        <color rgb="FF231F20"/>
        <rFont val="Arial MT"/>
        <family val="2"/>
      </rPr>
      <t>Enfermedad mental</t>
    </r>
  </si>
  <si>
    <r>
      <rPr>
        <sz val="7"/>
        <color rgb="FF231F20"/>
        <rFont val="Arial MT"/>
        <family val="2"/>
      </rPr>
      <t>Problemas emocionales</t>
    </r>
  </si>
  <si>
    <r>
      <rPr>
        <sz val="7"/>
        <color rgb="FF231F20"/>
        <rFont val="Arial MT"/>
        <family val="2"/>
      </rPr>
      <t>Temores o fobias</t>
    </r>
  </si>
  <si>
    <r>
      <rPr>
        <b/>
        <sz val="7"/>
        <color rgb="FF0054A6"/>
        <rFont val="Arial"/>
        <family val="2"/>
      </rPr>
      <t>TENSIÓN FÍSICA O FISIOLÓGICA</t>
    </r>
  </si>
  <si>
    <r>
      <rPr>
        <sz val="7"/>
        <color rgb="FF231F20"/>
        <rFont val="Arial MT"/>
        <family val="2"/>
      </rPr>
      <t>Lesión o enfermedad</t>
    </r>
  </si>
  <si>
    <r>
      <rPr>
        <sz val="7"/>
        <color rgb="FF231F20"/>
        <rFont val="Arial MT"/>
        <family val="2"/>
      </rPr>
      <t>Fatiga debido a la carga o duración de las tareas</t>
    </r>
  </si>
  <si>
    <r>
      <rPr>
        <sz val="7"/>
        <color rgb="FF231F20"/>
        <rFont val="Arial MT"/>
        <family val="2"/>
      </rPr>
      <t>Fatiga debido a la falta de descanso</t>
    </r>
  </si>
  <si>
    <r>
      <rPr>
        <sz val="7"/>
        <color rgb="FF231F20"/>
        <rFont val="Arial MT"/>
        <family val="2"/>
      </rPr>
      <t>Fatiga debido a la carga sensorial</t>
    </r>
  </si>
  <si>
    <r>
      <rPr>
        <sz val="7"/>
        <color rgb="FF231F20"/>
        <rFont val="Arial MT"/>
        <family val="2"/>
      </rPr>
      <t>Exposición a riesgos contra la salud</t>
    </r>
  </si>
  <si>
    <r>
      <rPr>
        <sz val="7"/>
        <color rgb="FF231F20"/>
        <rFont val="Arial MT"/>
        <family val="2"/>
      </rPr>
      <t>Exposición a temperaturas extremas</t>
    </r>
  </si>
  <si>
    <r>
      <rPr>
        <sz val="7"/>
        <color rgb="FF231F20"/>
        <rFont val="Arial MT"/>
        <family val="2"/>
      </rPr>
      <t>Insuficiencia de oxígeno</t>
    </r>
  </si>
  <si>
    <r>
      <rPr>
        <sz val="7"/>
        <color rgb="FF231F20"/>
        <rFont val="Arial MT"/>
        <family val="2"/>
      </rPr>
      <t>Restricción de movimiento</t>
    </r>
  </si>
  <si>
    <r>
      <rPr>
        <sz val="7"/>
        <color rgb="FF231F20"/>
        <rFont val="Arial MT"/>
        <family val="2"/>
      </rPr>
      <t>Insuficiencia de azúcar en la sangre</t>
    </r>
  </si>
  <si>
    <r>
      <rPr>
        <sz val="7"/>
        <color rgb="FF231F20"/>
        <rFont val="Arial MT"/>
        <family val="2"/>
      </rPr>
      <t>Ingestión de drogas</t>
    </r>
  </si>
  <si>
    <r>
      <rPr>
        <sz val="7"/>
        <color rgb="FF231F20"/>
        <rFont val="Arial MT"/>
        <family val="2"/>
      </rPr>
      <t>Frustraciones</t>
    </r>
  </si>
  <si>
    <r>
      <rPr>
        <sz val="7"/>
        <color rgb="FF231F20"/>
        <rFont val="Arial MT"/>
        <family val="2"/>
      </rPr>
      <t>Preocupación debido a problemas</t>
    </r>
  </si>
  <si>
    <r>
      <rPr>
        <sz val="7"/>
        <color rgb="FF231F20"/>
        <rFont val="Arial MT"/>
        <family val="2"/>
      </rPr>
      <t>Solicitudes conflictivas</t>
    </r>
  </si>
  <si>
    <r>
      <rPr>
        <sz val="7"/>
        <color rgb="FF231F20"/>
        <rFont val="Arial MT"/>
        <family val="2"/>
      </rPr>
      <t>Ordenes confusas</t>
    </r>
  </si>
  <si>
    <r>
      <rPr>
        <sz val="7"/>
        <color rgb="FF231F20"/>
        <rFont val="Arial MT"/>
        <family val="2"/>
      </rPr>
      <t>Rutina, monotonía, exigencias para un cargo sin trascendencia</t>
    </r>
  </si>
  <si>
    <r>
      <rPr>
        <sz val="7"/>
        <color rgb="FF231F20"/>
        <rFont val="Arial MT"/>
        <family val="2"/>
      </rPr>
      <t>Obligaciones que exigen un juicio o toma de decisiones extremas</t>
    </r>
  </si>
  <si>
    <r>
      <rPr>
        <sz val="7"/>
        <color rgb="FF231F20"/>
        <rFont val="Arial MT"/>
        <family val="2"/>
      </rPr>
      <t>Fatiga debido a la carga o limitación de tiempo de la tarea mental</t>
    </r>
  </si>
  <si>
    <r>
      <rPr>
        <sz val="7"/>
        <color rgb="FF231F20"/>
        <rFont val="Arial MT"/>
        <family val="2"/>
      </rPr>
      <t>Sobrecarga emocional</t>
    </r>
  </si>
  <si>
    <r>
      <rPr>
        <b/>
        <sz val="7"/>
        <color rgb="FF0054A6"/>
        <rFont val="Arial"/>
        <family val="2"/>
      </rPr>
      <t>TENSIÓN MENTAL O PSICOLÓGICA</t>
    </r>
  </si>
  <si>
    <r>
      <rPr>
        <b/>
        <sz val="7"/>
        <color rgb="FF0054A6"/>
        <rFont val="Arial"/>
        <family val="2"/>
      </rPr>
      <t>FALTA DE CONOCIMIENTO</t>
    </r>
  </si>
  <si>
    <r>
      <rPr>
        <sz val="7"/>
        <color rgb="FF231F20"/>
        <rFont val="Arial MT"/>
        <family val="2"/>
      </rPr>
      <t>Falta de experiencia</t>
    </r>
  </si>
  <si>
    <r>
      <rPr>
        <sz val="7"/>
        <color rgb="FF231F20"/>
        <rFont val="Arial MT"/>
        <family val="2"/>
      </rPr>
      <t>Orientación deficiente</t>
    </r>
  </si>
  <si>
    <r>
      <rPr>
        <sz val="7"/>
        <color rgb="FF231F20"/>
        <rFont val="Arial MT"/>
        <family val="2"/>
      </rPr>
      <t>Entrenamiento inicial inadecuado</t>
    </r>
  </si>
  <si>
    <r>
      <rPr>
        <sz val="7"/>
        <color rgb="FF231F20"/>
        <rFont val="Arial MT"/>
        <family val="2"/>
      </rPr>
      <t>Reentrenamiento insuficiente</t>
    </r>
  </si>
  <si>
    <r>
      <rPr>
        <sz val="7"/>
        <color rgb="FF231F20"/>
        <rFont val="Arial MT"/>
        <family val="2"/>
      </rPr>
      <t>Ordenes mal interpretadas</t>
    </r>
  </si>
  <si>
    <r>
      <rPr>
        <b/>
        <sz val="7"/>
        <color rgb="FF0054A6"/>
        <rFont val="Arial"/>
        <family val="2"/>
      </rPr>
      <t>FALTA DE HABILIDAD</t>
    </r>
  </si>
  <si>
    <r>
      <rPr>
        <sz val="7"/>
        <color rgb="FF231F20"/>
        <rFont val="Arial MT"/>
        <family val="2"/>
      </rPr>
      <t>Instrucción inicial insuficiente</t>
    </r>
  </si>
  <si>
    <r>
      <rPr>
        <sz val="7"/>
        <color rgb="FF231F20"/>
        <rFont val="Arial MT"/>
        <family val="2"/>
      </rPr>
      <t>Práctica insuficiente</t>
    </r>
  </si>
  <si>
    <r>
      <rPr>
        <sz val="7"/>
        <color rgb="FF231F20"/>
        <rFont val="Arial MT"/>
        <family val="2"/>
      </rPr>
      <t>Operación esporádica</t>
    </r>
  </si>
  <si>
    <r>
      <rPr>
        <sz val="7"/>
        <color rgb="FF231F20"/>
        <rFont val="Arial MT"/>
        <family val="2"/>
      </rPr>
      <t>Falta de preparación</t>
    </r>
  </si>
  <si>
    <r>
      <rPr>
        <sz val="7"/>
        <color rgb="FF231F20"/>
        <rFont val="Arial MT"/>
        <family val="2"/>
      </rPr>
      <t>Falta de incentivos de producción</t>
    </r>
  </si>
  <si>
    <r>
      <rPr>
        <sz val="7"/>
        <color rgb="FF231F20"/>
        <rFont val="Arial MT"/>
        <family val="2"/>
      </rPr>
      <t>Retroalimentación deficiente en relación con el desempeño</t>
    </r>
  </si>
  <si>
    <r>
      <rPr>
        <sz val="7"/>
        <color rgb="FF231F20"/>
        <rFont val="Arial MT"/>
        <family val="2"/>
      </rPr>
      <t>Ejemplo deficiente por parte de la supervisión</t>
    </r>
  </si>
  <si>
    <r>
      <rPr>
        <sz val="7"/>
        <color rgb="FF231F20"/>
        <rFont val="Arial MT"/>
        <family val="2"/>
      </rPr>
      <t>Presión indebida de los compañeros</t>
    </r>
  </si>
  <si>
    <r>
      <rPr>
        <sz val="7"/>
        <color rgb="FF231F20"/>
        <rFont val="Arial MT"/>
        <family val="2"/>
      </rPr>
      <t>Sin interés por sobresalir</t>
    </r>
  </si>
  <si>
    <r>
      <rPr>
        <sz val="7"/>
        <color rgb="FF231F20"/>
        <rFont val="Arial MT"/>
        <family val="2"/>
      </rPr>
      <t>No existe interés para evitar la incomodidad</t>
    </r>
  </si>
  <si>
    <r>
      <rPr>
        <sz val="7"/>
        <color rgb="FF231F20"/>
        <rFont val="Arial MT"/>
        <family val="2"/>
      </rPr>
      <t>No existe intención de ahorro de tiempo y esfuerzo</t>
    </r>
  </si>
  <si>
    <r>
      <rPr>
        <sz val="7"/>
        <color rgb="FF231F20"/>
        <rFont val="Arial MT"/>
        <family val="2"/>
      </rPr>
      <t>Falta de desafíos</t>
    </r>
  </si>
  <si>
    <r>
      <rPr>
        <sz val="7"/>
        <color rgb="FF231F20"/>
        <rFont val="Arial MT"/>
        <family val="2"/>
      </rPr>
      <t>Demasiadas frustraciones</t>
    </r>
  </si>
  <si>
    <r>
      <rPr>
        <sz val="7"/>
        <color rgb="FF231F20"/>
        <rFont val="Arial MT"/>
        <family val="2"/>
      </rPr>
      <t>Falta de incentivos</t>
    </r>
  </si>
  <si>
    <r>
      <rPr>
        <sz val="7"/>
        <color rgb="FF231F20"/>
        <rFont val="Arial MT"/>
        <family val="2"/>
      </rPr>
      <t>El desempeño estándar causa desagrado</t>
    </r>
  </si>
  <si>
    <r>
      <rPr>
        <sz val="7"/>
        <color rgb="FF231F20"/>
        <rFont val="Arial MT"/>
        <family val="2"/>
      </rPr>
      <t>El desempeño subestándar es más gratificante</t>
    </r>
  </si>
  <si>
    <r>
      <rPr>
        <b/>
        <sz val="7"/>
        <color rgb="FF0054A6"/>
        <rFont val="Arial"/>
        <family val="2"/>
      </rPr>
      <t>MOTIVACIÓN DEFICIENTE</t>
    </r>
  </si>
  <si>
    <r>
      <rPr>
        <sz val="7"/>
        <color rgb="FF231F20"/>
        <rFont val="Arial MT"/>
        <family val="2"/>
      </rPr>
      <t>Retroalimentación deficiente o incorrecta en relación con el desempeño</t>
    </r>
  </si>
  <si>
    <r>
      <rPr>
        <sz val="7"/>
        <color rgb="FF231F20"/>
        <rFont val="Arial MT"/>
        <family val="2"/>
      </rPr>
      <t>Medición y evaluación deficientes del desempeño</t>
    </r>
  </si>
  <si>
    <r>
      <rPr>
        <sz val="7"/>
        <color rgb="FF231F20"/>
        <rFont val="Arial MT"/>
        <family val="2"/>
      </rPr>
      <t>Instrucción, orientación y o entrenamiento insuficientes</t>
    </r>
  </si>
  <si>
    <r>
      <rPr>
        <sz val="7"/>
        <color rgb="FF231F20"/>
        <rFont val="Arial MT"/>
        <family val="2"/>
      </rPr>
      <t>Programación o planificación insuficiente del trabajo</t>
    </r>
  </si>
  <si>
    <r>
      <rPr>
        <sz val="7"/>
        <color rgb="FF231F20"/>
        <rFont val="Arial MT"/>
        <family val="2"/>
      </rPr>
      <t>Definir políticas, prácticas o líneas de acción inadecuadas</t>
    </r>
  </si>
  <si>
    <r>
      <rPr>
        <sz val="7"/>
        <color rgb="FF231F20"/>
        <rFont val="Arial MT"/>
        <family val="2"/>
      </rPr>
      <t>Delegación insuficiente o inadecuada</t>
    </r>
  </si>
  <si>
    <r>
      <rPr>
        <sz val="7"/>
        <color rgb="FF231F20"/>
        <rFont val="Arial MT"/>
        <family val="2"/>
      </rPr>
      <t>Asignación de responsabilidades poco claras o conflictivas</t>
    </r>
  </si>
  <si>
    <r>
      <rPr>
        <sz val="7"/>
        <color rgb="FF231F20"/>
        <rFont val="Arial MT"/>
        <family val="2"/>
      </rPr>
      <t>Relaciones jerárquicas poco claras o conflictivas</t>
    </r>
  </si>
  <si>
    <t>SUPERVISIÓN Y LIDERAZGO DEFICIENTES</t>
  </si>
  <si>
    <r>
      <rPr>
        <sz val="7"/>
        <color rgb="FF231F20"/>
        <rFont val="Arial MT"/>
        <family val="2"/>
      </rPr>
      <t>Evaluación deficiente para el comienzo de una operación</t>
    </r>
  </si>
  <si>
    <r>
      <rPr>
        <sz val="7"/>
        <color rgb="FF231F20"/>
        <rFont val="Arial MT"/>
        <family val="2"/>
      </rPr>
      <t>Evaluación deficiente de la condición conveniente para operar</t>
    </r>
  </si>
  <si>
    <r>
      <rPr>
        <sz val="7"/>
        <color rgb="FF231F20"/>
        <rFont val="Arial MT"/>
        <family val="2"/>
      </rPr>
      <t>Control e inspecciones inadecuados de las construcciones</t>
    </r>
  </si>
  <si>
    <r>
      <rPr>
        <sz val="7"/>
        <color rgb="FF231F20"/>
        <rFont val="Arial MT"/>
        <family val="2"/>
      </rPr>
      <t>Evaluación insuficiente de las exposiciones a pérdidas</t>
    </r>
  </si>
  <si>
    <t>INGENIERIA INADECUADA</t>
  </si>
  <si>
    <r>
      <rPr>
        <sz val="7"/>
        <color rgb="FF231F20"/>
        <rFont val="Arial MT"/>
        <family val="2"/>
      </rPr>
      <t>Sistemas deficientes de recuperación o de eliminación de desechos</t>
    </r>
  </si>
  <si>
    <r>
      <rPr>
        <sz val="7"/>
        <color rgb="FF231F20"/>
        <rFont val="Arial MT"/>
        <family val="2"/>
      </rPr>
      <t>Identificación deficiente de los ítems que implican riesgos</t>
    </r>
  </si>
  <si>
    <r>
      <rPr>
        <sz val="7"/>
        <color rgb="FF231F20"/>
        <rFont val="Arial MT"/>
        <family val="2"/>
      </rPr>
      <t>Transporte inadecuado de los materiales</t>
    </r>
  </si>
  <si>
    <r>
      <rPr>
        <sz val="7"/>
        <color rgb="FF231F20"/>
        <rFont val="Arial MT"/>
        <family val="2"/>
      </rPr>
      <t>Almacenamiento inadecuado de los materiales</t>
    </r>
  </si>
  <si>
    <r>
      <rPr>
        <sz val="7"/>
        <color rgb="FF231F20"/>
        <rFont val="Arial MT"/>
        <family val="2"/>
      </rPr>
      <t>Manejo inadecuado de los materiales</t>
    </r>
  </si>
  <si>
    <r>
      <rPr>
        <sz val="7"/>
        <color rgb="FF231F20"/>
        <rFont val="Arial MT"/>
        <family val="2"/>
      </rPr>
      <t>Inspecciones de recepción y aceptación deficientes</t>
    </r>
  </si>
  <si>
    <r>
      <rPr>
        <sz val="7"/>
        <color rgb="FF231F20"/>
        <rFont val="Arial MT"/>
        <family val="2"/>
      </rPr>
      <t>Modalidad o ruta de embarque inadecuada</t>
    </r>
  </si>
  <si>
    <r>
      <rPr>
        <sz val="7"/>
        <color rgb="FF231F20"/>
        <rFont val="Arial MT"/>
        <family val="2"/>
      </rPr>
      <t>Especificaciones deficientes para los vendedores</t>
    </r>
  </si>
  <si>
    <r>
      <rPr>
        <sz val="7"/>
        <color rgb="FF231F20"/>
        <rFont val="Arial MT"/>
        <family val="2"/>
      </rPr>
      <t>Investigación insuficiente respecto a las materias y a los equipos</t>
    </r>
  </si>
  <si>
    <t>DEFICIENCIA EN LAS ADQUISICIONES</t>
  </si>
  <si>
    <r>
      <rPr>
        <sz val="7"/>
        <color rgb="FF231F20"/>
        <rFont val="Arial MT"/>
        <family val="2"/>
      </rPr>
      <t>Comunicación inadecuada de las informaciones sobre aspectos</t>
    </r>
    <r>
      <rPr>
        <sz val="7"/>
        <rFont val="Arial MT"/>
      </rPr>
      <t xml:space="preserve"> de seguridad y salud</t>
    </r>
  </si>
  <si>
    <t>MANTENIMIENTO DEFICIENTE</t>
  </si>
  <si>
    <r>
      <rPr>
        <sz val="7"/>
        <color rgb="FF231F20"/>
        <rFont val="Arial MT"/>
        <family val="2"/>
      </rPr>
      <t>Aspectos preventivos inadecuados para evaluación de necesidades</t>
    </r>
  </si>
  <si>
    <r>
      <rPr>
        <sz val="7"/>
        <color rgb="FF231F20"/>
        <rFont val="Arial MT"/>
        <family val="2"/>
      </rPr>
      <t>Aspectos preventivos inadecuados para lubricación y servicio</t>
    </r>
  </si>
  <si>
    <r>
      <rPr>
        <sz val="7"/>
        <color rgb="FF231F20"/>
        <rFont val="Arial MT"/>
        <family val="2"/>
      </rPr>
      <t>Aspectos preventivos inadecuados para limpieza o pulimento</t>
    </r>
  </si>
  <si>
    <r>
      <rPr>
        <sz val="7"/>
        <color rgb="FF231F20"/>
        <rFont val="Arial MT"/>
        <family val="2"/>
      </rPr>
      <t>Aspectos correctivos inapropiados para comunicación de necesidades</t>
    </r>
  </si>
  <si>
    <r>
      <rPr>
        <sz val="7"/>
        <color rgb="FF231F20"/>
        <rFont val="Arial MT"/>
        <family val="2"/>
      </rPr>
      <t>Aspectos correctivos inapropiados para programación del trabajo</t>
    </r>
  </si>
  <si>
    <r>
      <rPr>
        <sz val="7"/>
        <color rgb="FF231F20"/>
        <rFont val="Arial MT"/>
        <family val="2"/>
      </rPr>
      <t>Aspectos correctivos inapropiados para la revisión de las piezas</t>
    </r>
  </si>
  <si>
    <r>
      <rPr>
        <sz val="7"/>
        <color rgb="FF231F20"/>
        <rFont val="Arial MT"/>
        <family val="2"/>
      </rPr>
      <t>Aspectos correctivos inapropiados para reemplazo de partes defectuosas</t>
    </r>
  </si>
  <si>
    <r>
      <rPr>
        <sz val="7"/>
        <color rgb="FF231F20"/>
        <rFont val="Arial MT"/>
        <family val="2"/>
      </rPr>
      <t>Entrega insuficiente de documentos de consulta, de instrucciones y de</t>
    </r>
    <r>
      <rPr>
        <sz val="7"/>
        <rFont val="Arial MT"/>
      </rPr>
      <t xml:space="preserve"> publicaciones guías</t>
    </r>
  </si>
  <si>
    <r>
      <rPr>
        <sz val="7"/>
        <color rgb="FF231F20"/>
        <rFont val="Arial MT"/>
        <family val="2"/>
      </rPr>
      <t>Ubicación inadecuada del trabajador, de acuerdo con sus cualidades y</t>
    </r>
    <r>
      <rPr>
        <sz val="7"/>
        <rFont val="Arial MT"/>
      </rPr>
      <t xml:space="preserve"> con las exigencias que demanda la tarea.</t>
    </r>
  </si>
  <si>
    <r>
      <rPr>
        <sz val="7"/>
        <color rgb="FF231F20"/>
        <rFont val="Arial MT"/>
        <family val="2"/>
      </rPr>
      <t>Eliminación y reemplazo inapropiado de piezas defectuosas</t>
    </r>
  </si>
  <si>
    <r>
      <rPr>
        <sz val="7"/>
        <color rgb="FF231F20"/>
        <rFont val="Arial MT"/>
        <family val="2"/>
      </rPr>
      <t>Sistema deficiente de reparación y recuperación de materiales</t>
    </r>
  </si>
  <si>
    <r>
      <rPr>
        <sz val="7"/>
        <color rgb="FF231F20"/>
        <rFont val="Arial MT"/>
        <family val="2"/>
      </rPr>
      <t>Disponibilidad inadecuada</t>
    </r>
  </si>
  <si>
    <r>
      <rPr>
        <sz val="7"/>
        <color rgb="FF231F20"/>
        <rFont val="Arial MT"/>
        <family val="2"/>
      </rPr>
      <t>Estándares o especificaciones inadecuadas</t>
    </r>
  </si>
  <si>
    <r>
      <rPr>
        <sz val="7"/>
        <color rgb="FF231F20"/>
        <rFont val="Arial MT"/>
        <family val="2"/>
      </rPr>
      <t>Evaluación deficiente de las necesidades y los riesgos</t>
    </r>
  </si>
  <si>
    <t>HERRAMIENTAS Y EQIPOS INADECUADOS</t>
  </si>
  <si>
    <r>
      <rPr>
        <sz val="7"/>
        <color rgb="FF231F20"/>
        <rFont val="Arial MT"/>
        <family val="2"/>
      </rPr>
      <t>Manutención inadecuada de las normas de control de uso de normas,</t>
    </r>
    <r>
      <rPr>
        <sz val="7"/>
        <rFont val="Arial MT"/>
      </rPr>
      <t xml:space="preserve"> procedimientos o reglamentos</t>
    </r>
  </si>
  <si>
    <r>
      <rPr>
        <sz val="7"/>
        <color rgb="FF231F20"/>
        <rFont val="Arial MT"/>
        <family val="2"/>
      </rPr>
      <t>Manutención inadecuada de las normas de actualización</t>
    </r>
  </si>
  <si>
    <r>
      <rPr>
        <sz val="7"/>
        <color rgb="FF231F20"/>
        <rFont val="Arial MT"/>
        <family val="2"/>
      </rPr>
      <t>Manutención inadecuada de las normas de seguimiento al flujo de trabajo</t>
    </r>
  </si>
  <si>
    <r>
      <rPr>
        <sz val="7"/>
        <color rgb="FF231F20"/>
        <rFont val="Arial MT"/>
        <family val="2"/>
      </rPr>
      <t>Comunicación inadecuada de las normas de reforzamiento mediante afiche,</t>
    </r>
    <r>
      <rPr>
        <sz val="7"/>
        <rFont val="Arial MT"/>
      </rPr>
      <t xml:space="preserve"> código de colores y ayudas para el trabajo</t>
    </r>
  </si>
  <si>
    <r>
      <rPr>
        <sz val="7"/>
        <color rgb="FF231F20"/>
        <rFont val="Arial MT"/>
        <family val="2"/>
      </rPr>
      <t>Comunicación inadecuada de las normas de entrenamiento</t>
    </r>
  </si>
  <si>
    <r>
      <rPr>
        <sz val="7"/>
        <color rgb="FF231F20"/>
        <rFont val="Arial MT"/>
        <family val="2"/>
      </rPr>
      <t>Comunicación inadecuada de las normas de adaptación a las lenguas</t>
    </r>
    <r>
      <rPr>
        <sz val="7"/>
        <rFont val="Arial MT"/>
      </rPr>
      <t xml:space="preserve"> respectivas</t>
    </r>
  </si>
  <si>
    <r>
      <rPr>
        <sz val="7"/>
        <color rgb="FF231F20"/>
        <rFont val="Arial MT"/>
        <family val="2"/>
      </rPr>
      <t>Comunicación inadecuada de las normas de distribución</t>
    </r>
  </si>
  <si>
    <r>
      <rPr>
        <sz val="7"/>
        <color rgb="FF231F20"/>
        <rFont val="Arial MT"/>
        <family val="2"/>
      </rPr>
      <t>Comunicación inadecuada de las normas de publicación</t>
    </r>
  </si>
  <si>
    <r>
      <rPr>
        <sz val="7"/>
        <color rgb="FF231F20"/>
        <rFont val="Arial MT"/>
        <family val="2"/>
      </rPr>
      <t>Desarrollo inadecuado de normas para compromiso con el trabajador</t>
    </r>
  </si>
  <si>
    <r>
      <rPr>
        <sz val="7"/>
        <color rgb="FF231F20"/>
        <rFont val="Arial MT"/>
        <family val="2"/>
      </rPr>
      <t>Desarrollo inadecuado de normas para coordinación con quienes diseñan el</t>
    </r>
    <r>
      <rPr>
        <sz val="7"/>
        <rFont val="Arial MT"/>
      </rPr>
      <t xml:space="preserve"> proceso</t>
    </r>
  </si>
  <si>
    <r>
      <rPr>
        <sz val="7"/>
        <color rgb="FF231F20"/>
        <rFont val="Arial MT"/>
        <family val="2"/>
      </rPr>
      <t>Desarrollo inadecuado de normas para inventario y evaluación de las</t>
    </r>
    <r>
      <rPr>
        <sz val="7"/>
        <rFont val="Arial MT"/>
      </rPr>
      <t xml:space="preserve"> exposiciones y necesidades</t>
    </r>
  </si>
  <si>
    <t>ESTANDARES DEFICIENTES DE TRABAJO</t>
  </si>
  <si>
    <r>
      <rPr>
        <sz val="7"/>
        <color rgb="FF231F20"/>
        <rFont val="Arial MT"/>
        <family val="2"/>
      </rPr>
      <t>Empleo inadecuado para otros propósitos</t>
    </r>
  </si>
  <si>
    <r>
      <rPr>
        <sz val="7"/>
        <color rgb="FF231F20"/>
        <rFont val="Arial MT"/>
        <family val="2"/>
      </rPr>
      <t>Empleo del elemento por personas no calificadas o sin preparación</t>
    </r>
  </si>
  <si>
    <r>
      <rPr>
        <sz val="7"/>
        <color rgb="FF231F20"/>
        <rFont val="Arial MT"/>
        <family val="2"/>
      </rPr>
      <t>Manutención deficiente</t>
    </r>
  </si>
  <si>
    <r>
      <rPr>
        <sz val="7"/>
        <color rgb="FF231F20"/>
        <rFont val="Arial MT"/>
        <family val="2"/>
      </rPr>
      <t>Sobrecarga o proporción de uso excesivo</t>
    </r>
  </si>
  <si>
    <r>
      <rPr>
        <sz val="7"/>
        <color rgb="FF231F20"/>
        <rFont val="Arial MT"/>
        <family val="2"/>
      </rPr>
      <t>Inspección o control deficientes</t>
    </r>
  </si>
  <si>
    <r>
      <rPr>
        <sz val="7"/>
        <color rgb="FF231F20"/>
        <rFont val="Arial MT"/>
        <family val="2"/>
      </rPr>
      <t>Prolongación excesiva de la vida útil del elemento</t>
    </r>
  </si>
  <si>
    <r>
      <rPr>
        <sz val="7"/>
        <color rgb="FF231F20"/>
        <rFont val="Arial MT"/>
        <family val="2"/>
      </rPr>
      <t>Planificación inadecuada del uso</t>
    </r>
  </si>
  <si>
    <t>USO O DESGASTE</t>
  </si>
  <si>
    <r>
      <rPr>
        <sz val="7"/>
        <color rgb="FF231F20"/>
        <rFont val="Arial MT"/>
        <family val="2"/>
      </rPr>
      <t>No permitidos por la supervisión no intencionalmente</t>
    </r>
  </si>
  <si>
    <r>
      <rPr>
        <sz val="7"/>
        <color rgb="FF231F20"/>
        <rFont val="Arial MT"/>
        <family val="2"/>
      </rPr>
      <t>No permitidos por a supervisión intencionalmente</t>
    </r>
  </si>
  <si>
    <r>
      <rPr>
        <sz val="7"/>
        <color rgb="FF231F20"/>
        <rFont val="Arial MT"/>
        <family val="2"/>
      </rPr>
      <t>Permitidos por la supervisión no intencionalmente</t>
    </r>
  </si>
  <si>
    <r>
      <rPr>
        <sz val="7"/>
        <color rgb="FF231F20"/>
        <rFont val="Arial MT"/>
        <family val="2"/>
      </rPr>
      <t>Permitidos por la supervisión intencionalmente</t>
    </r>
  </si>
  <si>
    <t>ABUSO O MALTRATO</t>
  </si>
  <si>
    <t>FACTOR DE TRABAJO NO ESPECIFICADO</t>
  </si>
  <si>
    <t>Ningún factor de trabajo</t>
  </si>
  <si>
    <t>CAUSAS INMEDIATAS</t>
  </si>
  <si>
    <t>ACTOS SUBESTÁNDAR</t>
  </si>
  <si>
    <r>
      <rPr>
        <sz val="7"/>
        <color rgb="FF231F20"/>
        <rFont val="Arial MT"/>
        <family val="2"/>
      </rPr>
      <t>Iniciar o parar vehículos o equipos sin dar aviso adecuado</t>
    </r>
  </si>
  <si>
    <r>
      <rPr>
        <sz val="7"/>
        <color rgb="FF231F20"/>
        <rFont val="Arial MT"/>
        <family val="2"/>
      </rPr>
      <t>Uso de material o equipo de una manera para la cual no está indicado.</t>
    </r>
  </si>
  <si>
    <r>
      <rPr>
        <sz val="7"/>
        <color rgb="FF231F20"/>
        <rFont val="Arial MT"/>
        <family val="2"/>
      </rPr>
      <t>Recargar de peso (vehículos, andamios, etc)</t>
    </r>
  </si>
  <si>
    <r>
      <rPr>
        <sz val="7"/>
        <color rgb="FF231F20"/>
        <rFont val="Arial MT"/>
        <family val="2"/>
      </rPr>
      <t>Agarrar los objetos en forma errada</t>
    </r>
  </si>
  <si>
    <r>
      <rPr>
        <sz val="7"/>
        <color rgb="FF231F20"/>
        <rFont val="Arial MT"/>
        <family val="2"/>
      </rPr>
      <t>Bloquear, tapar, atar, etc, los dispositivos de seguridad</t>
    </r>
  </si>
  <si>
    <r>
      <rPr>
        <sz val="7"/>
        <color rgb="FF231F20"/>
        <rFont val="Arial MT"/>
        <family val="2"/>
      </rPr>
      <t>Desconectar o quitar los dispositivos de seguridad</t>
    </r>
  </si>
  <si>
    <r>
      <rPr>
        <sz val="7"/>
        <color rgb="FF231F20"/>
        <rFont val="Arial MT"/>
        <family val="2"/>
      </rPr>
      <t>Colocar mal los dispositivos de seguridad</t>
    </r>
  </si>
  <si>
    <r>
      <rPr>
        <sz val="7"/>
        <color rgb="FF231F20"/>
        <rFont val="Arial MT"/>
        <family val="2"/>
      </rPr>
      <t>Alimentar o suministrar muy rápidamente</t>
    </r>
  </si>
  <si>
    <r>
      <rPr>
        <sz val="7"/>
        <color rgb="FF231F20"/>
        <rFont val="Arial MT"/>
        <family val="2"/>
      </rPr>
      <t>Correr</t>
    </r>
  </si>
  <si>
    <r>
      <rPr>
        <sz val="7"/>
        <color rgb="FF231F20"/>
        <rFont val="Arial MT"/>
        <family val="2"/>
      </rPr>
      <t>Lanzar material en lugar de cargarlo o pasarlo</t>
    </r>
  </si>
  <si>
    <r>
      <rPr>
        <sz val="7"/>
        <color rgb="FF231F20"/>
        <rFont val="Arial MT"/>
        <family val="2"/>
      </rPr>
      <t>Exponerse innecesariamente bajo cargas suspendidas</t>
    </r>
  </si>
  <si>
    <r>
      <rPr>
        <sz val="7"/>
        <color rgb="FF231F20"/>
        <rFont val="Arial MT"/>
        <family val="2"/>
      </rPr>
      <t>Exponerse innecesariamente a cargas oscilantes</t>
    </r>
  </si>
  <si>
    <r>
      <rPr>
        <b/>
        <sz val="7"/>
        <color rgb="FF0054A6"/>
        <rFont val="Arial"/>
        <family val="2"/>
      </rPr>
      <t>ERRORES CONDUCCION</t>
    </r>
  </si>
  <si>
    <r>
      <rPr>
        <sz val="7"/>
        <color rgb="FF231F20"/>
        <rFont val="Arial MT"/>
        <family val="2"/>
      </rPr>
      <t>Conducir demasiado rápido o demasiado despacio</t>
    </r>
  </si>
  <si>
    <r>
      <rPr>
        <sz val="7"/>
        <color rgb="FF231F20"/>
        <rFont val="Arial MT"/>
        <family val="2"/>
      </rPr>
      <t>No guardar la distancia</t>
    </r>
  </si>
  <si>
    <r>
      <rPr>
        <sz val="7"/>
        <color rgb="FF231F20"/>
        <rFont val="Arial MT"/>
        <family val="2"/>
      </rPr>
      <t>Ningún acto inseguro</t>
    </r>
  </si>
  <si>
    <t>CONDICIÓN AMBIENTAL SUBESTÁNDAR</t>
  </si>
  <si>
    <r>
      <rPr>
        <sz val="7"/>
        <color rgb="FF231F20"/>
        <rFont val="Arial MT"/>
        <family val="2"/>
      </rPr>
      <t>Riesgos ambientales no especificados en otra parte</t>
    </r>
  </si>
  <si>
    <r>
      <rPr>
        <sz val="7"/>
        <color rgb="FF231F20"/>
        <rFont val="Arial MT"/>
        <family val="2"/>
      </rPr>
      <t>Inadecuadamente protegido (Radiación)</t>
    </r>
  </si>
  <si>
    <r>
      <rPr>
        <sz val="7"/>
        <color rgb="FF231F20"/>
        <rFont val="Arial MT"/>
        <family val="2"/>
      </rPr>
      <t>Materiales sin rótulo o inadecuadamente rotulados</t>
    </r>
  </si>
  <si>
    <t>INADECUADA PROTEGIDO</t>
  </si>
  <si>
    <r>
      <rPr>
        <sz val="7"/>
        <color rgb="FF231F20"/>
        <rFont val="Arial MT"/>
        <family val="2"/>
      </rPr>
      <t>Materiales o equipos defectuosos de extraños</t>
    </r>
  </si>
  <si>
    <r>
      <rPr>
        <b/>
        <sz val="7"/>
        <color rgb="FF0054A6"/>
        <rFont val="Arial"/>
        <family val="2"/>
      </rPr>
      <t>RIESGOS PUBLICOS</t>
    </r>
  </si>
  <si>
    <r>
      <rPr>
        <sz val="7"/>
        <color rgb="FF231F20"/>
        <rFont val="Arial MT"/>
        <family val="2"/>
      </rPr>
      <t>Riesgos del transporte público</t>
    </r>
  </si>
  <si>
    <r>
      <rPr>
        <sz val="7"/>
        <color rgb="FF231F20"/>
        <rFont val="Arial MT"/>
        <family val="2"/>
      </rPr>
      <t>No hay condición ambiental peligrosa</t>
    </r>
  </si>
  <si>
    <t>MECANISMO DEL ACCIDENTE DE TRABAJO</t>
  </si>
  <si>
    <t>Caídas de personas que ocurren al mismo nivel</t>
  </si>
  <si>
    <t>2.</t>
  </si>
  <si>
    <t>Caídas de objetos</t>
  </si>
  <si>
    <t>Derrumbe (caídas de masas de tierra, de rocas, de piedras, de nieve)</t>
  </si>
  <si>
    <t>Desplome (de edificios, de muros, de andamios, de escaleras, de pilas de mercancias)</t>
  </si>
  <si>
    <t>Caídas de objetos en curso de manutención manual</t>
  </si>
  <si>
    <t>Otras caídas de objetos</t>
  </si>
  <si>
    <t>Pisada sobre objetos</t>
  </si>
  <si>
    <t>Choques contra objetos inmóviles (a excepción de choques debidos a una caída anterior)</t>
  </si>
  <si>
    <t>Choque contra objetos móviles</t>
  </si>
  <si>
    <t>Golpes por objetos móviles (comprendidos los fragmentos volantes y las partículas), a excepción de los golpes por objetos que caen</t>
  </si>
  <si>
    <t>Atrapada por un objeto o entre objetos</t>
  </si>
  <si>
    <t>Atrapada por un objeto</t>
  </si>
  <si>
    <t>Atrapada entre un objeto inmóvil y un objeto móvil</t>
  </si>
  <si>
    <t>Esfuerzos excesivos o falsos movimientos</t>
  </si>
  <si>
    <t>Esfuerzos físicos excesivos al levantar objetos</t>
  </si>
  <si>
    <t>Esfuerzos físicos excesivos al empujar objetos o tirar de ellos</t>
  </si>
  <si>
    <t xml:space="preserve">Esfuerzos físicos excesivos al manejar o lanzar objetos </t>
  </si>
  <si>
    <t>Falsos movimientos</t>
  </si>
  <si>
    <t>Exposición a, o contacto con, temperaturas extremas</t>
  </si>
  <si>
    <t>Exposición al calor (de la atmósfera o del ambiente de trabajo)</t>
  </si>
  <si>
    <t>Exposición al frío ( de la atmósfera o del ambiente de trabajo)</t>
  </si>
  <si>
    <t>Contacto con sustanciass  u objetos muy fríos</t>
  </si>
  <si>
    <t>Exposición a, o contacto con, la corriente eléctrica</t>
  </si>
  <si>
    <t>8.</t>
  </si>
  <si>
    <t>Exposición a, o contacto con, sustancias nocivas o radiaciones</t>
  </si>
  <si>
    <t>Contacto por inhalación, por ingestión o por absorción con sustancias nocivas</t>
  </si>
  <si>
    <t>Exposición a radiaciones ionizantes</t>
  </si>
  <si>
    <t>Exposición a otras radiaciones</t>
  </si>
  <si>
    <t>Otras formas de accidente, no clasificadas bajo otros epígrafes, incluidos aquellos accidentes no clasificados por falta de datos suficientes.</t>
  </si>
  <si>
    <t>Otras formas de accidente, no clasificadas bajo otros epígrafes</t>
  </si>
  <si>
    <t>Accidentes no clasificados por falta de datos suficientes</t>
  </si>
  <si>
    <t>SEGÚN LA TIPO DE LA LESIÓN</t>
  </si>
  <si>
    <r>
      <t>SEGÚN AGENTE DEL ACCIDENTE</t>
    </r>
    <r>
      <rPr>
        <b/>
        <sz val="11"/>
        <rFont val="Garamond"/>
        <family val="1"/>
      </rPr>
      <t xml:space="preserve"> (material de naturaleza peligrosa)</t>
    </r>
  </si>
  <si>
    <t>Máquinas</t>
  </si>
  <si>
    <t>Máquinas de vapor</t>
  </si>
  <si>
    <t>Máquinas de combustión interna</t>
  </si>
  <si>
    <t>Otros</t>
  </si>
  <si>
    <t>Sistemas de transmisión</t>
  </si>
  <si>
    <t>Árboles de transmisión</t>
  </si>
  <si>
    <t>Correas, cables, poleas, cadena, engranaje</t>
  </si>
  <si>
    <t>Máquinas para el trabajo del metal</t>
  </si>
  <si>
    <t>Prensas mecánicas</t>
  </si>
  <si>
    <t>Fresadoras</t>
  </si>
  <si>
    <t>Rectificadoras y muelas</t>
  </si>
  <si>
    <t>Forjadoras</t>
  </si>
  <si>
    <t>Laminadoras</t>
  </si>
  <si>
    <t>Otras</t>
  </si>
  <si>
    <t>Máquinas para el trabajar la madera y otros mateiales similares</t>
  </si>
  <si>
    <t>Sierras circulares</t>
  </si>
  <si>
    <t>Otras sierras</t>
  </si>
  <si>
    <t xml:space="preserve">Máquijnas de moldurar </t>
  </si>
  <si>
    <t>Cepilladoras</t>
  </si>
  <si>
    <t>Máquinas agrícolas</t>
  </si>
  <si>
    <t>Segadoras, incluso segadoras - trilladoras</t>
  </si>
  <si>
    <t>Trilladoras</t>
  </si>
  <si>
    <t>Máquinas para el trabajo en las minas</t>
  </si>
  <si>
    <t>Máquinas de rozar</t>
  </si>
  <si>
    <t>Otras máquina no clasificadas bajo otros epígrafes</t>
  </si>
  <si>
    <t>Máquinas  para  desmontes,  excavaciones,  etc.,  a  excepción  de los medios de transporte</t>
  </si>
  <si>
    <t>Máquinas  de  hilar,  de  tejer  y  otras  máquinas  para  la  industria textil</t>
  </si>
  <si>
    <t>Máquinas   para   la  manufactura   de  productos   alimenticios   y bebidas</t>
  </si>
  <si>
    <t>Máquinas para fabricación de papel</t>
  </si>
  <si>
    <t>Medios de transporte y de manutención</t>
  </si>
  <si>
    <t>Grúas</t>
  </si>
  <si>
    <t>Ascensores, montacargas</t>
  </si>
  <si>
    <t>Cabrestantes</t>
  </si>
  <si>
    <t>Poleas</t>
  </si>
  <si>
    <t>Medios de transporte y por vía ferrea</t>
  </si>
  <si>
    <t>Ferrocarriles interurbanos</t>
  </si>
  <si>
    <t>Equipos  de transporte  por vía férrea  utilizados  en las minas,  las galerías, las canteras, los establecimientos industriales, los muelles, etc.</t>
  </si>
  <si>
    <t>Medios de transporte rodantes, a excepción de transportes por la vía ferrea</t>
  </si>
  <si>
    <t>Tractores</t>
  </si>
  <si>
    <t>Camiones</t>
  </si>
  <si>
    <t>Carretillas motorizadas</t>
  </si>
  <si>
    <t>Vehículos motorizados no clasificados bajo otros epígrafes</t>
  </si>
  <si>
    <t>Vehículos de tracción animal</t>
  </si>
  <si>
    <t>Vehiculos accionados por la fuerza del hombre</t>
  </si>
  <si>
    <t>Medios de transporte por aire</t>
  </si>
  <si>
    <t>Medios de transporte acuático</t>
  </si>
  <si>
    <t xml:space="preserve">Medios de transporte por agua con motor </t>
  </si>
  <si>
    <t xml:space="preserve">Medios de transporte por agua sin motor </t>
  </si>
  <si>
    <t>Otros medios de transporte</t>
  </si>
  <si>
    <t>Transportadores aéreos por cable</t>
  </si>
  <si>
    <t>Transportadores  mecánicos  a excepción  de  los  transportadores aéreos por cable</t>
  </si>
  <si>
    <t>Otros aparatos</t>
  </si>
  <si>
    <t>Recipientes de presión</t>
  </si>
  <si>
    <t>Calderas</t>
  </si>
  <si>
    <t xml:space="preserve">Recipientes de presión sin fogón </t>
  </si>
  <si>
    <t xml:space="preserve">Cañerías y accesorios de presión </t>
  </si>
  <si>
    <t>Cilindros de gas</t>
  </si>
  <si>
    <t>Cajones de aire comprimido, equipo de buzo</t>
  </si>
  <si>
    <t>Hornos, fogones, estufas</t>
  </si>
  <si>
    <t>Altos hornos</t>
  </si>
  <si>
    <t>Hornos de refinería</t>
  </si>
  <si>
    <t>Otros hornos</t>
  </si>
  <si>
    <t>Estufas</t>
  </si>
  <si>
    <t>Fogones</t>
  </si>
  <si>
    <t>Plantas refrigeradoras</t>
  </si>
  <si>
    <t>Instalaciones eléctricas, incluidos los motores eléctricos pero con exclusión de las herramientas eléctricas manuales</t>
  </si>
  <si>
    <t>Máquinas giratorias</t>
  </si>
  <si>
    <t>Conductores y cables eléctricos</t>
  </si>
  <si>
    <t>Transformadores</t>
  </si>
  <si>
    <t>Aparatos de mando y de control</t>
  </si>
  <si>
    <t>Heramientas eléctricas manuales</t>
  </si>
  <si>
    <t>Herramientas,  implementos  y  utensilios,  a  excepción  de  las herramientas eléctricas manuales</t>
  </si>
  <si>
    <t>Herramientas manuales accionadas mecánicamente a excepción de las herramientas eléctricas manuales</t>
  </si>
  <si>
    <t>Herramientas manuales no accionadas mecánicamente</t>
  </si>
  <si>
    <t>Escaleras, rampas móviles</t>
  </si>
  <si>
    <t>Andamios</t>
  </si>
  <si>
    <t>Otros aparatos no clasificados bajo otros epígrafes</t>
  </si>
  <si>
    <t>Materiales, sustancias y radiaciones</t>
  </si>
  <si>
    <t>Explosivos</t>
  </si>
  <si>
    <t>Polvos, gases, líquidos y productos químicos, a excepción de los explosivos.</t>
  </si>
  <si>
    <t>Fragmentos volantes</t>
  </si>
  <si>
    <t>Radiaciones</t>
  </si>
  <si>
    <t>Radiaciones ionizantes</t>
  </si>
  <si>
    <t>Radiaciones de otro tipo</t>
  </si>
  <si>
    <t>Otros materiales y sustancia no clasificados bajo otros epígrafes</t>
  </si>
  <si>
    <t>En el exterior</t>
  </si>
  <si>
    <t>Condiciones climáticas</t>
  </si>
  <si>
    <t>Superficies de tránsito y de trabajo</t>
  </si>
  <si>
    <t>Agua</t>
  </si>
  <si>
    <t xml:space="preserve">Otros </t>
  </si>
  <si>
    <t>En el interior</t>
  </si>
  <si>
    <t>Pisos</t>
  </si>
  <si>
    <t>Espacios exiguos</t>
  </si>
  <si>
    <t>Escaleras</t>
  </si>
  <si>
    <t>Otras superficies de tránsito y de trabajo</t>
  </si>
  <si>
    <t>Aberturas en el suelo y en las paredes</t>
  </si>
  <si>
    <t>Factores   que   crean   el   ambiente   (alumbrado,    ventilación, temperatura, ruidos, etc.)</t>
  </si>
  <si>
    <t>Subterráneos</t>
  </si>
  <si>
    <t>Tejados y revestimientos de galerías, de túneles, etc.</t>
  </si>
  <si>
    <t>Pisos de galerías, de túneles, etc.</t>
  </si>
  <si>
    <t>Fuego</t>
  </si>
  <si>
    <t>Otros agentes no clasificados bajo otros epígrafes</t>
  </si>
  <si>
    <t>Animales vivos</t>
  </si>
  <si>
    <t>Productos de animales</t>
  </si>
  <si>
    <t>Animales</t>
  </si>
  <si>
    <t>Agentes no clasificados por falta de datos suficientes</t>
  </si>
  <si>
    <t>Ambiente de trabajo (incluye superficies de tránsito y de trabajo, muebles, tejados, en el exterior, interior o subterráneos)</t>
  </si>
  <si>
    <t>REPORTE ARL POSITIVA</t>
  </si>
  <si>
    <t>Sábado</t>
  </si>
  <si>
    <t>Diurna</t>
  </si>
  <si>
    <t>día de la semana</t>
  </si>
  <si>
    <t>Lunes</t>
  </si>
  <si>
    <t>Martes</t>
  </si>
  <si>
    <t>Miércoles</t>
  </si>
  <si>
    <t>Jueves</t>
  </si>
  <si>
    <t>Viernes</t>
  </si>
  <si>
    <t>Domingo</t>
  </si>
  <si>
    <t>Sitio de ocurrencia del AT</t>
  </si>
  <si>
    <t>FACTORES PERSONALES_CB</t>
  </si>
  <si>
    <t>FACTORES DEL TRABAJO_CB</t>
  </si>
  <si>
    <t>ACTOS SUBESTÁNDAR_CI</t>
  </si>
  <si>
    <t>CONDICIÓN AMBIENTAL_CI</t>
  </si>
  <si>
    <t>TIPO DE LA LESIÓN</t>
  </si>
  <si>
    <t>Día de Ocurrencia</t>
  </si>
  <si>
    <t>Nocturna</t>
  </si>
  <si>
    <t>Turnos</t>
  </si>
  <si>
    <t>Mixto</t>
  </si>
  <si>
    <t>Secretario</t>
  </si>
  <si>
    <t>Profesional Universitario</t>
  </si>
  <si>
    <t>Profesional Especializado</t>
  </si>
  <si>
    <t>Director Técnico</t>
  </si>
  <si>
    <t>Subdirector Técnico</t>
  </si>
  <si>
    <t>Jefe de Oficina</t>
  </si>
  <si>
    <t>Técnico Operativo</t>
  </si>
  <si>
    <t>Operario</t>
  </si>
  <si>
    <t>Asesor</t>
  </si>
  <si>
    <t>Alcalde Local</t>
  </si>
  <si>
    <t>Conductor</t>
  </si>
  <si>
    <t>Contratista</t>
  </si>
  <si>
    <t>Corregidor</t>
  </si>
  <si>
    <t>Secretario de Despacho</t>
  </si>
  <si>
    <t>Secretario Ejecutivo</t>
  </si>
  <si>
    <t>Subsecretario de Despacho</t>
  </si>
  <si>
    <t>Técnico Administrativo</t>
  </si>
  <si>
    <t>Usaquen</t>
  </si>
  <si>
    <t>Chapinero</t>
  </si>
  <si>
    <t>Santa Fe</t>
  </si>
  <si>
    <t>San Cristóbal</t>
  </si>
  <si>
    <t>Usme</t>
  </si>
  <si>
    <t>Tunjuelito</t>
  </si>
  <si>
    <t>Bosa</t>
  </si>
  <si>
    <t>Kennedy</t>
  </si>
  <si>
    <t>Fontibón</t>
  </si>
  <si>
    <t>Engativá</t>
  </si>
  <si>
    <t>Barrios Unidos</t>
  </si>
  <si>
    <t>Teusaquillo</t>
  </si>
  <si>
    <t>Suba</t>
  </si>
  <si>
    <t>Mártires</t>
  </si>
  <si>
    <t xml:space="preserve">Candelaría </t>
  </si>
  <si>
    <t>Antonio Nariño</t>
  </si>
  <si>
    <t>Rafael Uribe</t>
  </si>
  <si>
    <t>Ciudad Bolívar</t>
  </si>
  <si>
    <t>Sumapaz</t>
  </si>
  <si>
    <t>Puente Aranda</t>
  </si>
  <si>
    <t>Despacho SecGbo</t>
  </si>
  <si>
    <t>Dirección de Contratación</t>
  </si>
  <si>
    <t>Dirección de Convivencia y Diálogo Social</t>
  </si>
  <si>
    <t>Dirección de Derechos Humanos</t>
  </si>
  <si>
    <t>Direccion de Gestión del Talento Humano</t>
  </si>
  <si>
    <t>Dirección de Relaciones Políticas</t>
  </si>
  <si>
    <t>Dirección de Tecnologías y la Información</t>
  </si>
  <si>
    <t>Dirección Financiera</t>
  </si>
  <si>
    <t>Dirección Jurídica</t>
  </si>
  <si>
    <t>Dirección para Gestión Admitiva Esp.Policia</t>
  </si>
  <si>
    <t>Dirección para Gestión de Desarrollo Local</t>
  </si>
  <si>
    <t>Dirección para la Gestión Policiva</t>
  </si>
  <si>
    <t>Oficina Asesora de Comunicaciones</t>
  </si>
  <si>
    <t>Oficina Asesora de Planeación</t>
  </si>
  <si>
    <t>Oficina de Asuntos Disciplinarios</t>
  </si>
  <si>
    <t>Oficina de Control Interno</t>
  </si>
  <si>
    <t>Subdirección de Asuntos de Libertad Religiosa</t>
  </si>
  <si>
    <t>Subdirección de Asuntos Étnicos</t>
  </si>
  <si>
    <t>Subsecretaria de Gestión Local</t>
  </si>
  <si>
    <t>Subsecretaria de Gestión Institucional</t>
  </si>
  <si>
    <t>Subsecretaria para la Gobernabilidad y GarDer</t>
  </si>
  <si>
    <t>codigo</t>
  </si>
  <si>
    <t>Gases, vapores, humos</t>
  </si>
  <si>
    <t>Líquidos no clasificados bajo otros epígrafes</t>
  </si>
  <si>
    <t>Productos químicos no clasificados bajo otros epígrafes</t>
  </si>
  <si>
    <t>código</t>
  </si>
  <si>
    <t>Vinculación</t>
  </si>
  <si>
    <t>Planta</t>
  </si>
  <si>
    <t>Contrato</t>
  </si>
  <si>
    <t>Mordedura - picadura</t>
  </si>
  <si>
    <t>Golpe, Contusiones y aplastamiento (incluye las hematomas, las machacaduras, las contusiones y aplastamientos con heridas superficiales)</t>
  </si>
  <si>
    <t>Golpes, Contusiones y aplastamiento (incluye las hematomas, las machacaduras, las contusiones y aplastamientos con heridas superficiales)</t>
  </si>
  <si>
    <t>Biomecánico</t>
  </si>
  <si>
    <t>Condiciones de Seguridad</t>
  </si>
  <si>
    <t>Fenómenos Naturales</t>
  </si>
  <si>
    <t>Fecha de Nacimiento</t>
  </si>
  <si>
    <t>Tronco y uno o varios miembros</t>
  </si>
  <si>
    <t>Pisadas sobre, choques contra, o golpes por objetos, a excepción de caídas de objetos</t>
  </si>
  <si>
    <t>MECANISMO O FORMA DEL AT</t>
  </si>
  <si>
    <t>Atrapada entre dos objetos móviles (a excepción de los objetos volantes que caen)</t>
  </si>
  <si>
    <t>AGENTE MATERIAL DEL AT</t>
  </si>
  <si>
    <t>Generadores de energía, excepto motores eléctricos:</t>
  </si>
  <si>
    <t>Tornos</t>
  </si>
  <si>
    <t>Ciyallas</t>
  </si>
  <si>
    <t>Polvos</t>
  </si>
  <si>
    <t>Ambiente del trabajo (incluye superficies de tránsito y de trabajo, muebles, tejados, en el exterior, interior o subterráneos)</t>
  </si>
  <si>
    <t>Armas</t>
  </si>
  <si>
    <t>Arma de Fuego</t>
  </si>
  <si>
    <t>Arma Blanca</t>
  </si>
  <si>
    <t>Otras Armas</t>
  </si>
  <si>
    <t>Altura, peso, talla, fuerza, alcance etc., inadecuados</t>
  </si>
  <si>
    <t>Capacidad de movimiento corporal limitada</t>
  </si>
  <si>
    <t>Capacidad limitada para mantenerse en determinadas posiciones corporales</t>
  </si>
  <si>
    <t>Sensibilidad a ciertas sustancias o alergias</t>
  </si>
  <si>
    <r>
      <rPr>
        <sz val="7"/>
        <color rgb="FF231F20"/>
        <rFont val="Arial MT"/>
        <family val="2"/>
      </rPr>
      <t>Sensibilidad a determinados extremos sensoriales</t>
    </r>
    <r>
      <rPr>
        <sz val="7"/>
        <rFont val="Arial MT"/>
      </rPr>
      <t xml:space="preserve"> (temperatura, sonido etc)</t>
    </r>
  </si>
  <si>
    <r>
      <rPr>
        <sz val="7"/>
        <color rgb="FF231F20"/>
        <rFont val="Arial MT"/>
        <family val="2"/>
      </rPr>
      <t>Otras deficiencias sensoriales</t>
    </r>
    <r>
      <rPr>
        <sz val="7"/>
        <rFont val="Arial MT"/>
      </rPr>
      <t xml:space="preserve"> (tacto, gusto, olfato, equilibrio)</t>
    </r>
  </si>
  <si>
    <t>CAPACIDAD FISIOLÓGICA INADECUADA</t>
  </si>
  <si>
    <t>CAPACIDAD MENTAL / PSICOLÓGICA INADECUADA</t>
  </si>
  <si>
    <t>Variaciones en la presión atmosférica</t>
  </si>
  <si>
    <t>Exigencia de uha concentración / percepción profunda</t>
  </si>
  <si>
    <t>Actividades "insignificantes" o "degradantes"</t>
  </si>
  <si>
    <t>Falta de refuerzo positivo para el comportamiento correcto</t>
  </si>
  <si>
    <t>FACTOR PERSONAL NO ESPECÍFICADO</t>
  </si>
  <si>
    <t>Sin Clasificación (Datos insuficientes)</t>
  </si>
  <si>
    <t>Formulación de objetivos, metas o estándares que ocasionan conflictos</t>
  </si>
  <si>
    <t>Identificación y evaluación deficiente de las exposiciones a pérdida</t>
  </si>
  <si>
    <t>Falta de conocimiento en el trabajo de supervisión / administración</t>
  </si>
  <si>
    <t>Preocupación deficiente en cuanto a los factores humanos /ergonómicos</t>
  </si>
  <si>
    <t>Preocupación deficiente en cuanto a los factores humanos / ergonómicos</t>
  </si>
  <si>
    <t>Estándares, especificaciones y/o criterios de diseño inadecuados</t>
  </si>
  <si>
    <t>Evaluación insuficiente respecto a los cambios que se produzcan</t>
  </si>
  <si>
    <t>Especificaciones deficientes en cuanto a los requerimientos</t>
  </si>
  <si>
    <t>Aspectos preventivos inadecuados para ajuste / ensamble</t>
  </si>
  <si>
    <t>Ajustes / reparación /mantenimiento deficiente</t>
  </si>
  <si>
    <r>
      <rPr>
        <sz val="7"/>
        <color rgb="FF231F20"/>
        <rFont val="Arial MT"/>
        <family val="2"/>
      </rPr>
      <t>Desarrollo inadecuado de normas para estándares / procedimientos / reglas</t>
    </r>
    <r>
      <rPr>
        <sz val="7"/>
        <rFont val="Arial MT"/>
      </rPr>
      <t xml:space="preserve"> inconsistentes</t>
    </r>
  </si>
  <si>
    <t>Sin clasificación (Datos Insuficientes)</t>
  </si>
  <si>
    <t>LIMPIEZA, LUBRICACIÓN, AJUSTE O REPARACIÓN DE EQUIPO MÓVIL ELÉCTRICO O DE PRESIÓN</t>
  </si>
  <si>
    <t xml:space="preserve">Apretar con martillo, empacar, etc., equipo bajo presión (recipientes a presión, válvulas, uniones, tubos, conexiones etc). </t>
  </si>
  <si>
    <t>Limpiar, lubricar, ajustar etc., equipos en movimiento</t>
  </si>
  <si>
    <t>Soldar, reparar, etc., tanques, recipientes o equipos sin permiso del supervisor con respecto a la presencia de vapores, sustancias químicas pelligrosas, etc.</t>
  </si>
  <si>
    <r>
      <rPr>
        <sz val="7"/>
        <color rgb="FF231F20"/>
        <rFont val="Arial MT"/>
        <family val="2"/>
      </rPr>
      <t>Trabajar en equipos cargados eléctricamente</t>
    </r>
    <r>
      <rPr>
        <sz val="7"/>
        <rFont val="Arial MT"/>
      </rPr>
      <t xml:space="preserve"> (motores, generadores, líneas, etc).</t>
    </r>
  </si>
  <si>
    <t>No específicada en otra parte</t>
  </si>
  <si>
    <t>OMITIR EL USO DE EQUIPO DE PROTECCION PERSONAL DISPONIBLE</t>
  </si>
  <si>
    <t>Omitir el uso de atuendo personal seguro (uso de zapatos de tacon alto, pelo suelto, mangas largas, ropa suelta, anillos, relojes, etc.)</t>
  </si>
  <si>
    <t>NO ASEGURAR O ADVERTIR</t>
  </si>
  <si>
    <t>Omitir, cerrar, bloquear o asegurar los vehículos, interruptores, válvulas, prensas, otras herramientas, materiales y equipo, contra movimientos inesperados, flujo de corriente eléctrica, vapor, etc.).</t>
  </si>
  <si>
    <t>Omitir el cierre del equipo que no está en uso</t>
  </si>
  <si>
    <t>Omitir la colocación de avisos, señales, tarjetas, etc.</t>
  </si>
  <si>
    <t>Soltar o mover pesos, etc., sin dar aviso o advertencia adecuada</t>
  </si>
  <si>
    <t>No especificados en otra parte</t>
  </si>
  <si>
    <t>BROMAS O JUEGOS PESADOS (Distraer, fastidiar, molestar, asustar, reñir, chansearse pesadamente, lanzar materiales, exhibirse burlonamente, etc)</t>
  </si>
  <si>
    <t>USO INADECUADO DEL EQUIPO</t>
  </si>
  <si>
    <t>USO INAPROPIADO DE LAS MANOS O PARTES DEL CUERPO</t>
  </si>
  <si>
    <t>Agarrar los objetos inseguramente</t>
  </si>
  <si>
    <r>
      <rPr>
        <sz val="7"/>
        <color rgb="FF231F20"/>
        <rFont val="Arial MT"/>
        <family val="2"/>
      </rPr>
      <t>Usar las manos en lugar de las herramientas manuales</t>
    </r>
    <r>
      <rPr>
        <sz val="7"/>
        <rFont val="Arial MT"/>
      </rPr>
      <t xml:space="preserve"> (para alimentar, limpiar, reparar, ajustar, etc.)</t>
    </r>
  </si>
  <si>
    <t>No especificadas en otra parte</t>
  </si>
  <si>
    <t>FALTA DE ATENCION A LAS CONDICONES DEL PISO O A LAS VECINDADES</t>
  </si>
  <si>
    <t>HACER INOPERANTE LOS DISPOSITIVOS SEGURIDAD</t>
  </si>
  <si>
    <t>Reemplazar los dispositivos de seguridad por otros de capacidad inapropiada (fusibles con mayor amperaje eléctrico, válvulas de seguridad de baja capacidad, etc).</t>
  </si>
  <si>
    <t>OPERAR O TRABAJAR A VELOCIDAD INSEGURA</t>
  </si>
  <si>
    <r>
      <rPr>
        <sz val="7"/>
        <color rgb="FF231F20"/>
        <rFont val="Arial MT"/>
        <family val="2"/>
      </rPr>
      <t>Saltar desde partes elevadas</t>
    </r>
    <r>
      <rPr>
        <sz val="7"/>
        <rFont val="Arial MT"/>
      </rPr>
      <t xml:space="preserve"> (Vehículos, plataformas, etc.)</t>
    </r>
  </si>
  <si>
    <t>Operar los vehículos de la planta a velocidad insegura</t>
  </si>
  <si>
    <t>ADOPTAR UNA POSICION INSEGURA</t>
  </si>
  <si>
    <t>Entrar en tanques, cajones u otros espacios encerrados sin el debido permiso del supervisor</t>
  </si>
  <si>
    <r>
      <rPr>
        <sz val="7"/>
        <color rgb="FF231F20"/>
        <rFont val="Arial MT"/>
        <family val="2"/>
      </rPr>
      <t>Viajar en posición insegura</t>
    </r>
    <r>
      <rPr>
        <sz val="7"/>
        <rFont val="Arial MT"/>
      </rPr>
      <t xml:space="preserve"> (en plataformas, horquillas o levantadores, elevadores en el gancho de una grúa, etc.)</t>
    </r>
  </si>
  <si>
    <t>Exponerse innecesariamente a materiales o equipos que se mueven</t>
  </si>
  <si>
    <t>Entrar o salir del vehículo por el lado del tráfico</t>
  </si>
  <si>
    <t>No hacer la señal cuando se para, se voltea o se retrocede</t>
  </si>
  <si>
    <t>Omitir el otorgamiento del derecho a la vía</t>
  </si>
  <si>
    <t>No obedecer las señales o signos de control del tráfico</t>
  </si>
  <si>
    <t>Pasar inapropiadamente</t>
  </si>
  <si>
    <t>Voltear inapropiadamente</t>
  </si>
  <si>
    <t>COLOCAR, MEZCLAR, COMBINAR, ETC., INSEGURAMENTE</t>
  </si>
  <si>
    <r>
      <rPr>
        <sz val="7"/>
        <color rgb="FF231F20"/>
        <rFont val="Arial MT"/>
        <family val="2"/>
      </rPr>
      <t>Inyectar, mezclar o combinar una sustancia con otra, de manera que se cree un riesgo de exp</t>
    </r>
    <r>
      <rPr>
        <sz val="7"/>
        <rFont val="Arial MT"/>
      </rPr>
      <t>losión, fuego u otro</t>
    </r>
  </si>
  <si>
    <t>Colocación insegura de vehículos o equipo de movimiento de materiales (estacionar, situar, parar, o dejar vehículos elevadores o aparatos de transporte en posición insegura para cargar o descargar)</t>
  </si>
  <si>
    <r>
      <rPr>
        <sz val="7"/>
        <color rgb="FF231F20"/>
        <rFont val="Arial MT"/>
        <family val="2"/>
      </rPr>
      <t>Colocación insegura de materiales, herramientas, desechos</t>
    </r>
    <r>
      <rPr>
        <sz val="7"/>
        <rFont val="Arial MT"/>
      </rPr>
      <t>, etc. (como para crear riesgos de derrumbe, tropezón, choque o resbalón, etc.)</t>
    </r>
  </si>
  <si>
    <t>USAR EQUIPO INSEGURO (Equipo rotulado o conocido como defectuoso)</t>
  </si>
  <si>
    <t>ACTO SUBESTÁNDARD NO ESPECIFICADO EN OTRA PARTE</t>
  </si>
  <si>
    <r>
      <rPr>
        <sz val="7"/>
        <color rgb="FF231F20"/>
        <rFont val="Arial"/>
        <family val="2"/>
      </rPr>
      <t>Sin clasificación (D</t>
    </r>
    <r>
      <rPr>
        <sz val="7"/>
        <color rgb="FF231F20"/>
        <rFont val="Arial MT"/>
        <family val="2"/>
      </rPr>
      <t>atos insuficientes)</t>
    </r>
  </si>
  <si>
    <t>DEFECTO DE LOS AGENTES</t>
  </si>
  <si>
    <t>Elaborado con materiales inadecuados</t>
  </si>
  <si>
    <t>Romo, embotado, obtuso</t>
  </si>
  <si>
    <t>Elaborado, construido, ensamblado inapropiadamente</t>
  </si>
  <si>
    <t>Diseñado inapropiadamente</t>
  </si>
  <si>
    <t>Áspero, Tosco</t>
  </si>
  <si>
    <t>Agudo, cortante</t>
  </si>
  <si>
    <t>Desgastado, cuarteado, raído, roto, etc.</t>
  </si>
  <si>
    <t>Otros defectos no especificados en otra parte</t>
  </si>
  <si>
    <t>RIESGOS DE LA ROPA O VESTUARIO</t>
  </si>
  <si>
    <t>Carencia deL equipo de protección personal necesario</t>
  </si>
  <si>
    <t>Ropa inadecuada o inapropiada</t>
  </si>
  <si>
    <t>Riesgos de la ropa o vestuario no especificados en otra parte</t>
  </si>
  <si>
    <t>RIESGOS AMBIENTALES NO ESPECIFICADOS EN OTRA PARTE</t>
  </si>
  <si>
    <t>Ruido Excesivo</t>
  </si>
  <si>
    <t>Espacio inadecuado de los pasillos, salidas, etc.</t>
  </si>
  <si>
    <t>Espacio libre inadecuado para movimientos de personas u objetos</t>
  </si>
  <si>
    <t>Control inadecuado del tráfico</t>
  </si>
  <si>
    <t>Ventilacion general inadecuada, no debida a equipo defectuoso</t>
  </si>
  <si>
    <t>Iluminación inadecuada (insuficiente luz para la operación, brillo, etc)</t>
  </si>
  <si>
    <t>METODOS O PROCEDIMIENTOS PELIGROSOS</t>
  </si>
  <si>
    <t>Uso de material o equipo de por si peligroso (no defectuoso)</t>
  </si>
  <si>
    <t>Uso de métodos o procedimientos de por sí peligrosos</t>
  </si>
  <si>
    <t>Uso de herramientas o equipo inadecuado o inapropiado (no defectuoso)</t>
  </si>
  <si>
    <t>Ayuda inadecuada para levantar cosas pesadas</t>
  </si>
  <si>
    <t>Ubicación del personal inapropiada (sin tener en cuenta las limitaciones físicas, habilidades, etc)</t>
  </si>
  <si>
    <t>RIESGOS DE COLOCACION O EMPLAZAMIENTO (MATERIALES, EQUIPOS, ETC., EXCEPTUANDO LAS PERSONAS)</t>
  </si>
  <si>
    <t>Inapropiadamente apilado</t>
  </si>
  <si>
    <t>Colocados o emplazados inadecuadamente</t>
  </si>
  <si>
    <t>Inadecuadamente asegurados contra movimientos inconvenientes (exceptuando apilamiento inestable)</t>
  </si>
  <si>
    <t>Sin protección (riesgos mecánicos o físicos exceptuando riesgos eléctricos y radiaciones)</t>
  </si>
  <si>
    <t>Inadecuadamente protegido (riesgos mecánicos o físicos exceptuando riesgos eléctricos y radiaciones)</t>
  </si>
  <si>
    <t>Carencia de o inadecuado apuntalamiento o entibación de minería, excavaciones, construcciones, etc)</t>
  </si>
  <si>
    <t>Sin conexión a tierra (eléctrico)</t>
  </si>
  <si>
    <t>Sin aislamiento (eléctrico)</t>
  </si>
  <si>
    <t>Conexiones, interruptores, etc., descubiertos (eléctrico)</t>
  </si>
  <si>
    <t>Sin protección (Radiación)</t>
  </si>
  <si>
    <t>Inadecuadamente protegido, no especificado en otra parte</t>
  </si>
  <si>
    <t>RIESGOS AMBIENTALES EN TRABAJOS EXTERIORES, DISTINTOS A LOS OTROS RIESGOS PÚBLICOS</t>
  </si>
  <si>
    <t>Predios o cosas defectuosas de extraños</t>
  </si>
  <si>
    <t>Otros riesgos asociados con la propiedad u operaciones de extraños</t>
  </si>
  <si>
    <t>Riesgos naturales (riesgos de terrenos irregulares e inestables, exposición a elementos, animales salvajes etc., encontradas en operaciones a campo abierto)</t>
  </si>
  <si>
    <t>Riesgos del tráfico</t>
  </si>
  <si>
    <r>
      <rPr>
        <sz val="7"/>
        <color rgb="FF231F20"/>
        <rFont val="Arial MT"/>
        <family val="2"/>
      </rPr>
      <t>Otros riesgos públicos</t>
    </r>
    <r>
      <rPr>
        <sz val="7"/>
        <rFont val="Arial MT"/>
      </rPr>
      <t xml:space="preserve"> (riesgos de lugares públicos a los cuales también está expuesto el público en general)</t>
    </r>
  </si>
  <si>
    <t>CONDICIONES AMBIENTALES PELIGROSAS, NO ESPECIFICADAS EN OTRA PARTE</t>
  </si>
  <si>
    <t>Indeterminada información insuficiente</t>
  </si>
  <si>
    <t>I. INFORMACIÓN SOBRE LA INVESTIGACIÓN</t>
  </si>
  <si>
    <t>Fecha de nacimiento</t>
  </si>
  <si>
    <t>Escriba la fecha correspondiente, en el orden en que se especifica en el formato (día, mes, año)</t>
  </si>
  <si>
    <t xml:space="preserve">INSTRUCTIVO DE DILIGENCIAMIENTO DE LA MATRIZ DE SEGUIMIENTO DE INVESTIGACIÓN DE ACCIDENTES </t>
  </si>
  <si>
    <t>Num.</t>
  </si>
  <si>
    <t>Número consecutivo del registro de accidentalidad presentada de forma cronológica durante el mes y el año de vigencia</t>
  </si>
  <si>
    <t>Seleccione con "X" si corresponde a un accidente leve, grave o mortal, incidente de trabajo, accidente común</t>
  </si>
  <si>
    <t>Mes</t>
  </si>
  <si>
    <t>Día de ocurrencia</t>
  </si>
  <si>
    <t>Específique el día de la semana de ocurrencia del accidente.</t>
  </si>
  <si>
    <t>Específique el mes de ocurrencia del accidente</t>
  </si>
  <si>
    <t>Hora de ocurrencia</t>
  </si>
  <si>
    <t>Especifique de que hora de ocurrencia. El sistema horario de 12 horas especificando si es AM (antes del mediodía) o PM (después del mediodía)</t>
  </si>
  <si>
    <t>Labor Habitual</t>
  </si>
  <si>
    <t>Seleccione Si o No</t>
  </si>
  <si>
    <t>Seleccione según corresponda: Diurna -Nocturna - Turnos - Mixto</t>
  </si>
  <si>
    <t>Seleccione Normal o Extra</t>
  </si>
  <si>
    <t>Indique Urbana o Rural</t>
  </si>
  <si>
    <t>II. DATOS DEL TRABAJADOR ACCIDENTADO</t>
  </si>
  <si>
    <t>Especifique los nombres y  apellidos completos del trabajador accidentado, en orden de primer y segundo nombre, primer y segundo apellido</t>
  </si>
  <si>
    <t>Ingrese sólo el número de identificación del trabajador que presenta el accidente de trabajo, no utilice puntos, comas o separaciones.</t>
  </si>
  <si>
    <t>ingrese la fecha en este orden (dia/mes/año)</t>
  </si>
  <si>
    <t>Automáticamente traera la edad del trabajador no hay necesidad de calcular</t>
  </si>
  <si>
    <t>Seleccione según corresponda: Si es de planta específique cargo que ostenta en el momento del accidente de trabajo, Si es de Contrato seleccione Contratista</t>
  </si>
  <si>
    <t>Seleccione Planta o Contrato según corresponda con la información del trabajador accidentado.</t>
  </si>
  <si>
    <t>Seleccione la dependencia donde ocurre el accidente incluye labores fuera de la Entidad para la misma dependencia seleccionada.</t>
  </si>
  <si>
    <t>Seleccione según corresponda: Almacenes, corredores o pasillos, escaleras, oficinas, parqueaderos, otras áreas cómunes, otros.</t>
  </si>
  <si>
    <t>Copie la información completa suministrada en el FURAT Formato único de reporte de accidente de trabajo.</t>
  </si>
  <si>
    <t>Factor de riesgo</t>
  </si>
  <si>
    <t>Seleccione según corresponda: Biológico, Biomecánico, Condiciones de seguridad, Físico, Psicosocial, Químico, Fenomenos Naturales.</t>
  </si>
  <si>
    <t>Escriba la fecha en que realiza la investigación del accidente de trabajo, en el orden en que se especifica en el formato (día, mes, año)</t>
  </si>
  <si>
    <t>Días transcurridos para la investigación</t>
  </si>
  <si>
    <t>Automáticamente contará el número de días que han transcurrido para realizar la investigación de accidente de trabajo, no hay necesidad de calcular.</t>
  </si>
  <si>
    <t>Indice de lesiones incapacitantes</t>
  </si>
  <si>
    <t>Escriba los días de incapacidad otorgados al trabajador y que mencionó en la investigación del accidente</t>
  </si>
  <si>
    <t>III. DESCRIPCIÓN DEL REPORTE DE ACCIDENTE DE TRABAJO</t>
  </si>
  <si>
    <t>V. OTROS DATOS DE INTERÉS</t>
  </si>
  <si>
    <t>Lugar donde ocurre el accidente</t>
  </si>
  <si>
    <t>Seleccione según corresponda: Dentro de la Entidad o Fuera de la Entidad</t>
  </si>
  <si>
    <t>Seleccione según corresponda: Deportivo -  propios del trabajo - violencia - tránsito - recreativo o cultural</t>
  </si>
  <si>
    <t xml:space="preserve">IV. PARTE DEL CUERPO AFECTADO
Seleccione el número que aparece en la parte izquierda del listado a continuación, automáticamente traerá el segmento corporal afectado </t>
  </si>
  <si>
    <t>VI. AGENTE DEL ACCIDENTE DE TRABAJO
Seleccione el número que aparece al lado izquierdo a continuación, automáticamente traerá el agente del accidente de trabajo</t>
  </si>
  <si>
    <t>VIII. MECANISMO DEL ACCIDENTE
Seleccione el número que aparece al lado izquierdo a continuación, automáticamente traerá el mecanismo del accidente ocurrido al trabajador</t>
  </si>
  <si>
    <t>VII. TIPO DE LESIÓN
Seleccione el número que aparece al lado izquierdo a continuación, automáticamente traerá el tipo de lesión presentado al trabajador accidentado</t>
  </si>
  <si>
    <t>IX. ANÁLISIS DE CAUSALIDAD
El equipo investigador seleccionará las causas básicas e inmediatas del accidente de trabajo ocurrido</t>
  </si>
  <si>
    <t>Son circunstancias que se presentan justamente antes del contacto; por lo general son observables o se hacen sentir.  Están conformados por actos inseguros y condiciones inseguras</t>
  </si>
  <si>
    <t>Corresponden a las causas que están detrás de los síntomas, están conformados por Factores personales y Factores del Trabajo</t>
  </si>
  <si>
    <t>X. SEGUIMIENTO ACCIONES CORRECTIVAS
El equipo investigador una vez concluya la investigación determinará las acciones preventivas y correctivas</t>
  </si>
  <si>
    <t>Responsable de la ejecución</t>
  </si>
  <si>
    <t>Fecha de ejecución</t>
  </si>
  <si>
    <t>Estado de la acción</t>
  </si>
  <si>
    <t>Escriba la conclusión de acción preventiva se utiliza para minimizar o eliminar incidentes antes de que vuelvan a suceder situaciones similares</t>
  </si>
  <si>
    <t>Escriba la conclusión de acción correctiva, es la acción que se lleva a cabo para abordar o corregir el problema que causó el incidente o accidente de trabajo y cuya acción permita volver a la actividad normal.</t>
  </si>
  <si>
    <t>Mencione las dependencias que harán el seguimiento a las acciones propuestas</t>
  </si>
  <si>
    <t>Fecha de verificación del cumpllimiento</t>
  </si>
  <si>
    <t>Según corresponda digite 1 - Si está Concluido; 2 - Si continua pendiente; 3- No concluido</t>
  </si>
  <si>
    <t xml:space="preserve">Utilice esta casilla para aclaraciones y/o observaciones pertinentes </t>
  </si>
  <si>
    <t xml:space="preserve">MATRIZ DE SEGUIMIENTO INVESTIGACIÓN DE ACCIDENTES E INCIDENTES DE TRABAJO </t>
  </si>
  <si>
    <t xml:space="preserve">Requisitos Legales - Cumplimiento a Resolución 0312 de 2019 - Estándares Mínimos numeral 3.2.2. Investigación de Incidentes y Accidentes de trabajo. EST. MIN.: 2.2.1 La Secretaría Distrital de Gobierno investiga todos los accidentes e incidentes de trabajo, cuando se consideren laborales, determinando las causas básicas e inmediatas, para evitar la ocurrencia de nuevos casos. Resolución 1401/2007 Art. 14; Decreto 19/2012 Art. 140; Decreto 1295/1994 Art 21 literal E y Art 62; Resolución 156/2005 Art. 1; Resolución 2851/2015 Art. 1; Decreto 1072/2015 Artículos 2.2.4.6.12 Numeral 11, 2.2.4.6.21 Numeral 9, 2.2.4.2.4.5 y 2.2.4.1.7 </t>
  </si>
  <si>
    <t>Accidente Común</t>
  </si>
  <si>
    <t>Hora del AT</t>
  </si>
  <si>
    <t>AT Leve</t>
  </si>
  <si>
    <t>AT Grave</t>
  </si>
  <si>
    <t>AT Mortal</t>
  </si>
  <si>
    <t>IL Incidente Laboral</t>
  </si>
  <si>
    <t>Nombre del trabajador</t>
  </si>
  <si>
    <t>Documento de identifidad</t>
  </si>
  <si>
    <t>Código: GCO-GTH-F034
Versión: 03
Vigencia: 16 de junio de 2022
Caso HOLA: 248997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</si>
</sst>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x14ac:knownFonts="1">
    <font>
      <sz val="11"/>
      <color theme="1"/>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sz val="10"/>
      <name val="Arial"/>
      <family val="2"/>
    </font>
    <font>
      <b/>
      <sz val="16"/>
      <name val="Garamond"/>
      <family val="1"/>
    </font>
    <font>
      <b/>
      <sz val="12"/>
      <name val="Garamond"/>
      <family val="1"/>
    </font>
    <font>
      <sz val="12"/>
      <name val="Garamond"/>
      <family val="1"/>
    </font>
    <font>
      <sz val="10"/>
      <color theme="1"/>
      <name val="Arial"/>
      <family val="2"/>
    </font>
    <font>
      <b/>
      <sz val="11"/>
      <name val="Garamond"/>
      <family val="1"/>
    </font>
    <font>
      <sz val="11"/>
      <name val="Garamond"/>
      <family val="1"/>
    </font>
    <font>
      <b/>
      <sz val="16"/>
      <color theme="1"/>
      <name val="Calibri"/>
      <family val="2"/>
      <scheme val="minor"/>
    </font>
    <font>
      <b/>
      <sz val="7"/>
      <color rgb="FF0054A6"/>
      <name val="Arial"/>
      <family val="2"/>
    </font>
    <font>
      <b/>
      <sz val="7"/>
      <name val="Arial"/>
      <family val="2"/>
    </font>
    <font>
      <sz val="7"/>
      <color rgb="FF231F20"/>
      <name val="Arial MT"/>
      <family val="2"/>
    </font>
    <font>
      <sz val="7"/>
      <name val="Arial MT"/>
    </font>
    <font>
      <sz val="7"/>
      <name val="Arial MT"/>
      <family val="2"/>
    </font>
    <font>
      <sz val="7"/>
      <color rgb="FF231F20"/>
      <name val="Arial MT"/>
    </font>
    <font>
      <b/>
      <sz val="7"/>
      <color theme="4" tint="-0.249977111117893"/>
      <name val="Arial"/>
      <family val="2"/>
    </font>
    <font>
      <b/>
      <sz val="14"/>
      <name val="Garamond"/>
      <family val="1"/>
    </font>
    <font>
      <sz val="8"/>
      <name val="Calibri"/>
      <family val="2"/>
      <scheme val="minor"/>
    </font>
    <font>
      <sz val="10"/>
      <color theme="4" tint="-0.499984740745262"/>
      <name val="Arial"/>
      <family val="2"/>
    </font>
    <font>
      <sz val="8"/>
      <color theme="1"/>
      <name val="Calibri"/>
      <family val="2"/>
      <scheme val="minor"/>
    </font>
    <font>
      <sz val="9"/>
      <color theme="1"/>
      <name val="Calibri"/>
      <family val="2"/>
      <scheme val="minor"/>
    </font>
    <font>
      <sz val="7"/>
      <color rgb="FF231F20"/>
      <name val="Arial"/>
      <family val="2"/>
    </font>
    <font>
      <sz val="7"/>
      <color rgb="FF231F20"/>
      <name val="Calibri"/>
      <family val="2"/>
    </font>
    <font>
      <sz val="10"/>
      <name val="Arial"/>
      <family val="2"/>
    </font>
    <font>
      <sz val="10"/>
      <name val="Garamond"/>
      <family val="1"/>
    </font>
    <font>
      <b/>
      <sz val="10"/>
      <name val="Garamond"/>
      <family val="1"/>
    </font>
    <font>
      <b/>
      <sz val="10"/>
      <color theme="1"/>
      <name val="Garamond"/>
      <family val="1"/>
    </font>
    <font>
      <sz val="10"/>
      <color theme="1"/>
      <name val="Garamond"/>
      <family val="1"/>
    </font>
    <font>
      <b/>
      <sz val="10"/>
      <color theme="0"/>
      <name val="Garamond"/>
      <family val="1"/>
    </font>
    <font>
      <i/>
      <sz val="10"/>
      <name val="Garamond"/>
      <family val="1"/>
    </font>
    <font>
      <b/>
      <sz val="12"/>
      <color theme="0" tint="-0.499984740745262"/>
      <name val="Garamond"/>
      <family val="1"/>
    </font>
    <font>
      <b/>
      <sz val="20"/>
      <color theme="1"/>
      <name val="Garamond"/>
      <family val="1"/>
    </font>
    <font>
      <sz val="12"/>
      <color theme="1"/>
      <name val="Garamond"/>
      <family val="1"/>
    </font>
    <font>
      <b/>
      <sz val="9"/>
      <color indexed="81"/>
      <name val="Tahoma"/>
      <family val="2"/>
    </font>
  </fonts>
  <fills count="2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lightGray">
        <fgColor rgb="FFC0C0C0"/>
        <bgColor theme="8" tint="0.59999389629810485"/>
      </patternFill>
    </fill>
    <fill>
      <patternFill patternType="solid">
        <fgColor theme="8" tint="0.59999389629810485"/>
        <bgColor indexed="64"/>
      </patternFill>
    </fill>
    <fill>
      <patternFill patternType="lightGray">
        <fgColor rgb="FFC0C0C0"/>
        <bgColor theme="9" tint="0.59999389629810485"/>
      </patternFill>
    </fill>
    <fill>
      <patternFill patternType="solid">
        <fgColor rgb="FFE0EAEC"/>
      </patternFill>
    </fill>
    <fill>
      <patternFill patternType="solid">
        <fgColor theme="9"/>
        <bgColor indexed="64"/>
      </patternFill>
    </fill>
    <fill>
      <patternFill patternType="solid">
        <fgColor theme="4" tint="0.59999389629810485"/>
        <bgColor indexed="64"/>
      </patternFill>
    </fill>
    <fill>
      <patternFill patternType="lightGray">
        <fgColor rgb="FFC0C0C0"/>
        <bgColor theme="4" tint="0.59999389629810485"/>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9" tint="0.39997558519241921"/>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lightGray">
        <fgColor rgb="FFC0C0C0"/>
        <bgColor rgb="FFFFFF99"/>
      </patternFill>
    </fill>
    <fill>
      <patternFill patternType="solid">
        <fgColor rgb="FFFFFF99"/>
        <bgColor indexed="64"/>
      </patternFill>
    </fill>
    <fill>
      <patternFill patternType="solid">
        <fgColor theme="0"/>
        <bgColor rgb="FFC0C0C0"/>
      </patternFill>
    </fill>
    <fill>
      <patternFill patternType="solid">
        <fgColor theme="8"/>
        <bgColor indexed="64"/>
      </patternFill>
    </fill>
    <fill>
      <patternFill patternType="solid">
        <fgColor theme="8" tint="0.79998168889431442"/>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54A6"/>
      </left>
      <right/>
      <top style="thin">
        <color rgb="FF0054A6"/>
      </top>
      <bottom style="thin">
        <color rgb="FF0054A6"/>
      </bottom>
      <diagonal/>
    </border>
    <border>
      <left style="thin">
        <color rgb="FF231F20"/>
      </left>
      <right style="thin">
        <color rgb="FF231F20"/>
      </right>
      <top style="thin">
        <color rgb="FF0054A6"/>
      </top>
      <bottom style="thin">
        <color rgb="FF231F20"/>
      </bottom>
      <diagonal/>
    </border>
    <border>
      <left style="thin">
        <color rgb="FF231F20"/>
      </left>
      <right/>
      <top style="thin">
        <color rgb="FF0054A6"/>
      </top>
      <bottom style="thin">
        <color rgb="FF231F20"/>
      </bottom>
      <diagonal/>
    </border>
    <border>
      <left style="thin">
        <color rgb="FF231F20"/>
      </left>
      <right style="thin">
        <color rgb="FF231F20"/>
      </right>
      <top style="thin">
        <color rgb="FF231F20"/>
      </top>
      <bottom style="thin">
        <color rgb="FF231F20"/>
      </bottom>
      <diagonal/>
    </border>
    <border>
      <left style="thin">
        <color rgb="FF231F20"/>
      </left>
      <right/>
      <top style="thin">
        <color rgb="FF231F20"/>
      </top>
      <bottom style="thin">
        <color rgb="FF231F20"/>
      </bottom>
      <diagonal/>
    </border>
    <border>
      <left style="thin">
        <color rgb="FF231F20"/>
      </left>
      <right style="thin">
        <color rgb="FF939598"/>
      </right>
      <top style="thin">
        <color rgb="FF231F20"/>
      </top>
      <bottom style="thin">
        <color rgb="FF231F20"/>
      </bottom>
      <diagonal/>
    </border>
    <border>
      <left style="thin">
        <color rgb="FF231F20"/>
      </left>
      <right style="thin">
        <color rgb="FF939598"/>
      </right>
      <top style="thin">
        <color rgb="FF0054A6"/>
      </top>
      <bottom style="thin">
        <color rgb="FF231F20"/>
      </bottom>
      <diagonal/>
    </border>
    <border>
      <left style="thin">
        <color rgb="FF231F20"/>
      </left>
      <right style="thin">
        <color rgb="FF939598"/>
      </right>
      <top style="thin">
        <color rgb="FF231F20"/>
      </top>
      <bottom/>
      <diagonal/>
    </border>
    <border>
      <left style="thin">
        <color rgb="FF0054A6"/>
      </left>
      <right style="thin">
        <color rgb="FF231F20"/>
      </right>
      <top style="thin">
        <color rgb="FF0054A6"/>
      </top>
      <bottom style="thin">
        <color rgb="FF0054A6"/>
      </bottom>
      <diagonal/>
    </border>
    <border>
      <left style="thin">
        <color rgb="FF231F20"/>
      </left>
      <right/>
      <top style="thin">
        <color rgb="FF231F20"/>
      </top>
      <bottom/>
      <diagonal/>
    </border>
    <border>
      <left style="thin">
        <color rgb="FF231F20"/>
      </left>
      <right/>
      <top style="thin">
        <color rgb="FF231F20"/>
      </top>
      <bottom style="thin">
        <color rgb="FF0054A6"/>
      </bottom>
      <diagonal/>
    </border>
    <border>
      <left/>
      <right/>
      <top style="thin">
        <color indexed="64"/>
      </top>
      <bottom/>
      <diagonal/>
    </border>
    <border>
      <left style="medium">
        <color indexed="64"/>
      </left>
      <right style="medium">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3">
    <xf numFmtId="0" fontId="0" fillId="0" borderId="0"/>
    <xf numFmtId="0" fontId="4" fillId="0" borderId="0"/>
    <xf numFmtId="0" fontId="26" fillId="0" borderId="0"/>
  </cellStyleXfs>
  <cellXfs count="204">
    <xf numFmtId="0" fontId="0" fillId="0" borderId="0" xfId="0"/>
    <xf numFmtId="0" fontId="2" fillId="0" borderId="0" xfId="0" applyFont="1"/>
    <xf numFmtId="0" fontId="0" fillId="0" borderId="0" xfId="0" applyFont="1"/>
    <xf numFmtId="0" fontId="10" fillId="0" borderId="4" xfId="1" applyFont="1" applyBorder="1" applyAlignment="1">
      <alignment horizontal="left" vertical="top" wrapText="1"/>
    </xf>
    <xf numFmtId="0" fontId="10" fillId="0" borderId="4" xfId="1" applyFont="1" applyBorder="1" applyAlignment="1">
      <alignment horizontal="justify" vertical="top" wrapText="1"/>
    </xf>
    <xf numFmtId="0" fontId="8" fillId="0" borderId="4" xfId="0" applyFont="1" applyBorder="1" applyAlignment="1">
      <alignment vertical="center" wrapText="1"/>
    </xf>
    <xf numFmtId="0" fontId="0" fillId="0" borderId="0" xfId="0" applyFont="1" applyAlignment="1">
      <alignment horizontal="center"/>
    </xf>
    <xf numFmtId="0" fontId="13" fillId="9" borderId="4" xfId="0" applyFont="1" applyFill="1" applyBorder="1" applyAlignment="1">
      <alignment horizontal="left" vertical="top" wrapText="1" indent="1"/>
    </xf>
    <xf numFmtId="0" fontId="15" fillId="0" borderId="4" xfId="0" applyFont="1" applyBorder="1" applyAlignment="1">
      <alignment horizontal="left" vertical="top" wrapText="1" indent="1"/>
    </xf>
    <xf numFmtId="1" fontId="14" fillId="0" borderId="4" xfId="0" applyNumberFormat="1" applyFont="1" applyBorder="1" applyAlignment="1">
      <alignment horizontal="center" vertical="top" shrinkToFit="1"/>
    </xf>
    <xf numFmtId="1" fontId="14" fillId="0" borderId="19" xfId="0" applyNumberFormat="1" applyFont="1" applyBorder="1" applyAlignment="1">
      <alignment horizontal="center" vertical="top" shrinkToFit="1"/>
    </xf>
    <xf numFmtId="1" fontId="14" fillId="0" borderId="21" xfId="0" applyNumberFormat="1" applyFont="1" applyBorder="1" applyAlignment="1">
      <alignment horizontal="center" vertical="top" shrinkToFit="1"/>
    </xf>
    <xf numFmtId="1" fontId="12" fillId="9" borderId="4" xfId="0" applyNumberFormat="1" applyFont="1" applyFill="1" applyBorder="1" applyAlignment="1">
      <alignment horizontal="center" vertical="top" shrinkToFit="1"/>
    </xf>
    <xf numFmtId="1" fontId="14" fillId="0" borderId="20" xfId="0" applyNumberFormat="1" applyFont="1" applyBorder="1" applyAlignment="1">
      <alignment horizontal="center" vertical="top" shrinkToFit="1"/>
    </xf>
    <xf numFmtId="1" fontId="14" fillId="0" borderId="22" xfId="0" applyNumberFormat="1" applyFont="1" applyBorder="1" applyAlignment="1">
      <alignment horizontal="center" vertical="top" shrinkToFit="1"/>
    </xf>
    <xf numFmtId="1" fontId="14" fillId="0" borderId="24" xfId="0" applyNumberFormat="1" applyFont="1" applyBorder="1" applyAlignment="1">
      <alignment horizontal="center" vertical="top" shrinkToFit="1"/>
    </xf>
    <xf numFmtId="1" fontId="14" fillId="0" borderId="23" xfId="0" applyNumberFormat="1" applyFont="1" applyBorder="1" applyAlignment="1">
      <alignment horizontal="center" vertical="top" shrinkToFit="1"/>
    </xf>
    <xf numFmtId="1" fontId="14" fillId="0" borderId="25" xfId="0" applyNumberFormat="1" applyFont="1" applyBorder="1" applyAlignment="1">
      <alignment horizontal="center" vertical="top" shrinkToFit="1"/>
    </xf>
    <xf numFmtId="0" fontId="0" fillId="10" borderId="0" xfId="0" applyFont="1" applyFill="1"/>
    <xf numFmtId="164" fontId="12" fillId="9" borderId="4" xfId="0" applyNumberFormat="1" applyFont="1" applyFill="1" applyBorder="1" applyAlignment="1">
      <alignment horizontal="center" vertical="top" shrinkToFit="1"/>
    </xf>
    <xf numFmtId="1" fontId="12" fillId="9" borderId="26" xfId="0" applyNumberFormat="1" applyFont="1" applyFill="1" applyBorder="1" applyAlignment="1">
      <alignment horizontal="center" vertical="top" shrinkToFit="1"/>
    </xf>
    <xf numFmtId="1" fontId="14" fillId="0" borderId="27" xfId="0" applyNumberFormat="1" applyFont="1" applyBorder="1" applyAlignment="1">
      <alignment horizontal="center" vertical="top" shrinkToFit="1"/>
    </xf>
    <xf numFmtId="1" fontId="12" fillId="9" borderId="18" xfId="0" applyNumberFormat="1" applyFont="1" applyFill="1" applyBorder="1" applyAlignment="1">
      <alignment horizontal="center" vertical="top" shrinkToFit="1"/>
    </xf>
    <xf numFmtId="1" fontId="14" fillId="0" borderId="28" xfId="0" applyNumberFormat="1" applyFont="1" applyBorder="1" applyAlignment="1">
      <alignment horizontal="center" vertical="top" shrinkToFit="1"/>
    </xf>
    <xf numFmtId="0" fontId="8" fillId="0" borderId="0" xfId="0" applyFont="1" applyBorder="1" applyAlignment="1">
      <alignment vertical="center"/>
    </xf>
    <xf numFmtId="0" fontId="2" fillId="0" borderId="0" xfId="0" applyFont="1" applyBorder="1"/>
    <xf numFmtId="0" fontId="8" fillId="0" borderId="10" xfId="0" applyFont="1" applyBorder="1" applyAlignment="1">
      <alignment vertical="center"/>
    </xf>
    <xf numFmtId="0" fontId="8" fillId="0" borderId="29" xfId="0" applyFont="1" applyBorder="1"/>
    <xf numFmtId="0" fontId="2" fillId="0" borderId="10" xfId="0" applyFont="1" applyBorder="1"/>
    <xf numFmtId="0" fontId="2" fillId="0" borderId="29" xfId="0" applyFont="1" applyBorder="1"/>
    <xf numFmtId="0" fontId="8" fillId="0" borderId="29" xfId="0" applyFont="1" applyBorder="1" applyAlignment="1">
      <alignment vertical="center"/>
    </xf>
    <xf numFmtId="0" fontId="21" fillId="4" borderId="6" xfId="0" applyFont="1" applyFill="1" applyBorder="1"/>
    <xf numFmtId="0" fontId="8" fillId="5" borderId="30" xfId="0" applyFont="1" applyFill="1" applyBorder="1" applyAlignment="1">
      <alignment vertical="center" wrapText="1"/>
    </xf>
    <xf numFmtId="0" fontId="8" fillId="0" borderId="16" xfId="0" applyFont="1" applyBorder="1" applyAlignment="1">
      <alignment vertical="center" wrapText="1"/>
    </xf>
    <xf numFmtId="0" fontId="8" fillId="5" borderId="6" xfId="0" applyFont="1" applyFill="1" applyBorder="1" applyAlignment="1">
      <alignment vertical="center" wrapText="1"/>
    </xf>
    <xf numFmtId="0" fontId="8" fillId="5" borderId="6" xfId="0" applyFont="1" applyFill="1" applyBorder="1" applyAlignment="1">
      <alignment horizontal="center" vertical="center" wrapText="1"/>
    </xf>
    <xf numFmtId="0" fontId="6" fillId="8" borderId="17" xfId="1" applyFont="1" applyFill="1" applyBorder="1" applyAlignment="1">
      <alignment horizontal="center" vertical="top" wrapText="1"/>
    </xf>
    <xf numFmtId="0" fontId="15" fillId="0" borderId="9" xfId="0" applyFont="1" applyBorder="1" applyAlignment="1">
      <alignment horizontal="left" vertical="top" wrapText="1"/>
    </xf>
    <xf numFmtId="0" fontId="16" fillId="0" borderId="9" xfId="0" applyFont="1" applyBorder="1" applyAlignment="1">
      <alignment horizontal="left" vertical="top" wrapText="1"/>
    </xf>
    <xf numFmtId="0" fontId="6" fillId="8" borderId="5" xfId="1" applyFont="1" applyFill="1" applyBorder="1" applyAlignment="1">
      <alignment horizontal="justify" vertical="top" wrapText="1"/>
    </xf>
    <xf numFmtId="1" fontId="14" fillId="0" borderId="16" xfId="0" applyNumberFormat="1" applyFont="1" applyBorder="1" applyAlignment="1">
      <alignment horizontal="center" vertical="top" shrinkToFit="1"/>
    </xf>
    <xf numFmtId="0" fontId="6" fillId="12" borderId="17" xfId="1" applyFont="1" applyFill="1" applyBorder="1" applyAlignment="1">
      <alignment horizontal="center" vertical="top" wrapText="1"/>
    </xf>
    <xf numFmtId="0" fontId="6" fillId="12" borderId="5" xfId="1" applyFont="1" applyFill="1" applyBorder="1" applyAlignment="1">
      <alignment horizontal="justify" vertical="top" wrapText="1"/>
    </xf>
    <xf numFmtId="0" fontId="9" fillId="6" borderId="11" xfId="1" applyFont="1" applyFill="1" applyBorder="1" applyAlignment="1">
      <alignment horizontal="left" vertical="top" wrapText="1"/>
    </xf>
    <xf numFmtId="0" fontId="10" fillId="0" borderId="11" xfId="1" applyFont="1" applyFill="1" applyBorder="1" applyAlignment="1">
      <alignment horizontal="left" vertical="top" wrapText="1"/>
    </xf>
    <xf numFmtId="0" fontId="10" fillId="0" borderId="11" xfId="1" applyFont="1" applyBorder="1" applyAlignment="1">
      <alignment horizontal="left" vertical="top" wrapText="1"/>
    </xf>
    <xf numFmtId="0" fontId="9" fillId="7" borderId="11" xfId="1" applyFont="1" applyFill="1" applyBorder="1" applyAlignment="1">
      <alignment horizontal="left" vertical="top" wrapText="1"/>
    </xf>
    <xf numFmtId="0" fontId="9" fillId="6" borderId="9" xfId="1" applyFont="1" applyFill="1" applyBorder="1" applyAlignment="1">
      <alignment vertical="top" wrapText="1"/>
    </xf>
    <xf numFmtId="0" fontId="10" fillId="0" borderId="9" xfId="1" applyFont="1" applyFill="1" applyBorder="1" applyAlignment="1">
      <alignment vertical="top" wrapText="1"/>
    </xf>
    <xf numFmtId="0" fontId="10" fillId="0" borderId="9" xfId="1" applyFont="1" applyBorder="1" applyAlignment="1">
      <alignment horizontal="justify" vertical="top" wrapText="1"/>
    </xf>
    <xf numFmtId="0" fontId="9" fillId="7" borderId="9" xfId="1" applyFont="1" applyFill="1" applyBorder="1" applyAlignment="1">
      <alignment horizontal="justify" vertical="top" wrapText="1"/>
    </xf>
    <xf numFmtId="0" fontId="9" fillId="6" borderId="32" xfId="1" applyFont="1" applyFill="1" applyBorder="1" applyAlignment="1">
      <alignment horizontal="left" vertical="top" wrapText="1"/>
    </xf>
    <xf numFmtId="0" fontId="9" fillId="6" borderId="5" xfId="1" applyFont="1" applyFill="1" applyBorder="1" applyAlignment="1">
      <alignment vertical="top" wrapText="1"/>
    </xf>
    <xf numFmtId="0" fontId="9" fillId="7" borderId="14" xfId="1" applyFont="1" applyFill="1" applyBorder="1" applyAlignment="1">
      <alignment horizontal="left" vertical="top" wrapText="1"/>
    </xf>
    <xf numFmtId="0" fontId="9" fillId="7" borderId="31" xfId="1" applyFont="1" applyFill="1" applyBorder="1" applyAlignment="1">
      <alignment horizontal="justify" vertical="top" wrapText="1"/>
    </xf>
    <xf numFmtId="0" fontId="7" fillId="0" borderId="11" xfId="1" applyFont="1" applyBorder="1" applyAlignment="1">
      <alignment horizontal="justify" vertical="top" wrapText="1"/>
    </xf>
    <xf numFmtId="0" fontId="7" fillId="0" borderId="9" xfId="1" applyFont="1" applyBorder="1" applyAlignment="1">
      <alignment vertical="top" wrapText="1"/>
    </xf>
    <xf numFmtId="0" fontId="6" fillId="8" borderId="32" xfId="1" applyFont="1" applyFill="1" applyBorder="1" applyAlignment="1">
      <alignment horizontal="justify" vertical="top" wrapText="1"/>
    </xf>
    <xf numFmtId="0" fontId="7" fillId="0" borderId="14" xfId="1" applyFont="1" applyBorder="1" applyAlignment="1">
      <alignment horizontal="justify" vertical="top" wrapText="1"/>
    </xf>
    <xf numFmtId="0" fontId="7" fillId="0" borderId="31" xfId="1" applyFont="1" applyBorder="1" applyAlignment="1">
      <alignment vertical="top" wrapText="1"/>
    </xf>
    <xf numFmtId="0" fontId="9" fillId="6" borderId="11" xfId="1" applyFont="1" applyFill="1" applyBorder="1" applyAlignment="1">
      <alignment horizontal="center" vertical="top" wrapText="1"/>
    </xf>
    <xf numFmtId="0" fontId="10" fillId="0" borderId="11" xfId="1" applyFont="1" applyFill="1" applyBorder="1" applyAlignment="1">
      <alignment horizontal="center" vertical="top" wrapText="1"/>
    </xf>
    <xf numFmtId="0" fontId="10" fillId="0" borderId="11" xfId="1" applyFont="1" applyBorder="1" applyAlignment="1">
      <alignment horizontal="center" vertical="top" wrapText="1"/>
    </xf>
    <xf numFmtId="0" fontId="9" fillId="7" borderId="11" xfId="1" applyFont="1" applyFill="1" applyBorder="1" applyAlignment="1">
      <alignment horizontal="center" vertical="top" wrapText="1"/>
    </xf>
    <xf numFmtId="0" fontId="10" fillId="0" borderId="9" xfId="1" applyFont="1" applyFill="1" applyBorder="1" applyAlignment="1">
      <alignment horizontal="justify" vertical="top" wrapText="1"/>
    </xf>
    <xf numFmtId="0" fontId="9" fillId="6" borderId="32" xfId="1" applyFont="1" applyFill="1" applyBorder="1" applyAlignment="1">
      <alignment horizontal="center" vertical="top" wrapText="1"/>
    </xf>
    <xf numFmtId="0" fontId="10" fillId="0" borderId="14" xfId="1" applyFont="1" applyBorder="1" applyAlignment="1">
      <alignment horizontal="center" vertical="top" wrapText="1"/>
    </xf>
    <xf numFmtId="0" fontId="10" fillId="0" borderId="31" xfId="1" applyFont="1" applyFill="1" applyBorder="1" applyAlignment="1">
      <alignment horizontal="justify" vertical="top" wrapText="1"/>
    </xf>
    <xf numFmtId="0" fontId="9" fillId="0" borderId="11" xfId="1" applyFont="1" applyFill="1" applyBorder="1" applyAlignment="1">
      <alignment horizontal="center" vertical="top" wrapText="1"/>
    </xf>
    <xf numFmtId="0" fontId="9" fillId="12" borderId="11" xfId="1" applyFont="1" applyFill="1" applyBorder="1" applyAlignment="1">
      <alignment horizontal="center" vertical="top" wrapText="1"/>
    </xf>
    <xf numFmtId="0" fontId="9" fillId="6" borderId="7" xfId="1" applyFont="1" applyFill="1" applyBorder="1" applyAlignment="1">
      <alignment vertical="top" wrapText="1"/>
    </xf>
    <xf numFmtId="0" fontId="9" fillId="6" borderId="31" xfId="1" applyFont="1" applyFill="1" applyBorder="1" applyAlignment="1">
      <alignment vertical="top" wrapText="1"/>
    </xf>
    <xf numFmtId="0" fontId="2" fillId="4" borderId="0" xfId="0" applyFont="1" applyFill="1"/>
    <xf numFmtId="0" fontId="9" fillId="6" borderId="4" xfId="1" applyNumberFormat="1" applyFont="1" applyFill="1" applyBorder="1" applyAlignment="1">
      <alignment horizontal="center" vertical="top" wrapText="1"/>
    </xf>
    <xf numFmtId="0" fontId="9" fillId="6" borderId="4" xfId="1" applyNumberFormat="1" applyFont="1" applyFill="1" applyBorder="1" applyAlignment="1">
      <alignment vertical="top" wrapText="1"/>
    </xf>
    <xf numFmtId="0" fontId="10" fillId="14" borderId="4" xfId="1" applyNumberFormat="1" applyFont="1" applyFill="1" applyBorder="1" applyAlignment="1">
      <alignment horizontal="center" vertical="top" wrapText="1"/>
    </xf>
    <xf numFmtId="0" fontId="10" fillId="14" borderId="4" xfId="1" applyNumberFormat="1" applyFont="1" applyFill="1" applyBorder="1" applyAlignment="1">
      <alignment vertical="top" wrapText="1"/>
    </xf>
    <xf numFmtId="0" fontId="10" fillId="0" borderId="4" xfId="1" applyNumberFormat="1" applyFont="1" applyBorder="1" applyAlignment="1">
      <alignment horizontal="center" vertical="top" wrapText="1"/>
    </xf>
    <xf numFmtId="0" fontId="10" fillId="0" borderId="4" xfId="1" applyNumberFormat="1" applyFont="1" applyBorder="1" applyAlignment="1">
      <alignment vertical="top" wrapText="1"/>
    </xf>
    <xf numFmtId="0" fontId="0" fillId="15" borderId="4" xfId="0" applyFont="1" applyFill="1" applyBorder="1"/>
    <xf numFmtId="0" fontId="0" fillId="15" borderId="32" xfId="0" applyFont="1" applyFill="1" applyBorder="1"/>
    <xf numFmtId="0" fontId="0" fillId="15" borderId="5" xfId="0" applyFont="1" applyFill="1" applyBorder="1"/>
    <xf numFmtId="0" fontId="7" fillId="14" borderId="4" xfId="1" applyNumberFormat="1" applyFont="1" applyFill="1" applyBorder="1" applyAlignment="1">
      <alignment horizontal="justify" vertical="top" wrapText="1"/>
    </xf>
    <xf numFmtId="0" fontId="7" fillId="14" borderId="4" xfId="1" applyNumberFormat="1" applyFont="1" applyFill="1" applyBorder="1" applyAlignment="1">
      <alignment vertical="top" wrapText="1"/>
    </xf>
    <xf numFmtId="0" fontId="7" fillId="0" borderId="4" xfId="1" applyNumberFormat="1" applyFont="1" applyBorder="1" applyAlignment="1">
      <alignment horizontal="justify" vertical="top" wrapText="1"/>
    </xf>
    <xf numFmtId="0" fontId="7" fillId="0" borderId="4" xfId="1" applyNumberFormat="1" applyFont="1" applyBorder="1" applyAlignment="1">
      <alignment vertical="top" wrapText="1"/>
    </xf>
    <xf numFmtId="0" fontId="10" fillId="14" borderId="4" xfId="1" applyNumberFormat="1" applyFont="1" applyFill="1" applyBorder="1" applyAlignment="1">
      <alignment horizontal="justify" vertical="top" wrapText="1"/>
    </xf>
    <xf numFmtId="0" fontId="10" fillId="0" borderId="4" xfId="1" applyNumberFormat="1" applyFont="1" applyBorder="1" applyAlignment="1">
      <alignment horizontal="justify" vertical="top" wrapText="1"/>
    </xf>
    <xf numFmtId="0" fontId="9" fillId="7" borderId="4" xfId="1" applyNumberFormat="1" applyFont="1" applyFill="1" applyBorder="1" applyAlignment="1">
      <alignment horizontal="center" vertical="top" wrapText="1"/>
    </xf>
    <xf numFmtId="0" fontId="9" fillId="7" borderId="4" xfId="1" applyNumberFormat="1" applyFont="1" applyFill="1" applyBorder="1" applyAlignment="1">
      <alignment horizontal="justify" vertical="top" wrapText="1"/>
    </xf>
    <xf numFmtId="0" fontId="22" fillId="0" borderId="0" xfId="0" applyFont="1"/>
    <xf numFmtId="0" fontId="8" fillId="0" borderId="10" xfId="0" applyFont="1" applyFill="1" applyBorder="1" applyAlignment="1">
      <alignment vertical="center"/>
    </xf>
    <xf numFmtId="0" fontId="8" fillId="0" borderId="29" xfId="0" applyFont="1" applyFill="1" applyBorder="1" applyAlignment="1">
      <alignment vertical="center"/>
    </xf>
    <xf numFmtId="0" fontId="9" fillId="19" borderId="4" xfId="1" applyNumberFormat="1" applyFont="1" applyFill="1" applyBorder="1" applyAlignment="1">
      <alignment vertical="top" wrapText="1"/>
    </xf>
    <xf numFmtId="0" fontId="0" fillId="20" borderId="4" xfId="0" applyFont="1" applyFill="1" applyBorder="1" applyAlignment="1">
      <alignment horizontal="center"/>
    </xf>
    <xf numFmtId="0" fontId="10" fillId="3" borderId="11" xfId="1" applyFont="1" applyFill="1" applyBorder="1" applyAlignment="1">
      <alignment horizontal="center" vertical="top" wrapText="1"/>
    </xf>
    <xf numFmtId="0" fontId="10" fillId="3" borderId="9" xfId="1" applyFont="1" applyFill="1" applyBorder="1" applyAlignment="1">
      <alignment vertical="top" wrapText="1"/>
    </xf>
    <xf numFmtId="0" fontId="10" fillId="3" borderId="8" xfId="1" applyFont="1" applyFill="1" applyBorder="1" applyAlignment="1">
      <alignment horizontal="center" vertical="top" wrapText="1"/>
    </xf>
    <xf numFmtId="0" fontId="9" fillId="11" borderId="11" xfId="1" applyFont="1" applyFill="1" applyBorder="1" applyAlignment="1">
      <alignment horizontal="center" vertical="top" wrapText="1"/>
    </xf>
    <xf numFmtId="0" fontId="9" fillId="11" borderId="9" xfId="1" applyFont="1" applyFill="1" applyBorder="1" applyAlignment="1">
      <alignment vertical="top" wrapText="1"/>
    </xf>
    <xf numFmtId="0" fontId="9" fillId="11" borderId="32" xfId="1" applyFont="1" applyFill="1" applyBorder="1" applyAlignment="1">
      <alignment horizontal="center" vertical="top" wrapText="1"/>
    </xf>
    <xf numFmtId="0" fontId="9" fillId="0" borderId="9" xfId="1" applyFont="1" applyFill="1" applyBorder="1" applyAlignment="1">
      <alignment vertical="top" wrapText="1"/>
    </xf>
    <xf numFmtId="0" fontId="9" fillId="21" borderId="9" xfId="1" applyFont="1" applyFill="1" applyBorder="1" applyAlignment="1">
      <alignment vertical="top" wrapText="1"/>
    </xf>
    <xf numFmtId="0" fontId="9" fillId="11" borderId="14" xfId="1" applyFont="1" applyFill="1" applyBorder="1" applyAlignment="1">
      <alignment horizontal="center" vertical="top" wrapText="1"/>
    </xf>
    <xf numFmtId="0" fontId="14" fillId="0" borderId="4" xfId="0" applyFont="1" applyBorder="1" applyAlignment="1">
      <alignment horizontal="left" vertical="top" wrapText="1" indent="1"/>
    </xf>
    <xf numFmtId="0" fontId="16" fillId="0" borderId="4" xfId="0" applyFont="1" applyBorder="1" applyAlignment="1">
      <alignment horizontal="left" vertical="top" wrapText="1" indent="1"/>
    </xf>
    <xf numFmtId="0" fontId="12" fillId="9" borderId="4" xfId="0" applyFont="1" applyFill="1" applyBorder="1" applyAlignment="1">
      <alignment horizontal="left" vertical="top" wrapText="1" indent="1"/>
    </xf>
    <xf numFmtId="0" fontId="6" fillId="8" borderId="4" xfId="1" applyFont="1" applyFill="1" applyBorder="1" applyAlignment="1">
      <alignment horizontal="center" vertical="top" wrapText="1"/>
    </xf>
    <xf numFmtId="0" fontId="6" fillId="8" borderId="4" xfId="1" applyFont="1" applyFill="1" applyBorder="1" applyAlignment="1">
      <alignment horizontal="justify" vertical="top" wrapText="1"/>
    </xf>
    <xf numFmtId="0" fontId="13" fillId="9" borderId="9" xfId="0" applyFont="1" applyFill="1" applyBorder="1" applyAlignment="1">
      <alignment vertical="top" wrapText="1"/>
    </xf>
    <xf numFmtId="0" fontId="14" fillId="0" borderId="9" xfId="0" applyFont="1" applyBorder="1" applyAlignment="1">
      <alignment horizontal="left" vertical="top" wrapText="1"/>
    </xf>
    <xf numFmtId="0" fontId="12" fillId="9" borderId="4" xfId="0" applyFont="1" applyFill="1" applyBorder="1" applyAlignment="1">
      <alignment vertical="top" wrapText="1"/>
    </xf>
    <xf numFmtId="0" fontId="14" fillId="0" borderId="9" xfId="0" applyFont="1" applyBorder="1" applyAlignment="1">
      <alignment vertical="top" wrapText="1"/>
    </xf>
    <xf numFmtId="0" fontId="15" fillId="0" borderId="9" xfId="0" applyFont="1" applyBorder="1" applyAlignment="1">
      <alignment vertical="top" wrapText="1"/>
    </xf>
    <xf numFmtId="0" fontId="16" fillId="0" borderId="9" xfId="0" applyFont="1" applyBorder="1" applyAlignment="1">
      <alignment vertical="top" wrapText="1"/>
    </xf>
    <xf numFmtId="0" fontId="15" fillId="0" borderId="31" xfId="0" applyFont="1" applyBorder="1" applyAlignment="1">
      <alignment vertical="top" wrapText="1"/>
    </xf>
    <xf numFmtId="0" fontId="12" fillId="9" borderId="4" xfId="0" applyFont="1" applyFill="1" applyBorder="1" applyAlignment="1">
      <alignment horizontal="left" vertical="top" wrapText="1"/>
    </xf>
    <xf numFmtId="0" fontId="17" fillId="0" borderId="31" xfId="0" applyFont="1" applyBorder="1" applyAlignment="1">
      <alignment horizontal="left" vertical="top" wrapText="1"/>
    </xf>
    <xf numFmtId="0" fontId="12" fillId="9" borderId="9" xfId="0" applyFont="1" applyFill="1" applyBorder="1" applyAlignment="1">
      <alignment horizontal="left" vertical="top" wrapText="1"/>
    </xf>
    <xf numFmtId="0" fontId="14" fillId="0" borderId="31" xfId="0" applyFont="1" applyBorder="1" applyAlignment="1">
      <alignment horizontal="left" vertical="top" wrapText="1"/>
    </xf>
    <xf numFmtId="0" fontId="12" fillId="9" borderId="9" xfId="0" applyFont="1" applyFill="1" applyBorder="1" applyAlignment="1">
      <alignment vertical="top" wrapText="1"/>
    </xf>
    <xf numFmtId="0" fontId="25" fillId="0" borderId="31" xfId="0" applyFont="1" applyBorder="1" applyAlignment="1">
      <alignment vertical="top" wrapText="1"/>
    </xf>
    <xf numFmtId="0" fontId="18" fillId="9" borderId="9" xfId="0" applyFont="1" applyFill="1" applyBorder="1" applyAlignment="1">
      <alignment vertical="top" wrapText="1"/>
    </xf>
    <xf numFmtId="0" fontId="2" fillId="0" borderId="4" xfId="0" applyFont="1" applyFill="1" applyBorder="1" applyAlignment="1">
      <alignment horizontal="center" vertical="center" wrapText="1"/>
    </xf>
    <xf numFmtId="14" fontId="2" fillId="0" borderId="4" xfId="0" applyNumberFormat="1" applyFont="1" applyFill="1" applyBorder="1" applyAlignment="1">
      <alignment horizontal="center" vertical="center" wrapText="1"/>
    </xf>
    <xf numFmtId="14" fontId="23" fillId="0" borderId="4" xfId="0" applyNumberFormat="1" applyFont="1" applyFill="1" applyBorder="1" applyAlignment="1">
      <alignment horizontal="center" vertical="center" wrapText="1"/>
    </xf>
    <xf numFmtId="0" fontId="22" fillId="0"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2" fillId="0" borderId="4" xfId="0" applyFont="1" applyBorder="1" applyAlignment="1">
      <alignment horizontal="center" vertical="center" wrapText="1"/>
    </xf>
    <xf numFmtId="14" fontId="2" fillId="0" borderId="4"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0" fontId="22" fillId="0" borderId="4" xfId="0" applyFont="1" applyBorder="1" applyAlignment="1">
      <alignment horizontal="justify" vertical="center" wrapText="1"/>
    </xf>
    <xf numFmtId="0" fontId="23" fillId="0" borderId="4" xfId="0" applyFont="1" applyBorder="1" applyAlignment="1">
      <alignment vertical="center" wrapText="1"/>
    </xf>
    <xf numFmtId="0" fontId="22" fillId="0" borderId="4" xfId="0" applyFont="1" applyBorder="1" applyAlignment="1">
      <alignment vertical="center" wrapText="1"/>
    </xf>
    <xf numFmtId="0" fontId="3" fillId="0" borderId="4" xfId="0" applyFont="1" applyBorder="1" applyAlignment="1">
      <alignment horizontal="center" vertical="center" wrapText="1"/>
    </xf>
    <xf numFmtId="0" fontId="28" fillId="2" borderId="4"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30" fillId="0" borderId="0" xfId="0" applyFont="1"/>
    <xf numFmtId="0" fontId="29" fillId="2" borderId="4" xfId="0" applyFont="1" applyFill="1" applyBorder="1" applyAlignment="1">
      <alignment horizontal="center" vertical="center" wrapText="1"/>
    </xf>
    <xf numFmtId="0" fontId="29" fillId="0" borderId="0" xfId="0" applyFont="1"/>
    <xf numFmtId="14" fontId="31" fillId="0" borderId="0" xfId="0" applyNumberFormat="1" applyFont="1"/>
    <xf numFmtId="0" fontId="1"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37" xfId="0" applyFont="1" applyBorder="1" applyAlignment="1">
      <alignment horizontal="center" vertical="center" wrapText="1"/>
    </xf>
    <xf numFmtId="0" fontId="2" fillId="0" borderId="13" xfId="0" applyFont="1" applyBorder="1" applyAlignment="1">
      <alignment horizontal="center" vertical="center" wrapText="1"/>
    </xf>
    <xf numFmtId="14" fontId="2" fillId="0" borderId="13" xfId="0" applyNumberFormat="1" applyFont="1" applyBorder="1" applyAlignment="1">
      <alignment horizontal="center" vertical="center" wrapText="1"/>
    </xf>
    <xf numFmtId="14" fontId="2"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1" fontId="2" fillId="0" borderId="13" xfId="0" applyNumberFormat="1" applyFont="1" applyBorder="1" applyAlignment="1">
      <alignment horizontal="center" vertical="center" wrapText="1"/>
    </xf>
    <xf numFmtId="0" fontId="22" fillId="0" borderId="13" xfId="0" applyFont="1" applyFill="1" applyBorder="1" applyAlignment="1">
      <alignment horizontal="center" vertical="center" wrapText="1"/>
    </xf>
    <xf numFmtId="0" fontId="22" fillId="0" borderId="13" xfId="0" applyFont="1" applyBorder="1" applyAlignment="1">
      <alignment horizontal="justify" vertical="center" wrapText="1"/>
    </xf>
    <xf numFmtId="14" fontId="23" fillId="0" borderId="13" xfId="0" applyNumberFormat="1" applyFont="1" applyFill="1" applyBorder="1" applyAlignment="1">
      <alignment horizontal="center" vertical="center" wrapText="1"/>
    </xf>
    <xf numFmtId="0" fontId="1" fillId="0" borderId="13" xfId="0" applyFont="1" applyBorder="1" applyAlignment="1">
      <alignment horizontal="center" vertical="center" wrapText="1"/>
    </xf>
    <xf numFmtId="0" fontId="23" fillId="0" borderId="13" xfId="0" applyFont="1" applyBorder="1" applyAlignment="1">
      <alignment vertical="center" wrapText="1"/>
    </xf>
    <xf numFmtId="0" fontId="22" fillId="0" borderId="13" xfId="0" applyFont="1" applyBorder="1" applyAlignment="1">
      <alignment vertical="center" wrapText="1"/>
    </xf>
    <xf numFmtId="0" fontId="3" fillId="0" borderId="13" xfId="0" applyFont="1" applyBorder="1" applyAlignment="1">
      <alignment horizontal="center" vertical="center" wrapText="1"/>
    </xf>
    <xf numFmtId="0" fontId="2" fillId="0" borderId="38" xfId="0" applyFont="1" applyBorder="1" applyAlignment="1">
      <alignment horizontal="center" vertical="center" wrapText="1"/>
    </xf>
    <xf numFmtId="0" fontId="27" fillId="0" borderId="35" xfId="2" applyFont="1" applyBorder="1" applyAlignment="1">
      <alignment horizontal="left" vertical="center" wrapText="1"/>
    </xf>
    <xf numFmtId="0" fontId="27" fillId="0" borderId="36" xfId="2" applyFont="1" applyBorder="1" applyAlignment="1">
      <alignment horizontal="justify" vertical="center" wrapText="1"/>
    </xf>
    <xf numFmtId="0" fontId="27" fillId="0" borderId="33" xfId="2" applyFont="1" applyBorder="1" applyAlignment="1">
      <alignment horizontal="left" vertical="center" wrapText="1"/>
    </xf>
    <xf numFmtId="0" fontId="27" fillId="0" borderId="34" xfId="2" applyFont="1" applyBorder="1" applyAlignment="1">
      <alignment horizontal="justify" vertical="center" wrapText="1"/>
    </xf>
    <xf numFmtId="0" fontId="27" fillId="0" borderId="0" xfId="2" applyFont="1" applyBorder="1" applyAlignment="1">
      <alignment horizontal="left" vertical="center" wrapText="1"/>
    </xf>
    <xf numFmtId="0" fontId="27" fillId="0" borderId="0" xfId="2" applyFont="1" applyBorder="1" applyAlignment="1">
      <alignment horizontal="justify" vertical="center" wrapText="1"/>
    </xf>
    <xf numFmtId="0" fontId="32" fillId="0" borderId="0" xfId="2" applyFont="1" applyBorder="1" applyAlignment="1">
      <alignment horizontal="left" vertical="center" wrapText="1"/>
    </xf>
    <xf numFmtId="0" fontId="28" fillId="2" borderId="4"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16" borderId="4" xfId="0" applyFont="1" applyFill="1" applyBorder="1" applyAlignment="1">
      <alignment horizontal="center" vertical="center" wrapText="1"/>
    </xf>
    <xf numFmtId="0" fontId="28" fillId="17" borderId="4" xfId="0" applyFont="1" applyFill="1" applyBorder="1" applyAlignment="1">
      <alignment horizontal="center" vertical="center" wrapText="1"/>
    </xf>
    <xf numFmtId="0" fontId="28" fillId="15" borderId="4" xfId="0" applyFont="1" applyFill="1" applyBorder="1" applyAlignment="1">
      <alignment horizontal="center" vertical="center" wrapText="1"/>
    </xf>
    <xf numFmtId="0" fontId="33" fillId="0" borderId="3" xfId="2" applyFont="1" applyBorder="1" applyAlignment="1">
      <alignment horizontal="left" vertical="center" wrapText="1"/>
    </xf>
    <xf numFmtId="0" fontId="33" fillId="0" borderId="4" xfId="2" applyFont="1" applyBorder="1" applyAlignment="1">
      <alignment horizontal="left" vertical="center" wrapText="1"/>
    </xf>
    <xf numFmtId="0" fontId="33" fillId="0" borderId="12" xfId="2" applyFont="1" applyBorder="1" applyAlignment="1">
      <alignment horizontal="left" vertical="center" wrapText="1"/>
    </xf>
    <xf numFmtId="0" fontId="28" fillId="2" borderId="12" xfId="0" applyFont="1" applyFill="1" applyBorder="1" applyAlignment="1">
      <alignment horizontal="center" vertical="center" wrapText="1"/>
    </xf>
    <xf numFmtId="0" fontId="28" fillId="18" borderId="4"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35" fillId="0" borderId="39" xfId="0" applyFont="1" applyBorder="1" applyAlignment="1">
      <alignment horizontal="left" vertical="center" wrapText="1"/>
    </xf>
    <xf numFmtId="0" fontId="35" fillId="0" borderId="40" xfId="0" applyFont="1" applyBorder="1" applyAlignment="1">
      <alignment horizontal="left" vertical="center" wrapText="1"/>
    </xf>
    <xf numFmtId="0" fontId="35" fillId="0" borderId="36" xfId="0" applyFont="1" applyBorder="1" applyAlignment="1">
      <alignment horizontal="left" vertical="center" wrapText="1"/>
    </xf>
    <xf numFmtId="0" fontId="34" fillId="0" borderId="39" xfId="0" applyFont="1" applyBorder="1" applyAlignment="1">
      <alignment horizontal="center" vertical="center"/>
    </xf>
    <xf numFmtId="0" fontId="34" fillId="0" borderId="40" xfId="0" applyFont="1" applyBorder="1" applyAlignment="1">
      <alignment horizontal="center" vertical="center"/>
    </xf>
    <xf numFmtId="0" fontId="34" fillId="0" borderId="15" xfId="0" applyFont="1"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28" fillId="23" borderId="4" xfId="2" applyFont="1" applyFill="1" applyBorder="1" applyAlignment="1">
      <alignment horizontal="center" vertical="center" wrapText="1"/>
    </xf>
    <xf numFmtId="0" fontId="28" fillId="23" borderId="4" xfId="2" applyFont="1" applyFill="1" applyBorder="1" applyAlignment="1">
      <alignment horizontal="center" vertical="center"/>
    </xf>
    <xf numFmtId="0" fontId="31" fillId="22" borderId="4" xfId="2" applyFont="1" applyFill="1" applyBorder="1" applyAlignment="1">
      <alignment horizontal="center" vertical="center" wrapText="1"/>
    </xf>
    <xf numFmtId="0" fontId="19" fillId="6" borderId="4" xfId="1" applyFont="1" applyFill="1" applyBorder="1" applyAlignment="1">
      <alignment horizontal="center" vertical="top" wrapText="1"/>
    </xf>
    <xf numFmtId="0" fontId="2" fillId="13" borderId="4" xfId="0" applyFont="1" applyFill="1" applyBorder="1" applyAlignment="1">
      <alignment horizontal="justify" wrapText="1"/>
    </xf>
    <xf numFmtId="0" fontId="5" fillId="8" borderId="4" xfId="1" applyFont="1" applyFill="1" applyBorder="1" applyAlignment="1">
      <alignment horizontal="center" vertical="top" wrapText="1"/>
    </xf>
    <xf numFmtId="0" fontId="2" fillId="5" borderId="9" xfId="0" applyFont="1" applyFill="1" applyBorder="1" applyAlignment="1">
      <alignment horizontal="center" wrapText="1"/>
    </xf>
    <xf numFmtId="0" fontId="2" fillId="5" borderId="11" xfId="0" applyFont="1" applyFill="1" applyBorder="1" applyAlignment="1">
      <alignment horizontal="center" wrapText="1"/>
    </xf>
    <xf numFmtId="0" fontId="0" fillId="4" borderId="9" xfId="0" applyFont="1" applyFill="1" applyBorder="1" applyAlignment="1">
      <alignment horizontal="center"/>
    </xf>
    <xf numFmtId="0" fontId="0" fillId="4" borderId="10" xfId="0" applyFont="1" applyFill="1" applyBorder="1" applyAlignment="1">
      <alignment horizontal="center"/>
    </xf>
    <xf numFmtId="0" fontId="2" fillId="0" borderId="3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2" xfId="0" applyFont="1" applyBorder="1" applyAlignment="1">
      <alignment horizontal="center" vertical="center" wrapText="1"/>
    </xf>
    <xf numFmtId="0" fontId="19" fillId="6" borderId="9" xfId="1" applyFont="1" applyFill="1" applyBorder="1" applyAlignment="1">
      <alignment horizontal="center" vertical="top" wrapText="1"/>
    </xf>
    <xf numFmtId="0" fontId="19" fillId="6" borderId="11" xfId="1" applyFont="1" applyFill="1" applyBorder="1" applyAlignment="1">
      <alignment horizontal="center" vertical="top" wrapText="1"/>
    </xf>
    <xf numFmtId="0" fontId="11" fillId="5" borderId="4" xfId="0" applyFont="1" applyFill="1" applyBorder="1" applyAlignment="1">
      <alignment horizontal="center"/>
    </xf>
    <xf numFmtId="0" fontId="11" fillId="11" borderId="4" xfId="0" applyFont="1" applyFill="1" applyBorder="1" applyAlignment="1">
      <alignment horizontal="center"/>
    </xf>
    <xf numFmtId="0" fontId="5" fillId="12" borderId="4" xfId="1" applyFont="1" applyFill="1" applyBorder="1" applyAlignment="1">
      <alignment horizontal="center" vertical="top" wrapText="1"/>
    </xf>
  </cellXfs>
  <cellStyles count="3">
    <cellStyle name="Normal" xfId="0" builtinId="0"/>
    <cellStyle name="Normal 2" xfId="1" xr:uid="{C57444AD-56AD-4818-AD8D-1D3A88CB0EDA}"/>
    <cellStyle name="Normal 3" xfId="2" xr:uid="{93E0A7BD-1F2B-4D73-8C40-A47D2D6D7B9A}"/>
  </cellStyles>
  <dxfs count="123">
    <dxf>
      <font>
        <b val="0"/>
        <i val="0"/>
        <strike val="0"/>
        <condense val="0"/>
        <extend val="0"/>
        <outline val="0"/>
        <shadow val="0"/>
        <u val="none"/>
        <vertAlign val="baseline"/>
        <sz val="10"/>
        <color theme="1"/>
        <name val="Calibri"/>
        <family val="2"/>
        <scheme val="minor"/>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dxf>
    <dxf>
      <border outline="0">
        <bottom style="thin">
          <color indexed="64"/>
        </bottom>
      </border>
    </dxf>
    <dxf>
      <font>
        <b val="0"/>
        <i val="0"/>
        <strike val="0"/>
        <condense val="0"/>
        <extend val="0"/>
        <outline val="0"/>
        <shadow val="0"/>
        <u val="none"/>
        <vertAlign val="baseline"/>
        <sz val="10"/>
        <color theme="4" tint="-0.499984740745262"/>
        <name val="Arial"/>
        <family val="2"/>
        <scheme val="none"/>
      </font>
      <fill>
        <patternFill patternType="solid">
          <fgColor indexed="64"/>
          <bgColor rgb="FFFFFF00"/>
        </patternFill>
      </fill>
    </dxf>
    <dxf>
      <font>
        <b val="0"/>
        <i val="0"/>
        <strike val="0"/>
        <condense val="0"/>
        <extend val="0"/>
        <outline val="0"/>
        <shadow val="0"/>
        <u val="none"/>
        <vertAlign val="baseline"/>
        <sz val="10"/>
        <color theme="1"/>
        <name val="Calibri"/>
        <family val="2"/>
        <scheme val="minor"/>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dxf>
    <dxf>
      <border outline="0">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9" tint="0.59999389629810485"/>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fill>
        <patternFill patternType="solid">
          <fgColor indexed="64"/>
          <bgColor rgb="FFFFFF00"/>
        </patternFill>
      </fill>
    </dxf>
    <dxf>
      <font>
        <b val="0"/>
        <i val="0"/>
        <strike val="0"/>
        <condense val="0"/>
        <extend val="0"/>
        <outline val="0"/>
        <shadow val="0"/>
        <u val="none"/>
        <vertAlign val="baseline"/>
        <sz val="10"/>
        <color theme="1"/>
        <name val="Calibri"/>
        <family val="2"/>
        <scheme val="minor"/>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dxf>
    <dxf>
      <border outline="0">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9" tint="0.59999389629810485"/>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9" tint="0.59999389629810485"/>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dxf>
    <dxf>
      <border outline="0">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9" tint="0.5999938962981048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dxf>
    <dxf>
      <border outline="0">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9" tint="0.59999389629810485"/>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medium">
          <color indexed="64"/>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solid">
          <fgColor indexed="64"/>
          <bgColor theme="9" tint="0.59999389629810485"/>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dxf>
    <dxf>
      <border outline="0">
        <bottom style="thin">
          <color indexed="64"/>
        </bottom>
      </border>
    </dxf>
    <dxf>
      <font>
        <b val="0"/>
        <i val="0"/>
        <strike val="0"/>
        <condense val="0"/>
        <extend val="0"/>
        <outline val="0"/>
        <shadow val="0"/>
        <u val="none"/>
        <vertAlign val="baseline"/>
        <sz val="10"/>
        <color theme="4" tint="-0.499984740745262"/>
        <name val="Arial"/>
        <family val="2"/>
        <scheme val="none"/>
      </font>
      <fill>
        <patternFill patternType="solid">
          <fgColor indexed="64"/>
          <bgColor rgb="FFFFFF00"/>
        </patternFill>
      </fill>
    </dxf>
    <dxf>
      <font>
        <b val="0"/>
        <i val="0"/>
        <strike val="0"/>
        <condense val="0"/>
        <extend val="0"/>
        <outline val="0"/>
        <shadow val="0"/>
        <u val="none"/>
        <vertAlign val="baseline"/>
        <sz val="10"/>
        <color theme="1"/>
        <name val="Calibri"/>
        <family val="2"/>
        <scheme val="minor"/>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dxf>
    <dxf>
      <border outline="0">
        <bottom style="thin">
          <color indexed="64"/>
        </bottom>
      </border>
    </dxf>
    <dxf>
      <font>
        <b val="0"/>
        <i val="0"/>
        <strike val="0"/>
        <condense val="0"/>
        <extend val="0"/>
        <outline val="0"/>
        <shadow val="0"/>
        <u val="none"/>
        <vertAlign val="baseline"/>
        <sz val="10"/>
        <color theme="4" tint="-0.499984740745262"/>
        <name val="Arial"/>
        <family val="2"/>
        <scheme val="none"/>
      </font>
      <fill>
        <patternFill patternType="solid">
          <fgColor indexed="64"/>
          <bgColor rgb="FFFFFF00"/>
        </patternFill>
      </fill>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4" tint="-0.499984740745262"/>
        <name val="Arial"/>
        <family val="2"/>
        <scheme val="none"/>
      </font>
      <fill>
        <patternFill patternType="solid">
          <fgColor indexed="64"/>
          <bgColor rgb="FFFFFF00"/>
        </patternFill>
      </fill>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theme="4" tint="-0.499984740745262"/>
        <name val="Arial"/>
        <family val="2"/>
        <scheme val="none"/>
      </font>
      <fill>
        <patternFill patternType="solid">
          <fgColor indexed="64"/>
          <bgColor rgb="FFFFFF00"/>
        </patternFill>
      </fill>
    </dxf>
    <dxf>
      <font>
        <b val="0"/>
        <i val="0"/>
        <strike val="0"/>
        <condense val="0"/>
        <extend val="0"/>
        <outline val="0"/>
        <shadow val="0"/>
        <u val="none"/>
        <vertAlign val="baseline"/>
        <sz val="10"/>
        <color theme="1"/>
        <name val="Calibri"/>
        <family val="2"/>
        <scheme val="minor"/>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dxf>
    <dxf>
      <border outline="0">
        <bottom style="thin">
          <color indexed="64"/>
        </bottom>
      </border>
    </dxf>
    <dxf>
      <font>
        <b val="0"/>
        <i val="0"/>
        <strike val="0"/>
        <condense val="0"/>
        <extend val="0"/>
        <outline val="0"/>
        <shadow val="0"/>
        <u val="none"/>
        <vertAlign val="baseline"/>
        <sz val="10"/>
        <color theme="4" tint="-0.499984740745262"/>
        <name val="Arial"/>
        <family val="2"/>
        <scheme val="none"/>
      </font>
      <fill>
        <patternFill patternType="solid">
          <fgColor indexed="64"/>
          <bgColor rgb="FFFFFF00"/>
        </patternFill>
      </fill>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4" tint="-0.499984740745262"/>
        <name val="Arial"/>
        <family val="2"/>
        <scheme val="none"/>
      </font>
      <fill>
        <patternFill patternType="solid">
          <fgColor indexed="64"/>
          <bgColor rgb="FFFFFF00"/>
        </patternFill>
      </fill>
    </dxf>
    <dxf>
      <font>
        <b val="0"/>
        <i val="0"/>
        <strike val="0"/>
        <condense val="0"/>
        <extend val="0"/>
        <outline val="0"/>
        <shadow val="0"/>
        <u val="none"/>
        <vertAlign val="baseline"/>
        <sz val="7"/>
        <color auto="1"/>
        <name val="Arial MT"/>
        <scheme val="none"/>
      </font>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7"/>
        <color rgb="FF231F20"/>
        <name val="Arial MT"/>
        <family val="2"/>
        <scheme val="none"/>
      </font>
      <numFmt numFmtId="1" formatCode="0"/>
      <alignment horizontal="center" vertical="top" textRotation="0" wrapText="0" indent="0" justifyLastLine="0" shrinkToFit="1" readingOrder="0"/>
      <border diagonalUp="0" diagonalDown="0">
        <left style="thin">
          <color rgb="FF231F20"/>
        </left>
        <right/>
        <top style="thin">
          <color rgb="FF231F20"/>
        </top>
        <bottom style="thin">
          <color rgb="FF231F20"/>
        </bottom>
        <vertical/>
        <horizontal/>
      </border>
    </dxf>
    <dxf>
      <border outline="0">
        <right style="thin">
          <color indexed="64"/>
        </right>
        <top style="thin">
          <color indexed="64"/>
        </top>
      </border>
    </dxf>
    <dxf>
      <border outline="0">
        <bottom style="thin">
          <color indexed="64"/>
        </bottom>
      </border>
    </dxf>
    <dxf>
      <font>
        <b val="0"/>
        <i val="0"/>
        <strike val="0"/>
        <condense val="0"/>
        <extend val="0"/>
        <outline val="0"/>
        <shadow val="0"/>
        <u val="none"/>
        <vertAlign val="baseline"/>
        <sz val="7"/>
        <color auto="1"/>
        <name val="Arial MT"/>
        <scheme val="none"/>
      </font>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7"/>
        <color rgb="FF231F20"/>
        <name val="Arial MT"/>
        <family val="2"/>
        <scheme val="none"/>
      </font>
      <numFmt numFmtId="1" formatCode="0"/>
      <alignment horizontal="center" vertical="top"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border outline="0">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7"/>
        <color auto="1"/>
        <name val="Arial MT"/>
        <scheme val="none"/>
      </font>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7"/>
        <color rgb="FF231F20"/>
        <name val="Arial MT"/>
        <family val="2"/>
        <scheme val="none"/>
      </font>
      <numFmt numFmtId="1" formatCode="0"/>
      <alignment horizontal="center" vertical="top"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border outline="0">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7"/>
        <color auto="1"/>
        <name val="Arial MT"/>
        <scheme val="none"/>
      </font>
      <alignment horizontal="left" vertical="top" textRotation="0" wrapText="1" indent="1" justifyLastLine="0" shrinkToFit="0" readingOrder="0"/>
      <border diagonalUp="0" diagonalDown="0">
        <left style="thin">
          <color rgb="FFA7A9AC"/>
        </left>
        <right style="thin">
          <color rgb="FF939598"/>
        </right>
        <top style="thin">
          <color rgb="FF939598"/>
        </top>
        <bottom style="thin">
          <color rgb="FF939598"/>
        </bottom>
        <vertical/>
        <horizontal/>
      </border>
    </dxf>
    <dxf>
      <font>
        <b val="0"/>
        <i val="0"/>
        <strike val="0"/>
        <condense val="0"/>
        <extend val="0"/>
        <outline val="0"/>
        <shadow val="0"/>
        <u val="none"/>
        <vertAlign val="baseline"/>
        <sz val="7"/>
        <color rgb="FF231F20"/>
        <name val="Arial MT"/>
        <family val="2"/>
        <scheme val="none"/>
      </font>
      <numFmt numFmtId="1" formatCode="0"/>
      <alignment horizontal="center" vertical="top" textRotation="0" wrapText="0" indent="0" justifyLastLine="0" shrinkToFit="1" readingOrder="0"/>
      <border diagonalUp="0" diagonalDown="0">
        <left style="thin">
          <color rgb="FF939598"/>
        </left>
        <right/>
        <top style="thin">
          <color rgb="FF939598"/>
        </top>
        <bottom style="thin">
          <color rgb="FF939598"/>
        </bottom>
        <vertical/>
        <horizontal/>
      </border>
    </dxf>
    <dxf>
      <border outline="0">
        <top style="thin">
          <color indexed="64"/>
        </top>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Garamond"/>
        <family val="1"/>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Garamond"/>
        <family val="1"/>
        <scheme val="none"/>
      </font>
      <fill>
        <patternFill patternType="solid">
          <fgColor indexed="64"/>
          <bgColor theme="0"/>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9" tint="0.39997558519241921"/>
        </patternFill>
      </fill>
      <border diagonalUp="0" diagonalDown="0" outline="0">
        <left style="thin">
          <color indexed="64"/>
        </left>
        <right style="thin">
          <color indexed="64"/>
        </right>
        <top/>
        <bottom/>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Garamond"/>
        <family val="1"/>
        <scheme val="none"/>
      </font>
      <fill>
        <patternFill patternType="none">
          <fgColor indexed="64"/>
          <bgColor indexed="65"/>
        </patternFill>
      </fill>
      <alignment horizontal="justify"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Garamond"/>
        <family val="1"/>
        <scheme val="none"/>
      </font>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auto="1"/>
        <name val="Garamond"/>
        <family val="1"/>
        <scheme val="none"/>
      </font>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Garamond"/>
        <family val="1"/>
        <scheme val="none"/>
      </font>
      <alignment horizontal="justify"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Garamond"/>
        <family val="1"/>
        <scheme val="none"/>
      </font>
      <fill>
        <patternFill patternType="lightGray">
          <fgColor rgb="FFC0C0C0"/>
          <bgColor theme="9" tint="0.59999389629810485"/>
        </patternFill>
      </fill>
      <alignment horizontal="justify"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Garamond"/>
        <family val="1"/>
        <scheme val="none"/>
      </font>
      <alignment horizontal="justify"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Garamond"/>
        <family val="1"/>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auto="1"/>
          <bgColor rgb="FFFF7171"/>
        </patternFill>
      </fill>
    </dxf>
    <dxf>
      <fill>
        <patternFill>
          <bgColor rgb="FFFFFF79"/>
        </patternFill>
      </fill>
    </dxf>
    <dxf>
      <fill>
        <patternFill>
          <bgColor rgb="FFA4D76B"/>
        </patternFill>
      </fill>
    </dxf>
    <dxf>
      <fill>
        <patternFill patternType="solid">
          <fgColor auto="1"/>
          <bgColor rgb="FFFF7171"/>
        </patternFill>
      </fill>
    </dxf>
    <dxf>
      <fill>
        <patternFill>
          <bgColor rgb="FFFFFF79"/>
        </patternFill>
      </fill>
    </dxf>
    <dxf>
      <fill>
        <patternFill>
          <bgColor rgb="FFA4D76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269875</xdr:colOff>
      <xdr:row>0</xdr:row>
      <xdr:rowOff>31750</xdr:rowOff>
    </xdr:from>
    <xdr:to>
      <xdr:col>4</xdr:col>
      <xdr:colOff>808821</xdr:colOff>
      <xdr:row>0</xdr:row>
      <xdr:rowOff>1169732</xdr:rowOff>
    </xdr:to>
    <xdr:pic>
      <xdr:nvPicPr>
        <xdr:cNvPr id="5" name="3 Imagen">
          <a:extLst>
            <a:ext uri="{FF2B5EF4-FFF2-40B4-BE49-F238E27FC236}">
              <a16:creationId xmlns:a16="http://schemas.microsoft.com/office/drawing/2014/main" id="{43A26772-2C6C-4C22-A651-0FDA2587A0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875" y="31750"/>
          <a:ext cx="3676593" cy="1137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Documents%20and%20Settings/jose.chaparro/Mis%20documentos/3.%20SGSST%202018%20SGD/18.%20INVESTIGACION%20AT/ESCRITORIO/TODO/SEPECOL%20LTDA/MATRICES%20DE%20PELIGRO/A&#209;O%202011/Matriz%20Identificaci&#243;n%20y%20Valoraci&#243;n%20Riesgos%20ARP%20Seguros%20Bolivar.xls?67FB5ACC" TargetMode="External"/><Relationship Id="rId1" Type="http://schemas.openxmlformats.org/officeDocument/2006/relationships/externalLinkPath" Target="file:///\\67FB5ACC\Matriz%20Identificaci&#243;n%20y%20Valoraci&#243;n%20Riesgos%20ARP%20Seguros%20Boliv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ecretaria%20GOBIERNO\Investigaci&#243;n%20de%20AT_2021\AT_Caracterizaci&#243;n\A&#209;O%202022\Matriz%20de%20seguimiento%20Investigaci&#243;n%20AT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Matriz de Peligros"/>
      <sheetName val="Informes"/>
      <sheetName val="Informe Tratamiento Riesgo"/>
      <sheetName val="Matriz Espejo"/>
      <sheetName val="Actualizaciones"/>
      <sheetName val="Valoracion"/>
      <sheetName val="Parametrización"/>
      <sheetName val="Requisitos Legales"/>
      <sheetName val="Seguimiento Control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ALIDAD2022"/>
      <sheetName val="Gráfica En-Ab2021"/>
      <sheetName val="Criterios Base"/>
      <sheetName val="Agentes AT"/>
      <sheetName val="Ana_Causalidad"/>
      <sheetName val="Criterios Análisis"/>
      <sheetName val="Instructivo 4.2"/>
    </sheetNames>
    <sheetDataSet>
      <sheetData sheetId="0" refreshError="1"/>
      <sheetData sheetId="1" refreshError="1"/>
      <sheetData sheetId="2" refreshError="1">
        <row r="4">
          <cell r="A4" t="str">
            <v xml:space="preserve">1. </v>
          </cell>
          <cell r="B4" t="str">
            <v>Cabeza</v>
          </cell>
        </row>
        <row r="5">
          <cell r="A5">
            <v>11</v>
          </cell>
          <cell r="B5" t="str">
            <v>Región craneana (cráneo, cerebro, cuero cabelludo)</v>
          </cell>
        </row>
        <row r="6">
          <cell r="A6">
            <v>12</v>
          </cell>
          <cell r="B6" t="str">
            <v>Ojo (con inclusión de la órbita y del nervio óptico)</v>
          </cell>
        </row>
        <row r="7">
          <cell r="A7">
            <v>13</v>
          </cell>
          <cell r="B7" t="str">
            <v>Oreja</v>
          </cell>
        </row>
        <row r="8">
          <cell r="A8">
            <v>14</v>
          </cell>
          <cell r="B8" t="str">
            <v>Boca (con inclusión de los labios, dientes y lengua)</v>
          </cell>
        </row>
        <row r="9">
          <cell r="A9">
            <v>15</v>
          </cell>
          <cell r="B9" t="str">
            <v>Nariz</v>
          </cell>
        </row>
        <row r="10">
          <cell r="A10">
            <v>16</v>
          </cell>
          <cell r="B10" t="str">
            <v>Cara, ubicaciones no clasificadas bajo otros epigrafes</v>
          </cell>
          <cell r="E10">
            <v>50</v>
          </cell>
          <cell r="F10" t="str">
            <v>Traumatismos superficiales (incluye excoriaciones, rasgullos, picaduras, lesiones superficiales provocadas por un cuerpo extrapo que penetra en el ojo)</v>
          </cell>
        </row>
        <row r="11">
          <cell r="A11">
            <v>18</v>
          </cell>
          <cell r="B11" t="str">
            <v>Cabeza, ubicaciones múltiples</v>
          </cell>
          <cell r="E11">
            <v>55</v>
          </cell>
          <cell r="F11" t="str">
            <v>Golpes, Contusiones y aplastamiento (incluye las hematomas, las machacaduras, las contusiones y aplastamientos con heridas superficiales)</v>
          </cell>
        </row>
        <row r="12">
          <cell r="A12">
            <v>19</v>
          </cell>
          <cell r="B12" t="str">
            <v>Cabeza, ubicación no precisada</v>
          </cell>
          <cell r="E12">
            <v>60</v>
          </cell>
          <cell r="F12" t="str">
            <v>Quemaduras (incluye por objeto caliente, por fuego, por líquido hirviendo, por fricción, por radiaciones (infrarrojas); por sustancias químicas</v>
          </cell>
        </row>
        <row r="13">
          <cell r="A13" t="str">
            <v xml:space="preserve">2. </v>
          </cell>
          <cell r="B13" t="str">
            <v>Cuello (con inclusión de la garganta y de las vértebras cervicales)</v>
          </cell>
          <cell r="E13">
            <v>70</v>
          </cell>
          <cell r="F13" t="str">
            <v>Envenenamientos agudos e intoxicaciones agudas (incluye efectos agudos de la inyección; de la ingestión, de la absorción o inhalación de sustancias tóxicas, asfixias por óxido de cárbono u otros gases)</v>
          </cell>
        </row>
        <row r="14">
          <cell r="A14" t="str">
            <v xml:space="preserve">3. </v>
          </cell>
          <cell r="B14" t="str">
            <v>Tronco</v>
          </cell>
          <cell r="E14">
            <v>80</v>
          </cell>
          <cell r="F14" t="str">
            <v>Efectos del tiempo, de la exposición al frío y a los elementos y de otros estados conexos (efectos por heladuras; por efectos de calor solar; efectos de la altitud; los traumatismos sonoros)</v>
          </cell>
        </row>
        <row r="15">
          <cell r="A15">
            <v>31</v>
          </cell>
          <cell r="B15" t="str">
            <v>Espalda (columna vertebral y músculos adyacentes, médula espinal)</v>
          </cell>
          <cell r="E15">
            <v>81</v>
          </cell>
          <cell r="F15" t="str">
            <v>Asfixias (incluye ahogamiento por sumersión o inmersión, sofocación por derrumbe, reducción del oxigeno de la atmósfera ambiente).</v>
          </cell>
        </row>
        <row r="16">
          <cell r="A16">
            <v>32</v>
          </cell>
          <cell r="B16" t="str">
            <v>Toráx (costillas, esternón, órganos internos del tórax)</v>
          </cell>
          <cell r="E16">
            <v>82</v>
          </cell>
          <cell r="F16" t="str">
            <v>Efectos de la electricidad (incluye electrocución, el choque eléctrico y quemaduras causadas por la corriente eléctrica)</v>
          </cell>
        </row>
        <row r="17">
          <cell r="A17">
            <v>33</v>
          </cell>
          <cell r="B17" t="str">
            <v>Abdomen (con inclusión de los órganos internos)</v>
          </cell>
          <cell r="E17">
            <v>83</v>
          </cell>
          <cell r="F17" t="str">
            <v>Efectos nocivos de las radiaciones (incluye efectos causados por rayos X, sustancias radioactivas, rayos ultravioletas, radiaciones ionizantes)</v>
          </cell>
        </row>
        <row r="18">
          <cell r="A18">
            <v>34</v>
          </cell>
          <cell r="B18" t="str">
            <v>Pelvis</v>
          </cell>
          <cell r="E18">
            <v>90</v>
          </cell>
          <cell r="F18" t="str">
            <v>Lesiones múltiples de naturalezas diferentes (para clasificar los casos en los que la víctima, habiendo sufrido varias lesiones de naturaleza diferente, ninguna de estás se ha manifestado más grave que las demás)</v>
          </cell>
        </row>
        <row r="19">
          <cell r="A19">
            <v>38</v>
          </cell>
          <cell r="B19" t="str">
            <v>Tronco, ubicaciones múltiples</v>
          </cell>
          <cell r="E19">
            <v>99</v>
          </cell>
          <cell r="F19" t="str">
            <v>Otros traumatismos y traumatismos mal defindos (cuando es imposible clasificar bajo otros epígrafes ejemplo: infecciones)</v>
          </cell>
        </row>
        <row r="20">
          <cell r="A20">
            <v>39</v>
          </cell>
          <cell r="B20" t="str">
            <v>Tronco, ubicación no precisada</v>
          </cell>
        </row>
        <row r="21">
          <cell r="A21" t="str">
            <v>4.</v>
          </cell>
          <cell r="B21" t="str">
            <v>Miembro superior</v>
          </cell>
          <cell r="E21" t="str">
            <v>código</v>
          </cell>
          <cell r="F21" t="str">
            <v>Tipo de Lesión</v>
          </cell>
        </row>
        <row r="22">
          <cell r="A22">
            <v>41</v>
          </cell>
          <cell r="B22" t="str">
            <v>Hombro (con inclusión de la clavícula y del omoplato)</v>
          </cell>
          <cell r="E22">
            <v>10</v>
          </cell>
          <cell r="F22" t="str">
            <v>Fracturas (partes blandas - articulaciones)</v>
          </cell>
        </row>
        <row r="23">
          <cell r="A23">
            <v>42</v>
          </cell>
          <cell r="B23" t="str">
            <v>Brazo</v>
          </cell>
          <cell r="E23">
            <v>20</v>
          </cell>
          <cell r="F23" t="str">
            <v>Luxaciones (incluye las subluxaciones y los desplazamientos)</v>
          </cell>
        </row>
        <row r="24">
          <cell r="A24">
            <v>43</v>
          </cell>
          <cell r="B24" t="str">
            <v>Codo</v>
          </cell>
          <cell r="E24">
            <v>25</v>
          </cell>
          <cell r="F24" t="str">
            <v>Torceduras y esguinces (incluye roturas, laceraciones de músculos, de tendones, de ligamentos y articulaciones)</v>
          </cell>
        </row>
        <row r="25">
          <cell r="A25">
            <v>44</v>
          </cell>
          <cell r="B25" t="str">
            <v>Antebrazo</v>
          </cell>
          <cell r="E25">
            <v>30</v>
          </cell>
          <cell r="F25" t="str">
            <v>Conmociones y traumatistos internos (incluye contusiones internas, hemorragias o desgarramientos internos)</v>
          </cell>
        </row>
        <row r="26">
          <cell r="A26">
            <v>45</v>
          </cell>
          <cell r="B26" t="str">
            <v>Muñeca</v>
          </cell>
          <cell r="E26">
            <v>40</v>
          </cell>
          <cell r="F26" t="str">
            <v>Amputaciones y enucleaciones (incluye la avulsión traumática del ojo)</v>
          </cell>
        </row>
        <row r="27">
          <cell r="A27">
            <v>46</v>
          </cell>
          <cell r="B27" t="str">
            <v>Mano (a excepción de los dedos solos)</v>
          </cell>
          <cell r="E27">
            <v>41</v>
          </cell>
          <cell r="F27" t="str">
            <v>Otras heridas (Incluye desgarramientos, heridas, cortaduras, heridas del cuero cabelludo)</v>
          </cell>
        </row>
        <row r="28">
          <cell r="A28">
            <v>47</v>
          </cell>
          <cell r="B28" t="str">
            <v>Dedos</v>
          </cell>
          <cell r="E28">
            <v>50</v>
          </cell>
          <cell r="F28" t="str">
            <v>Traumatismos superficiales (incluye excoriaciones, rasgullos, picaduras, lesiones superficiales provocadas por un cuerpo extrapo que penetra en el ojo)</v>
          </cell>
        </row>
        <row r="29">
          <cell r="A29">
            <v>48</v>
          </cell>
          <cell r="B29" t="str">
            <v>Miembro superior, ubicaciones múltiples</v>
          </cell>
          <cell r="E29">
            <v>55</v>
          </cell>
          <cell r="F29" t="str">
            <v>Golpe, Contusiones y aplastamiento (incluye las hematomas, las machacaduras, las contusiones y aplastamientos con heridas superficiales)</v>
          </cell>
        </row>
        <row r="30">
          <cell r="A30">
            <v>49</v>
          </cell>
          <cell r="B30" t="str">
            <v>Miembro superior, ubicación no precisada</v>
          </cell>
          <cell r="E30">
            <v>60</v>
          </cell>
          <cell r="F30" t="str">
            <v>Quemaduras (incluye por objeto caliente, por fuego, por líquido hirviendo, por fricción, por radiaciones (infrarrojas); por sustancias químicas</v>
          </cell>
        </row>
        <row r="31">
          <cell r="A31" t="str">
            <v>5.</v>
          </cell>
          <cell r="B31" t="str">
            <v>Miembro inferior</v>
          </cell>
          <cell r="E31">
            <v>70</v>
          </cell>
          <cell r="F31" t="str">
            <v>Envenenamientos agudos e intoxicaciones agudas (incluye efectos agudos de la inyección; de la ingestión, de la absorción o inhalación de sustancias tóxicas, asfixias por óxido de cárbono u otros gases)</v>
          </cell>
        </row>
        <row r="32">
          <cell r="A32">
            <v>51</v>
          </cell>
          <cell r="B32" t="str">
            <v>Cadera</v>
          </cell>
          <cell r="E32">
            <v>80</v>
          </cell>
          <cell r="F32" t="str">
            <v>Efectos del tiempo, de la exposición al frío y a los elementos y de otros estados conexos (efectos por heladuras; por efectos de calor solar; efectos de la altitud; los traumatismos sonoros)</v>
          </cell>
        </row>
        <row r="33">
          <cell r="A33">
            <v>52</v>
          </cell>
          <cell r="B33" t="str">
            <v>Muslo</v>
          </cell>
          <cell r="E33">
            <v>81</v>
          </cell>
          <cell r="F33" t="str">
            <v>Asfixias (incluye ahogamiento por sumersión o inmersión, sofocación por derrumbe, reducción del oxigeno de la atmósfera ambiente).</v>
          </cell>
        </row>
        <row r="34">
          <cell r="A34">
            <v>53</v>
          </cell>
          <cell r="B34" t="str">
            <v>Rodilla</v>
          </cell>
          <cell r="E34">
            <v>82</v>
          </cell>
          <cell r="F34" t="str">
            <v>Efectos de la electricidad (incluye electrocución, el choque eléctrico y quemaduras causadas por la corriente eléctrica)</v>
          </cell>
        </row>
        <row r="35">
          <cell r="A35">
            <v>54</v>
          </cell>
          <cell r="B35" t="str">
            <v>Pierna</v>
          </cell>
          <cell r="E35">
            <v>83</v>
          </cell>
          <cell r="F35" t="str">
            <v>Efectos nocivos de las radiaciones (incluye efectos causados por rayos X, sustancias radioactivas, rayos ultravioletas, radiaciones ionizantes)</v>
          </cell>
        </row>
        <row r="36">
          <cell r="A36">
            <v>55</v>
          </cell>
          <cell r="B36" t="str">
            <v>Tobillo</v>
          </cell>
          <cell r="E36">
            <v>90</v>
          </cell>
          <cell r="F36" t="str">
            <v>Lesiones múltiples de naturalezas diferentes (para clasificar los casos en los que la víctima, habiendo sufrido varias lesiones de naturaleza diferente, ninguna de estás se ha manifestado más grave que las demás)</v>
          </cell>
        </row>
        <row r="37">
          <cell r="A37">
            <v>56</v>
          </cell>
          <cell r="B37" t="str">
            <v>Pie( a excepción de los dedos solos)</v>
          </cell>
          <cell r="E37">
            <v>99</v>
          </cell>
          <cell r="F37" t="str">
            <v>Otros traumatismos y traumatismos mal defindos (cuando es imposible clasificar bajo otros epígrafes ejemplo: infecciones)</v>
          </cell>
        </row>
        <row r="38">
          <cell r="A38">
            <v>57</v>
          </cell>
          <cell r="B38" t="str">
            <v>Dedos, de los pies</v>
          </cell>
        </row>
        <row r="39">
          <cell r="A39">
            <v>58</v>
          </cell>
          <cell r="B39" t="str">
            <v>Miembro inferior, ubicaciones múltiples</v>
          </cell>
        </row>
        <row r="40">
          <cell r="A40">
            <v>59</v>
          </cell>
          <cell r="B40" t="str">
            <v>Miembro inferior, ubicación no precisada</v>
          </cell>
        </row>
        <row r="41">
          <cell r="A41" t="str">
            <v>6.</v>
          </cell>
          <cell r="B41" t="str">
            <v>Ubicaciones múltiples</v>
          </cell>
          <cell r="I41" t="str">
            <v xml:space="preserve">1. </v>
          </cell>
          <cell r="J41" t="str">
            <v>Caídas de personas</v>
          </cell>
        </row>
        <row r="42">
          <cell r="A42">
            <v>61</v>
          </cell>
          <cell r="B42" t="str">
            <v>Cabeza y tronco, cabeza y uno o varios miembros</v>
          </cell>
          <cell r="I42">
            <v>10</v>
          </cell>
          <cell r="J42" t="str">
            <v>Mordedura - picadura</v>
          </cell>
        </row>
        <row r="43">
          <cell r="A43">
            <v>62</v>
          </cell>
          <cell r="B43" t="str">
            <v>Tronco y uno o varios miembros</v>
          </cell>
          <cell r="I43">
            <v>11</v>
          </cell>
          <cell r="J43" t="str">
            <v>Caídas de personas con desnivelación (caídas desde alturas árboles, edificios, andamios, escaleras, máquinas de trabajo, vehículos) y en profundidades (pozos, fosos. Excavaciones)</v>
          </cell>
        </row>
        <row r="44">
          <cell r="A44">
            <v>63</v>
          </cell>
          <cell r="B44" t="str">
            <v>Un miembro superior y un miembro inferior o más de dos miembros</v>
          </cell>
          <cell r="I44">
            <v>12</v>
          </cell>
          <cell r="J44" t="str">
            <v>Caídas de personas que ocurren al mismo nivel</v>
          </cell>
        </row>
        <row r="45">
          <cell r="A45">
            <v>68</v>
          </cell>
          <cell r="B45" t="str">
            <v>Otras ubicaciones múltiples</v>
          </cell>
          <cell r="I45" t="str">
            <v>2.</v>
          </cell>
          <cell r="J45" t="str">
            <v>Caídas de objetos</v>
          </cell>
        </row>
        <row r="46">
          <cell r="A46">
            <v>69</v>
          </cell>
          <cell r="B46" t="str">
            <v>Ubicaciones múltiple no precisadas</v>
          </cell>
          <cell r="I46">
            <v>21</v>
          </cell>
          <cell r="J46" t="str">
            <v>Derrumbe (caídas de masas de tierra, de rocas, de piedras, de nieve)</v>
          </cell>
        </row>
        <row r="47">
          <cell r="A47" t="str">
            <v>7.</v>
          </cell>
          <cell r="B47" t="str">
            <v>Lesiones Generales</v>
          </cell>
          <cell r="I47">
            <v>22</v>
          </cell>
          <cell r="J47" t="str">
            <v>Desplome (de edificios, de muros, de andamios, de escaleras, de pilas de mercancias)</v>
          </cell>
        </row>
        <row r="48">
          <cell r="A48">
            <v>71</v>
          </cell>
          <cell r="B48" t="str">
            <v>Aparato circulatorio en general</v>
          </cell>
          <cell r="I48">
            <v>23</v>
          </cell>
          <cell r="J48" t="str">
            <v>Caídas de objetos en curso de manutención manual</v>
          </cell>
        </row>
        <row r="49">
          <cell r="A49">
            <v>72</v>
          </cell>
          <cell r="B49" t="str">
            <v>Aparato respiratorio en general</v>
          </cell>
          <cell r="I49">
            <v>24</v>
          </cell>
          <cell r="J49" t="str">
            <v>Otras caídas de objetos</v>
          </cell>
        </row>
        <row r="50">
          <cell r="A50">
            <v>73</v>
          </cell>
          <cell r="B50" t="str">
            <v>Aparato digestivo en general</v>
          </cell>
          <cell r="I50" t="str">
            <v xml:space="preserve">3. </v>
          </cell>
          <cell r="J50" t="str">
            <v>Pisadas sobre, choques contra, o golpes por objetos, a excepción de caídas de objetos</v>
          </cell>
        </row>
        <row r="51">
          <cell r="A51">
            <v>74</v>
          </cell>
          <cell r="B51" t="str">
            <v>Sistema nervioso en general</v>
          </cell>
          <cell r="I51">
            <v>31</v>
          </cell>
          <cell r="J51" t="str">
            <v>Pisada sobre objetos</v>
          </cell>
        </row>
        <row r="52">
          <cell r="A52">
            <v>78</v>
          </cell>
          <cell r="B52" t="str">
            <v>Otras lesiones generales</v>
          </cell>
          <cell r="I52">
            <v>32</v>
          </cell>
          <cell r="J52" t="str">
            <v>Choques contra objetos inmóviles (a excepción de choques debidos a una caída anterior)</v>
          </cell>
        </row>
        <row r="53">
          <cell r="A53">
            <v>79</v>
          </cell>
          <cell r="B53" t="str">
            <v>Lesiones generales no precisadas.</v>
          </cell>
          <cell r="I53">
            <v>33</v>
          </cell>
          <cell r="J53" t="str">
            <v>Choque contra objetos móviles</v>
          </cell>
        </row>
        <row r="54">
          <cell r="A54" t="str">
            <v>9.</v>
          </cell>
          <cell r="B54" t="str">
            <v>Ubicaciones no precisada</v>
          </cell>
          <cell r="I54">
            <v>34</v>
          </cell>
          <cell r="J54" t="str">
            <v>Golpes por objetos móviles (comprendidos los fragmentos volantes y las partículas), a excepción de los golpes por objetos que caen</v>
          </cell>
        </row>
        <row r="55">
          <cell r="I55" t="str">
            <v>4.</v>
          </cell>
          <cell r="J55" t="str">
            <v>Atrapada por un objeto o entre objetos</v>
          </cell>
        </row>
        <row r="56">
          <cell r="I56">
            <v>41</v>
          </cell>
          <cell r="J56" t="str">
            <v>Atrapada por un objeto</v>
          </cell>
        </row>
        <row r="57">
          <cell r="I57">
            <v>42</v>
          </cell>
          <cell r="J57" t="str">
            <v>Atrapada entre un objeto inmóvil y un objeto móvil</v>
          </cell>
        </row>
        <row r="58">
          <cell r="I58">
            <v>43</v>
          </cell>
          <cell r="J58" t="str">
            <v>Atrapada entre dos objetos móviles (a excepción de los objetos volantes que caen)</v>
          </cell>
        </row>
        <row r="59">
          <cell r="I59" t="str">
            <v>5.</v>
          </cell>
          <cell r="J59" t="str">
            <v>Esfuerzos excesivos o falsos movimientos</v>
          </cell>
        </row>
        <row r="60">
          <cell r="I60">
            <v>51</v>
          </cell>
          <cell r="J60" t="str">
            <v>Esfuerzos físicos excesivos al levantar objetos</v>
          </cell>
        </row>
        <row r="61">
          <cell r="I61">
            <v>52</v>
          </cell>
          <cell r="J61" t="str">
            <v>Esfuerzos físicos excesivos al empujar objetos o tirar de ellos</v>
          </cell>
        </row>
        <row r="62">
          <cell r="I62">
            <v>53</v>
          </cell>
          <cell r="J62" t="str">
            <v xml:space="preserve">Esfuerzos físicos excesivos al manejar o lanzar objetos </v>
          </cell>
        </row>
        <row r="63">
          <cell r="I63">
            <v>54</v>
          </cell>
          <cell r="J63" t="str">
            <v>Falsos movimientos</v>
          </cell>
        </row>
        <row r="64">
          <cell r="I64" t="str">
            <v>6.</v>
          </cell>
          <cell r="J64" t="str">
            <v>Exposición a, o contacto con, temperaturas extremas</v>
          </cell>
        </row>
        <row r="65">
          <cell r="I65">
            <v>61</v>
          </cell>
          <cell r="J65" t="str">
            <v>Exposición al calor (de la atmósfera o del ambiente de trabajo)</v>
          </cell>
        </row>
        <row r="66">
          <cell r="I66">
            <v>62</v>
          </cell>
          <cell r="J66" t="str">
            <v>Exposición al frío ( de la atmósfera o del ambiente de trabajo)</v>
          </cell>
        </row>
        <row r="67">
          <cell r="I67">
            <v>63</v>
          </cell>
          <cell r="J67" t="str">
            <v>Contacto con sustanciass  u objetos muy fríos</v>
          </cell>
        </row>
        <row r="68">
          <cell r="I68" t="str">
            <v>7.</v>
          </cell>
          <cell r="J68" t="str">
            <v>Exposición a, o contacto con, la corriente eléctrica</v>
          </cell>
        </row>
        <row r="69">
          <cell r="I69" t="str">
            <v>8.</v>
          </cell>
          <cell r="J69" t="str">
            <v>Exposición a, o contacto con, sustancias nocivas o radiaciones</v>
          </cell>
        </row>
        <row r="70">
          <cell r="I70">
            <v>81</v>
          </cell>
          <cell r="J70" t="str">
            <v>Contacto por inhalación, por ingestión o por absorción con sustancias nocivas</v>
          </cell>
        </row>
        <row r="71">
          <cell r="I71">
            <v>82</v>
          </cell>
          <cell r="J71" t="str">
            <v>Exposición a radiaciones ionizantes</v>
          </cell>
        </row>
        <row r="72">
          <cell r="I72">
            <v>83</v>
          </cell>
          <cell r="J72" t="str">
            <v>Exposición a otras radiaciones</v>
          </cell>
        </row>
        <row r="73">
          <cell r="I73" t="str">
            <v>9.</v>
          </cell>
          <cell r="J73" t="str">
            <v>Otras formas de accidente, no clasificadas bajo otros epígrafes, incluidos aquellos accidentes no clasificados por falta de datos suficientes.</v>
          </cell>
        </row>
        <row r="74">
          <cell r="I74">
            <v>91</v>
          </cell>
          <cell r="J74" t="str">
            <v>Otras formas de accidente, no clasificadas bajo otros epígrafes</v>
          </cell>
        </row>
        <row r="75">
          <cell r="I75">
            <v>92</v>
          </cell>
          <cell r="J75" t="str">
            <v>Accidentes no clasificados por falta de datos suficientes</v>
          </cell>
        </row>
      </sheetData>
      <sheetData sheetId="3" refreshError="1">
        <row r="10">
          <cell r="E10" t="str">
            <v xml:space="preserve">1. </v>
          </cell>
          <cell r="F10" t="str">
            <v>Máquinas</v>
          </cell>
        </row>
        <row r="11">
          <cell r="E11">
            <v>11</v>
          </cell>
          <cell r="F11" t="str">
            <v>Generadores de energía, excepto motores eléctricos:</v>
          </cell>
        </row>
        <row r="12">
          <cell r="E12">
            <v>111</v>
          </cell>
          <cell r="F12" t="str">
            <v>Máquinas de vapor</v>
          </cell>
        </row>
        <row r="13">
          <cell r="E13">
            <v>112</v>
          </cell>
          <cell r="F13" t="str">
            <v>Máquinas de combustión interna</v>
          </cell>
        </row>
        <row r="14">
          <cell r="E14">
            <v>119</v>
          </cell>
          <cell r="F14" t="str">
            <v>Otros</v>
          </cell>
        </row>
        <row r="15">
          <cell r="E15">
            <v>12</v>
          </cell>
          <cell r="F15" t="str">
            <v>Sistemas de transmisión</v>
          </cell>
        </row>
        <row r="16">
          <cell r="E16">
            <v>111</v>
          </cell>
          <cell r="F16" t="str">
            <v>Máquinas de vapor</v>
          </cell>
        </row>
        <row r="17">
          <cell r="E17">
            <v>112</v>
          </cell>
          <cell r="F17" t="str">
            <v>Máquinas de combustión interna</v>
          </cell>
        </row>
        <row r="18">
          <cell r="E18">
            <v>119</v>
          </cell>
          <cell r="F18" t="str">
            <v>Otros</v>
          </cell>
        </row>
        <row r="19">
          <cell r="E19">
            <v>12</v>
          </cell>
          <cell r="F19" t="str">
            <v>Sistemas de transmisión</v>
          </cell>
        </row>
        <row r="20">
          <cell r="E20">
            <v>121</v>
          </cell>
          <cell r="F20" t="str">
            <v>Árboles de transmisión</v>
          </cell>
        </row>
        <row r="21">
          <cell r="E21">
            <v>122</v>
          </cell>
          <cell r="F21" t="str">
            <v>Correas, cables, poleas, cadena, engranaje</v>
          </cell>
        </row>
        <row r="22">
          <cell r="E22">
            <v>129</v>
          </cell>
          <cell r="F22" t="str">
            <v>Otros</v>
          </cell>
        </row>
        <row r="23">
          <cell r="E23">
            <v>13</v>
          </cell>
          <cell r="F23" t="str">
            <v>Máquinas para el trabajo del metal</v>
          </cell>
        </row>
        <row r="24">
          <cell r="E24">
            <v>131</v>
          </cell>
          <cell r="F24" t="str">
            <v>Prensas mecánicas</v>
          </cell>
        </row>
        <row r="25">
          <cell r="E25">
            <v>132</v>
          </cell>
          <cell r="F25" t="str">
            <v>Tornos</v>
          </cell>
        </row>
        <row r="26">
          <cell r="E26">
            <v>133</v>
          </cell>
          <cell r="F26" t="str">
            <v>Fresadoras</v>
          </cell>
        </row>
        <row r="27">
          <cell r="E27">
            <v>134</v>
          </cell>
          <cell r="F27" t="str">
            <v>Rectificadoras y muelas</v>
          </cell>
        </row>
        <row r="28">
          <cell r="E28">
            <v>135</v>
          </cell>
          <cell r="F28" t="str">
            <v>Ciyallas</v>
          </cell>
        </row>
        <row r="29">
          <cell r="E29">
            <v>136</v>
          </cell>
          <cell r="F29" t="str">
            <v>Forjadoras</v>
          </cell>
        </row>
        <row r="30">
          <cell r="E30">
            <v>137</v>
          </cell>
          <cell r="F30" t="str">
            <v>Laminadoras</v>
          </cell>
        </row>
        <row r="31">
          <cell r="E31">
            <v>139</v>
          </cell>
          <cell r="F31" t="str">
            <v>Otras</v>
          </cell>
        </row>
        <row r="32">
          <cell r="E32">
            <v>14</v>
          </cell>
          <cell r="F32" t="str">
            <v>Máquinas para el trabajar la madera y otros mateiales similares</v>
          </cell>
        </row>
        <row r="33">
          <cell r="E33">
            <v>141</v>
          </cell>
          <cell r="F33" t="str">
            <v>Sierras circulares</v>
          </cell>
        </row>
        <row r="34">
          <cell r="E34">
            <v>142</v>
          </cell>
          <cell r="F34" t="str">
            <v>Otras sierras</v>
          </cell>
        </row>
        <row r="35">
          <cell r="E35">
            <v>143</v>
          </cell>
          <cell r="F35" t="str">
            <v xml:space="preserve">Máquijnas de moldurar </v>
          </cell>
        </row>
        <row r="36">
          <cell r="E36">
            <v>144</v>
          </cell>
          <cell r="F36" t="str">
            <v>Cepilladoras</v>
          </cell>
        </row>
        <row r="37">
          <cell r="E37">
            <v>149</v>
          </cell>
          <cell r="F37" t="str">
            <v>Otras</v>
          </cell>
        </row>
        <row r="38">
          <cell r="E38">
            <v>15</v>
          </cell>
          <cell r="F38" t="str">
            <v>Máquinas agrícolas</v>
          </cell>
        </row>
        <row r="39">
          <cell r="E39">
            <v>151</v>
          </cell>
          <cell r="F39" t="str">
            <v>Segadoras, incluso segadoras - trilladoras</v>
          </cell>
        </row>
        <row r="40">
          <cell r="E40">
            <v>152</v>
          </cell>
          <cell r="F40" t="str">
            <v>Trilladoras</v>
          </cell>
        </row>
        <row r="41">
          <cell r="E41">
            <v>159</v>
          </cell>
          <cell r="F41" t="str">
            <v>Otras</v>
          </cell>
        </row>
        <row r="42">
          <cell r="E42">
            <v>16</v>
          </cell>
          <cell r="F42" t="str">
            <v>Máquinas para el trabajo en las minas</v>
          </cell>
        </row>
        <row r="43">
          <cell r="E43">
            <v>161</v>
          </cell>
          <cell r="F43" t="str">
            <v>Máquinas de rozar</v>
          </cell>
        </row>
        <row r="44">
          <cell r="E44">
            <v>169</v>
          </cell>
          <cell r="F44" t="str">
            <v>Otras</v>
          </cell>
        </row>
        <row r="45">
          <cell r="E45">
            <v>19</v>
          </cell>
          <cell r="F45" t="str">
            <v>Otras máquina no clasificadas bajo otros epígrafes</v>
          </cell>
        </row>
        <row r="46">
          <cell r="E46">
            <v>191</v>
          </cell>
          <cell r="F46" t="str">
            <v>Máquinas  para  desmontes,  excavaciones,  etc.,  a  excepción  de los medios de transporte</v>
          </cell>
        </row>
        <row r="47">
          <cell r="E47">
            <v>192</v>
          </cell>
          <cell r="F47" t="str">
            <v>Máquinas  de  hilar,  de  tejer  y  otras  máquinas  para  la  industria textil</v>
          </cell>
        </row>
        <row r="48">
          <cell r="E48">
            <v>193</v>
          </cell>
          <cell r="F48" t="str">
            <v>Máquinas   para   la  manufactura   de  productos   alimenticios   y bebidas</v>
          </cell>
        </row>
        <row r="49">
          <cell r="E49">
            <v>194</v>
          </cell>
          <cell r="F49" t="str">
            <v>Máquinas para fabricación de papel</v>
          </cell>
        </row>
        <row r="50">
          <cell r="E50">
            <v>195</v>
          </cell>
          <cell r="F50" t="str">
            <v>Máquinas de imprenta</v>
          </cell>
        </row>
        <row r="51">
          <cell r="E51">
            <v>196</v>
          </cell>
          <cell r="F51" t="str">
            <v>Otras</v>
          </cell>
        </row>
        <row r="52">
          <cell r="E52">
            <v>2</v>
          </cell>
          <cell r="F52" t="str">
            <v>Medios de transporte y de manutención</v>
          </cell>
        </row>
        <row r="53">
          <cell r="E53">
            <v>211</v>
          </cell>
          <cell r="F53" t="str">
            <v>Grúas</v>
          </cell>
        </row>
        <row r="54">
          <cell r="E54">
            <v>212</v>
          </cell>
          <cell r="F54" t="str">
            <v>Ascensores, montacargas</v>
          </cell>
        </row>
        <row r="55">
          <cell r="E55">
            <v>213</v>
          </cell>
          <cell r="F55" t="str">
            <v>Cabrestantes</v>
          </cell>
        </row>
        <row r="56">
          <cell r="E56">
            <v>214</v>
          </cell>
          <cell r="F56" t="str">
            <v>Poleas</v>
          </cell>
        </row>
        <row r="57">
          <cell r="E57">
            <v>219</v>
          </cell>
          <cell r="F57" t="str">
            <v>Otros</v>
          </cell>
        </row>
        <row r="58">
          <cell r="E58">
            <v>22</v>
          </cell>
          <cell r="F58" t="str">
            <v>Medios de transporte y por vía ferrea</v>
          </cell>
        </row>
        <row r="59">
          <cell r="E59">
            <v>221</v>
          </cell>
          <cell r="F59" t="str">
            <v>Ferrocarriles interurbanos</v>
          </cell>
        </row>
        <row r="60">
          <cell r="E60">
            <v>222</v>
          </cell>
          <cell r="F60" t="str">
            <v>Equipos  de transporte  por vía férrea  utilizados  en las minas,  las galerías, las canteras, los establecimientos industriales, los muelles, etc.</v>
          </cell>
        </row>
        <row r="61">
          <cell r="E61">
            <v>229</v>
          </cell>
          <cell r="F61" t="str">
            <v>Otros</v>
          </cell>
        </row>
        <row r="62">
          <cell r="E62">
            <v>23</v>
          </cell>
          <cell r="F62" t="str">
            <v>Medios de transporte rodantes, a excepción de transportes por la vía ferrea</v>
          </cell>
        </row>
        <row r="63">
          <cell r="E63">
            <v>231</v>
          </cell>
          <cell r="F63" t="str">
            <v>Tractores</v>
          </cell>
        </row>
        <row r="64">
          <cell r="E64">
            <v>232</v>
          </cell>
          <cell r="F64" t="str">
            <v>Camiones</v>
          </cell>
        </row>
        <row r="65">
          <cell r="E65">
            <v>233</v>
          </cell>
          <cell r="F65" t="str">
            <v>Carretillas motorizadas</v>
          </cell>
        </row>
        <row r="66">
          <cell r="E66">
            <v>234</v>
          </cell>
          <cell r="F66" t="str">
            <v>Vehículos motorizados no clasificados bajo otros epígrafes</v>
          </cell>
        </row>
        <row r="67">
          <cell r="E67">
            <v>235</v>
          </cell>
          <cell r="F67" t="str">
            <v>Vehículos de tracción animal</v>
          </cell>
        </row>
        <row r="68">
          <cell r="E68">
            <v>236</v>
          </cell>
          <cell r="F68" t="str">
            <v>Vehiculos accionados por la fuerza del hombre</v>
          </cell>
        </row>
        <row r="69">
          <cell r="E69">
            <v>239</v>
          </cell>
          <cell r="F69" t="str">
            <v>Otros</v>
          </cell>
        </row>
        <row r="70">
          <cell r="E70">
            <v>24</v>
          </cell>
          <cell r="F70" t="str">
            <v>Medios de transporte por aire</v>
          </cell>
        </row>
        <row r="71">
          <cell r="E71">
            <v>25</v>
          </cell>
          <cell r="F71" t="str">
            <v>Medios de transporte acuático</v>
          </cell>
        </row>
        <row r="72">
          <cell r="E72">
            <v>251</v>
          </cell>
          <cell r="F72" t="str">
            <v xml:space="preserve">Medios de transporte por agua con motor </v>
          </cell>
        </row>
        <row r="73">
          <cell r="E73">
            <v>252</v>
          </cell>
          <cell r="F73" t="str">
            <v xml:space="preserve">Medios de transporte por agua sin motor </v>
          </cell>
        </row>
        <row r="74">
          <cell r="E74">
            <v>26</v>
          </cell>
          <cell r="F74" t="str">
            <v>Otros medios de transporte</v>
          </cell>
        </row>
        <row r="75">
          <cell r="E75">
            <v>261</v>
          </cell>
          <cell r="F75" t="str">
            <v>Transportadores aéreos por cable</v>
          </cell>
        </row>
        <row r="76">
          <cell r="E76">
            <v>262</v>
          </cell>
          <cell r="F76" t="str">
            <v>Transportadores  mecánicos  a excepción  de  los  transportadores aéreos por cable</v>
          </cell>
        </row>
        <row r="77">
          <cell r="E77">
            <v>269</v>
          </cell>
          <cell r="F77" t="str">
            <v>Otros</v>
          </cell>
        </row>
        <row r="78">
          <cell r="E78">
            <v>3</v>
          </cell>
          <cell r="F78" t="str">
            <v>Otros aparatos</v>
          </cell>
        </row>
        <row r="79">
          <cell r="E79">
            <v>31</v>
          </cell>
          <cell r="F79" t="str">
            <v>Recipientes de presión</v>
          </cell>
        </row>
        <row r="80">
          <cell r="E80">
            <v>311</v>
          </cell>
          <cell r="F80" t="str">
            <v>Calderas</v>
          </cell>
        </row>
        <row r="81">
          <cell r="E81">
            <v>312</v>
          </cell>
          <cell r="F81" t="str">
            <v xml:space="preserve">Recipientes de presión sin fogón </v>
          </cell>
        </row>
        <row r="82">
          <cell r="E82">
            <v>313</v>
          </cell>
          <cell r="F82" t="str">
            <v xml:space="preserve">Cañerías y accesorios de presión </v>
          </cell>
        </row>
        <row r="83">
          <cell r="E83">
            <v>314</v>
          </cell>
          <cell r="F83" t="str">
            <v>Cilindros de gas</v>
          </cell>
        </row>
        <row r="84">
          <cell r="E84">
            <v>315</v>
          </cell>
          <cell r="F84" t="str">
            <v>Cajones de aire comprimido, equipo de buzo</v>
          </cell>
        </row>
        <row r="85">
          <cell r="E85">
            <v>319</v>
          </cell>
          <cell r="F85" t="str">
            <v>Otros</v>
          </cell>
        </row>
        <row r="86">
          <cell r="E86">
            <v>32</v>
          </cell>
          <cell r="F86" t="str">
            <v>Hornos, fogones, estufas</v>
          </cell>
        </row>
        <row r="87">
          <cell r="E87">
            <v>321</v>
          </cell>
          <cell r="F87" t="str">
            <v>Altos hornos</v>
          </cell>
        </row>
        <row r="88">
          <cell r="E88">
            <v>322</v>
          </cell>
          <cell r="F88" t="str">
            <v>Hornos de refinería</v>
          </cell>
        </row>
        <row r="89">
          <cell r="E89">
            <v>323</v>
          </cell>
          <cell r="F89" t="str">
            <v>Otros hornos</v>
          </cell>
        </row>
        <row r="90">
          <cell r="E90">
            <v>324</v>
          </cell>
          <cell r="F90" t="str">
            <v>Estufas</v>
          </cell>
        </row>
        <row r="91">
          <cell r="E91">
            <v>325</v>
          </cell>
          <cell r="F91" t="str">
            <v>Fogones</v>
          </cell>
        </row>
        <row r="92">
          <cell r="E92">
            <v>33</v>
          </cell>
          <cell r="F92" t="str">
            <v>Plantas refrigeradoras</v>
          </cell>
        </row>
        <row r="93">
          <cell r="E93">
            <v>34</v>
          </cell>
          <cell r="F93" t="str">
            <v>Instalaciones eléctricas, incluidos los motores eléctricos pero con exclusión de las herramientas eléctricas manuales</v>
          </cell>
        </row>
        <row r="94">
          <cell r="E94">
            <v>341</v>
          </cell>
          <cell r="F94" t="str">
            <v>Máquinas giratorias</v>
          </cell>
        </row>
        <row r="95">
          <cell r="E95">
            <v>342</v>
          </cell>
          <cell r="F95" t="str">
            <v>Conductores y cables eléctricos</v>
          </cell>
        </row>
        <row r="96">
          <cell r="E96">
            <v>343</v>
          </cell>
          <cell r="F96" t="str">
            <v>Transformadores</v>
          </cell>
        </row>
        <row r="97">
          <cell r="E97">
            <v>344</v>
          </cell>
          <cell r="F97" t="str">
            <v>Aparatos de mando y de control</v>
          </cell>
        </row>
        <row r="98">
          <cell r="E98">
            <v>349</v>
          </cell>
          <cell r="F98" t="str">
            <v>Otros</v>
          </cell>
        </row>
        <row r="99">
          <cell r="E99">
            <v>35</v>
          </cell>
          <cell r="F99" t="str">
            <v>Heramientas eléctricas manuales</v>
          </cell>
        </row>
        <row r="100">
          <cell r="E100">
            <v>36</v>
          </cell>
          <cell r="F100" t="str">
            <v>Herramientas,  implementos  y  utensilios,  a  excepción  de  las herramientas eléctricas manuales</v>
          </cell>
        </row>
        <row r="101">
          <cell r="E101">
            <v>361</v>
          </cell>
          <cell r="F101" t="str">
            <v>Herramientas manuales accionadas mecánicamente a excepción de las herramientas eléctricas manuales</v>
          </cell>
        </row>
        <row r="102">
          <cell r="E102">
            <v>362</v>
          </cell>
          <cell r="F102" t="str">
            <v>Herramientas manuales no accionadas mecánicamente</v>
          </cell>
        </row>
        <row r="103">
          <cell r="E103">
            <v>369</v>
          </cell>
          <cell r="F103" t="str">
            <v>Otros</v>
          </cell>
        </row>
        <row r="104">
          <cell r="E104">
            <v>37</v>
          </cell>
          <cell r="F104" t="str">
            <v>Escaleras, rampas móviles</v>
          </cell>
        </row>
        <row r="105">
          <cell r="E105">
            <v>38</v>
          </cell>
          <cell r="F105" t="str">
            <v>Andamios</v>
          </cell>
        </row>
        <row r="106">
          <cell r="E106">
            <v>39</v>
          </cell>
          <cell r="F106" t="str">
            <v>Otros aparatos no clasificados bajo otros epígrafes</v>
          </cell>
        </row>
        <row r="107">
          <cell r="E107" t="str">
            <v>4.</v>
          </cell>
          <cell r="F107" t="str">
            <v>Materiales, sustancias y radiaciones</v>
          </cell>
        </row>
        <row r="108">
          <cell r="E108">
            <v>41</v>
          </cell>
          <cell r="F108" t="str">
            <v>Explosivos</v>
          </cell>
        </row>
        <row r="109">
          <cell r="E109">
            <v>42</v>
          </cell>
          <cell r="F109" t="str">
            <v>Polvos, gases, líquidos y productos químicos, a excepción de los explosivos.</v>
          </cell>
        </row>
        <row r="110">
          <cell r="E110">
            <v>421</v>
          </cell>
          <cell r="F110" t="str">
            <v>Polvos</v>
          </cell>
        </row>
        <row r="111">
          <cell r="E111">
            <v>422</v>
          </cell>
          <cell r="F111" t="str">
            <v>Gases, vapores, humos</v>
          </cell>
        </row>
        <row r="112">
          <cell r="E112">
            <v>423</v>
          </cell>
          <cell r="F112" t="str">
            <v>Líquidos no clasificados bajo otros epígrafes</v>
          </cell>
        </row>
        <row r="113">
          <cell r="E113">
            <v>424</v>
          </cell>
          <cell r="F113" t="str">
            <v>Productos químicos no clasificados bajo otros epígrafes</v>
          </cell>
        </row>
        <row r="114">
          <cell r="E114">
            <v>429</v>
          </cell>
          <cell r="F114" t="str">
            <v>Otros</v>
          </cell>
        </row>
        <row r="115">
          <cell r="E115">
            <v>43</v>
          </cell>
          <cell r="F115" t="str">
            <v>Fragmentos volantes</v>
          </cell>
        </row>
        <row r="116">
          <cell r="E116">
            <v>44</v>
          </cell>
          <cell r="F116" t="str">
            <v>Radiaciones</v>
          </cell>
        </row>
        <row r="117">
          <cell r="E117">
            <v>441</v>
          </cell>
          <cell r="F117" t="str">
            <v>Radiaciones ionizantes</v>
          </cell>
        </row>
        <row r="118">
          <cell r="E118">
            <v>449</v>
          </cell>
          <cell r="F118" t="str">
            <v>Radiaciones de otro tipo</v>
          </cell>
        </row>
        <row r="119">
          <cell r="E119">
            <v>49</v>
          </cell>
          <cell r="F119" t="str">
            <v>Otros materiales y sustancia no clasificados bajo otros epígrafes</v>
          </cell>
        </row>
        <row r="120">
          <cell r="E120" t="str">
            <v>5.</v>
          </cell>
          <cell r="F120" t="str">
            <v>Ambiente del trabajo (incluye superficies de tránsito y de trabajo, muebles, tejados, en el exterior, interior o subterráneos)</v>
          </cell>
        </row>
        <row r="121">
          <cell r="E121">
            <v>51</v>
          </cell>
          <cell r="F121" t="str">
            <v>En el exterior</v>
          </cell>
        </row>
        <row r="122">
          <cell r="E122">
            <v>511</v>
          </cell>
          <cell r="F122" t="str">
            <v>Condiciones climáticas</v>
          </cell>
        </row>
        <row r="123">
          <cell r="E123">
            <v>512</v>
          </cell>
          <cell r="F123" t="str">
            <v>Superficies de tránsito y de trabajo</v>
          </cell>
        </row>
        <row r="124">
          <cell r="E124">
            <v>513</v>
          </cell>
          <cell r="F124" t="str">
            <v>Agua</v>
          </cell>
        </row>
        <row r="125">
          <cell r="E125">
            <v>519</v>
          </cell>
          <cell r="F125" t="str">
            <v xml:space="preserve">Otros </v>
          </cell>
        </row>
        <row r="126">
          <cell r="E126">
            <v>52</v>
          </cell>
          <cell r="F126" t="str">
            <v>En el interior</v>
          </cell>
        </row>
        <row r="127">
          <cell r="E127">
            <v>521</v>
          </cell>
          <cell r="F127" t="str">
            <v>Pisos</v>
          </cell>
        </row>
        <row r="128">
          <cell r="E128">
            <v>522</v>
          </cell>
          <cell r="F128" t="str">
            <v>Espacios exiguos</v>
          </cell>
        </row>
        <row r="129">
          <cell r="E129">
            <v>523</v>
          </cell>
          <cell r="F129" t="str">
            <v>Escaleras</v>
          </cell>
        </row>
        <row r="130">
          <cell r="E130">
            <v>524</v>
          </cell>
          <cell r="F130" t="str">
            <v>Otras superficies de tránsito y de trabajo</v>
          </cell>
        </row>
        <row r="131">
          <cell r="E131">
            <v>525</v>
          </cell>
          <cell r="F131" t="str">
            <v>Aberturas en el suelo y en las paredes</v>
          </cell>
        </row>
        <row r="132">
          <cell r="E132">
            <v>526</v>
          </cell>
          <cell r="F132" t="str">
            <v>Factores   que   crean   el   ambiente   (alumbrado,    ventilación, temperatura, ruidos, etc.)</v>
          </cell>
        </row>
        <row r="133">
          <cell r="E133">
            <v>529</v>
          </cell>
          <cell r="F133" t="str">
            <v>Otros</v>
          </cell>
        </row>
        <row r="134">
          <cell r="E134">
            <v>53</v>
          </cell>
          <cell r="F134" t="str">
            <v>Subterráneos</v>
          </cell>
        </row>
        <row r="135">
          <cell r="E135">
            <v>531</v>
          </cell>
          <cell r="F135" t="str">
            <v>Tejados y revestimientos de galerías, de túneles, etc.</v>
          </cell>
        </row>
        <row r="136">
          <cell r="E136">
            <v>532</v>
          </cell>
          <cell r="F136" t="str">
            <v>Pisos de galerías, de túneles, etc.</v>
          </cell>
        </row>
        <row r="137">
          <cell r="E137">
            <v>533</v>
          </cell>
          <cell r="F137" t="str">
            <v>Fuego</v>
          </cell>
        </row>
        <row r="138">
          <cell r="E138">
            <v>536</v>
          </cell>
          <cell r="F138" t="str">
            <v>Agua</v>
          </cell>
        </row>
        <row r="139">
          <cell r="E139">
            <v>539</v>
          </cell>
          <cell r="F139" t="str">
            <v>Otros</v>
          </cell>
        </row>
        <row r="140">
          <cell r="E140" t="str">
            <v>6.</v>
          </cell>
          <cell r="F140" t="str">
            <v>Otros agentes no clasificados bajo otros epígrafes</v>
          </cell>
        </row>
        <row r="141">
          <cell r="E141">
            <v>61</v>
          </cell>
          <cell r="F141" t="str">
            <v>Animales</v>
          </cell>
        </row>
        <row r="142">
          <cell r="E142">
            <v>611</v>
          </cell>
          <cell r="F142" t="str">
            <v>Animales vivos</v>
          </cell>
        </row>
        <row r="143">
          <cell r="E143">
            <v>612</v>
          </cell>
          <cell r="F143" t="str">
            <v>Productos de animales</v>
          </cell>
        </row>
        <row r="144">
          <cell r="E144">
            <v>68</v>
          </cell>
          <cell r="F144" t="str">
            <v>Armas</v>
          </cell>
        </row>
        <row r="145">
          <cell r="E145">
            <v>681</v>
          </cell>
          <cell r="F145" t="str">
            <v>Arma de Fuego</v>
          </cell>
        </row>
        <row r="146">
          <cell r="E146">
            <v>682</v>
          </cell>
          <cell r="F146" t="str">
            <v>Arma Blanca</v>
          </cell>
        </row>
        <row r="147">
          <cell r="E147">
            <v>683</v>
          </cell>
          <cell r="F147" t="str">
            <v>Otras Armas</v>
          </cell>
        </row>
        <row r="148">
          <cell r="E148">
            <v>69</v>
          </cell>
          <cell r="F148" t="str">
            <v>Otros agentes no clasificados bajo otros epígrafes</v>
          </cell>
        </row>
        <row r="149">
          <cell r="E149" t="str">
            <v>7.</v>
          </cell>
          <cell r="F149" t="str">
            <v>Agentes no clasificados por falta de datos suficientes</v>
          </cell>
        </row>
      </sheetData>
      <sheetData sheetId="4" refreshError="1">
        <row r="5">
          <cell r="A5">
            <v>0</v>
          </cell>
          <cell r="B5" t="str">
            <v>CAPACIDAD FISIOLÓGICA INADECUADA</v>
          </cell>
          <cell r="E5">
            <v>0</v>
          </cell>
          <cell r="F5" t="str">
            <v>SUPERVISIÓN Y LIDERAZGO DEFICIENTES</v>
          </cell>
          <cell r="J5">
            <v>50</v>
          </cell>
          <cell r="K5" t="str">
            <v>LIMPIEZA, LUBRICACIÓN, AJUSTE O REPARACIÓN DE EQUIPO MÓVIL ELÉCTRICO O DE PRESIÓN</v>
          </cell>
          <cell r="N5">
            <v>0</v>
          </cell>
          <cell r="O5" t="str">
            <v>DEFECTO DE LOS AGENTES</v>
          </cell>
        </row>
        <row r="6">
          <cell r="A6">
            <v>1</v>
          </cell>
          <cell r="B6" t="str">
            <v>Altura, peso, talla, fuerza, alcance etc., inadecuados</v>
          </cell>
          <cell r="E6">
            <v>1</v>
          </cell>
          <cell r="F6" t="str">
            <v>Relaciones jerárquicas poco claras o conflictivas</v>
          </cell>
          <cell r="J6">
            <v>51</v>
          </cell>
          <cell r="K6" t="str">
            <v xml:space="preserve">Apretar con martillo, empacar, etc., equipo bajo presión (recipientes a presión, válvulas, uniones, tubos, conexiones etc). </v>
          </cell>
          <cell r="N6">
            <v>1</v>
          </cell>
          <cell r="O6" t="str">
            <v>Elaborado con materiales inadecuados</v>
          </cell>
        </row>
        <row r="7">
          <cell r="A7">
            <v>2</v>
          </cell>
          <cell r="B7" t="str">
            <v>Capacidad de movimiento corporal limitada</v>
          </cell>
          <cell r="E7">
            <v>2</v>
          </cell>
          <cell r="F7" t="str">
            <v>Asignación de responsabilidades poco claras o conflictivas</v>
          </cell>
          <cell r="J7">
            <v>52</v>
          </cell>
          <cell r="K7" t="str">
            <v>Limpiar, lubricar, ajustar etc., equipos en movimiento</v>
          </cell>
          <cell r="N7">
            <v>5</v>
          </cell>
          <cell r="O7" t="str">
            <v>Romo, embotado, obtuso</v>
          </cell>
        </row>
        <row r="8">
          <cell r="A8">
            <v>3</v>
          </cell>
          <cell r="B8" t="str">
            <v>Capacidad limitada para mantenerse en determinadas posiciones corporales</v>
          </cell>
          <cell r="E8">
            <v>3</v>
          </cell>
          <cell r="F8" t="str">
            <v>Delegación insuficiente o inadecuada</v>
          </cell>
          <cell r="J8">
            <v>56</v>
          </cell>
          <cell r="K8" t="str">
            <v>Soldar, reparar, etc., tanques, recipientes o equipos sin permiso del supervisor con respecto a la presencia de vapores, sustancias químicas pelligrosas, etc.</v>
          </cell>
          <cell r="N8">
            <v>10</v>
          </cell>
          <cell r="O8" t="str">
            <v>Elaborado, construido, ensamblado inapropiadamente</v>
          </cell>
        </row>
        <row r="9">
          <cell r="A9">
            <v>4</v>
          </cell>
          <cell r="B9" t="str">
            <v>Sensibilidad a ciertas sustancias o alergias</v>
          </cell>
          <cell r="E9">
            <v>4</v>
          </cell>
          <cell r="F9" t="str">
            <v>Definir políticas, prácticas o líneas de acción inadecuadas</v>
          </cell>
          <cell r="J9">
            <v>57</v>
          </cell>
          <cell r="K9" t="str">
            <v>Trabajar en equipos cargados eléctricamente (motores, generadores, líneas, etc).</v>
          </cell>
          <cell r="N9">
            <v>15</v>
          </cell>
          <cell r="O9" t="str">
            <v>Diseñado inapropiadamente</v>
          </cell>
        </row>
        <row r="10">
          <cell r="A10">
            <v>5</v>
          </cell>
          <cell r="B10" t="str">
            <v>Sensibilidad a determinados extremos sensoriales (temperatura, sonido etc)</v>
          </cell>
          <cell r="E10">
            <v>5</v>
          </cell>
          <cell r="F10" t="str">
            <v>Formulación de objetivos, metas o estándares que ocasionan conflictos</v>
          </cell>
          <cell r="J10">
            <v>59</v>
          </cell>
          <cell r="K10" t="str">
            <v>No específicada en otra parte</v>
          </cell>
          <cell r="N10">
            <v>20</v>
          </cell>
          <cell r="O10" t="str">
            <v>Áspero, Tosco</v>
          </cell>
        </row>
        <row r="11">
          <cell r="A11">
            <v>6</v>
          </cell>
          <cell r="B11" t="str">
            <v>Visión defectuosa</v>
          </cell>
          <cell r="E11">
            <v>6</v>
          </cell>
          <cell r="F11" t="str">
            <v>Programación o planificación insuficiente del trabajo</v>
          </cell>
          <cell r="J11">
            <v>100</v>
          </cell>
          <cell r="K11" t="str">
            <v>OMITIR EL USO DE EQUIPO DE PROTECCION PERSONAL DISPONIBLE</v>
          </cell>
          <cell r="N11">
            <v>25</v>
          </cell>
          <cell r="O11" t="str">
            <v>Agudo, cortante</v>
          </cell>
        </row>
        <row r="12">
          <cell r="A12">
            <v>7</v>
          </cell>
          <cell r="B12" t="str">
            <v>Audición defectuosa</v>
          </cell>
          <cell r="E12">
            <v>7</v>
          </cell>
          <cell r="F12" t="str">
            <v>Instrucción, orientación y o entrenamiento insuficientes</v>
          </cell>
          <cell r="J12">
            <v>150</v>
          </cell>
          <cell r="K12" t="str">
            <v>Omitir el uso de atuendo personal seguro (uso de zapatos de tacon alto, pelo suelto, mangas largas, ropa suelta, anillos, relojes, etc.)</v>
          </cell>
          <cell r="N12">
            <v>30</v>
          </cell>
          <cell r="O12" t="str">
            <v>Resbaloso</v>
          </cell>
        </row>
        <row r="13">
          <cell r="A13">
            <v>8</v>
          </cell>
          <cell r="B13" t="str">
            <v>Otras deficiencias sensoriales (tacto, gusto, olfato, equilibrio)</v>
          </cell>
          <cell r="E13">
            <v>8</v>
          </cell>
          <cell r="F13" t="str">
            <v>Entrega insuficiente de documentos de consulta, de instrucciones y de publicaciones guías</v>
          </cell>
          <cell r="J13">
            <v>200</v>
          </cell>
          <cell r="K13" t="str">
            <v>NO ASEGURAR O ADVERTIR</v>
          </cell>
          <cell r="N13">
            <v>35</v>
          </cell>
          <cell r="O13" t="str">
            <v>Desgastado, cuarteado, raído, roto, etc.</v>
          </cell>
        </row>
        <row r="14">
          <cell r="A14">
            <v>9</v>
          </cell>
          <cell r="B14" t="str">
            <v>Incapacidad respiratoria</v>
          </cell>
          <cell r="E14">
            <v>9</v>
          </cell>
          <cell r="F14" t="str">
            <v>Identificación y evaluación deficiente de las exposiciones a pérdida</v>
          </cell>
          <cell r="J14">
            <v>201</v>
          </cell>
          <cell r="K14" t="str">
            <v>Omitir, cerrar, bloquear o asegurar los vehículos, interruptores, válvulas, prensas, otras herramientas, materiales y equipo, contra movimientos inesperados, flujo de corriente eléctrica, vapor, etc.).</v>
          </cell>
          <cell r="N14">
            <v>99</v>
          </cell>
          <cell r="O14" t="str">
            <v>Otros defectos no especificados en otra parte</v>
          </cell>
        </row>
        <row r="15">
          <cell r="A15">
            <v>10</v>
          </cell>
          <cell r="B15" t="str">
            <v>Otras incapacidades físicas permanentes</v>
          </cell>
          <cell r="E15">
            <v>10</v>
          </cell>
          <cell r="F15" t="str">
            <v>Falta de conocimiento en el trabajo de supervisión / administración</v>
          </cell>
          <cell r="J15">
            <v>202</v>
          </cell>
          <cell r="K15" t="str">
            <v>Omitir el cierre del equipo que no está en uso</v>
          </cell>
          <cell r="N15">
            <v>100</v>
          </cell>
          <cell r="O15" t="str">
            <v>RIESGOS DE LA ROPA O VESTUARIO</v>
          </cell>
        </row>
        <row r="16">
          <cell r="A16">
            <v>11</v>
          </cell>
          <cell r="B16" t="str">
            <v>Incapacidades temporales</v>
          </cell>
          <cell r="E16">
            <v>11</v>
          </cell>
          <cell r="F16" t="str">
            <v>Ubicación inadecuada del trabajador, de acuerdo con sus cualidades y con las exigencias que demanda la tarea.</v>
          </cell>
          <cell r="J16">
            <v>203</v>
          </cell>
          <cell r="K16" t="str">
            <v>Omitir la colocación de avisos, señales, tarjetas, etc.</v>
          </cell>
          <cell r="N16">
            <v>110</v>
          </cell>
          <cell r="O16" t="str">
            <v>Carencia deL equipo de protección personal necesario</v>
          </cell>
        </row>
        <row r="17">
          <cell r="A17">
            <v>100</v>
          </cell>
          <cell r="B17" t="str">
            <v>CAPACIDAD MENTAL / PSICOLÓGICA INADECUADA</v>
          </cell>
          <cell r="E17">
            <v>12</v>
          </cell>
          <cell r="F17" t="str">
            <v>Medición y evaluación deficientes del desempeño</v>
          </cell>
          <cell r="J17">
            <v>205</v>
          </cell>
          <cell r="K17" t="str">
            <v>Soltar o mover pesos, etc., sin dar aviso o advertencia adecuada</v>
          </cell>
          <cell r="N17">
            <v>113</v>
          </cell>
          <cell r="O17" t="str">
            <v>Ropa inadecuada o inapropiada</v>
          </cell>
        </row>
        <row r="18">
          <cell r="A18">
            <v>101</v>
          </cell>
          <cell r="B18" t="str">
            <v>Temores o fobias</v>
          </cell>
          <cell r="E18">
            <v>13</v>
          </cell>
          <cell r="F18" t="str">
            <v>Retroalimentación deficiente o incorrecta en relación con el desempeño</v>
          </cell>
          <cell r="J18">
            <v>207</v>
          </cell>
          <cell r="K18" t="str">
            <v>Iniciar o parar vehículos o equipos sin dar aviso adecuado</v>
          </cell>
          <cell r="N18">
            <v>199</v>
          </cell>
          <cell r="O18" t="str">
            <v>Riesgos de la ropa o vestuario no especificados en otra parte</v>
          </cell>
        </row>
        <row r="19">
          <cell r="A19">
            <v>102</v>
          </cell>
          <cell r="B19" t="str">
            <v>Problemas emocionales</v>
          </cell>
          <cell r="E19">
            <v>100</v>
          </cell>
          <cell r="F19" t="str">
            <v>INGENIERIA INADECUADA</v>
          </cell>
          <cell r="J19">
            <v>209</v>
          </cell>
          <cell r="K19" t="str">
            <v>No especificados en otra parte</v>
          </cell>
          <cell r="N19">
            <v>200</v>
          </cell>
          <cell r="O19" t="str">
            <v>RIESGOS AMBIENTALES NO ESPECIFICADOS EN OTRA PARTE</v>
          </cell>
        </row>
        <row r="20">
          <cell r="A20">
            <v>103</v>
          </cell>
          <cell r="B20" t="str">
            <v>Enfermedad mental</v>
          </cell>
          <cell r="E20">
            <v>101</v>
          </cell>
          <cell r="F20" t="str">
            <v>Evaluación insuficiente de las exposiciones a pérdidas</v>
          </cell>
          <cell r="J20">
            <v>250</v>
          </cell>
          <cell r="K20" t="str">
            <v>BROMAS O JUEGOS PESADOS (Distraer, fastidiar, molestar, asustar, reñir, chansearse pesadamente, lanzar materiales, exhibirse burlonamente, etc)</v>
          </cell>
          <cell r="N20">
            <v>205</v>
          </cell>
          <cell r="O20" t="str">
            <v>Ruido Excesivo</v>
          </cell>
        </row>
        <row r="21">
          <cell r="A21">
            <v>104</v>
          </cell>
          <cell r="B21" t="str">
            <v>Nivel de inteligencia</v>
          </cell>
          <cell r="E21">
            <v>102</v>
          </cell>
          <cell r="F21" t="str">
            <v>Preocupación deficiente en cuanto a los factores humanos / ergonómicos</v>
          </cell>
          <cell r="J21">
            <v>300</v>
          </cell>
          <cell r="K21" t="str">
            <v>USO INADECUADO DEL EQUIPO</v>
          </cell>
          <cell r="N21">
            <v>210</v>
          </cell>
          <cell r="O21" t="str">
            <v>Espacio inadecuado de los pasillos, salidas, etc.</v>
          </cell>
        </row>
        <row r="22">
          <cell r="A22">
            <v>105</v>
          </cell>
          <cell r="B22" t="str">
            <v>Incapacidad de comprensión</v>
          </cell>
          <cell r="E22">
            <v>103</v>
          </cell>
          <cell r="F22" t="str">
            <v>Estándares, especificaciones y/o criterios de diseño inadecuados</v>
          </cell>
          <cell r="J22">
            <v>301</v>
          </cell>
          <cell r="K22" t="str">
            <v>Uso de material o equipo de una manera para la cual no está indicado.</v>
          </cell>
          <cell r="N22">
            <v>220</v>
          </cell>
          <cell r="O22" t="str">
            <v>Espacio libre inadecuado para movimientos de personas u objetos</v>
          </cell>
        </row>
        <row r="23">
          <cell r="A23">
            <v>106</v>
          </cell>
          <cell r="B23" t="str">
            <v>Falta de Juicio</v>
          </cell>
          <cell r="E23">
            <v>104</v>
          </cell>
          <cell r="F23" t="str">
            <v>Control e inspecciones inadecuados de las construcciones</v>
          </cell>
          <cell r="J23">
            <v>305</v>
          </cell>
          <cell r="K23" t="str">
            <v>Recargar de peso (vehículos, andamios, etc)</v>
          </cell>
          <cell r="N23">
            <v>230</v>
          </cell>
          <cell r="O23" t="str">
            <v>Control inadecuado del tráfico</v>
          </cell>
        </row>
        <row r="24">
          <cell r="A24">
            <v>107</v>
          </cell>
          <cell r="B24" t="str">
            <v>Escasa coordinación</v>
          </cell>
          <cell r="E24">
            <v>105</v>
          </cell>
          <cell r="F24" t="str">
            <v>Evaluación deficiente de la condición conveniente para operar</v>
          </cell>
          <cell r="J24">
            <v>309</v>
          </cell>
          <cell r="K24" t="str">
            <v>No especificados en otra parte</v>
          </cell>
          <cell r="N24">
            <v>240</v>
          </cell>
          <cell r="O24" t="str">
            <v>Ventilacion general inadecuada, no debida a equipo defectuoso</v>
          </cell>
        </row>
        <row r="25">
          <cell r="A25">
            <v>108</v>
          </cell>
          <cell r="B25" t="str">
            <v>Bajo tiempo de reacción</v>
          </cell>
          <cell r="E25">
            <v>106</v>
          </cell>
          <cell r="F25" t="str">
            <v>Evaluación deficiente para el comienzo de una operación</v>
          </cell>
          <cell r="J25">
            <v>350</v>
          </cell>
          <cell r="K25" t="str">
            <v>USO INAPROPIADO DE LAS MANOS O PARTES DEL CUERPO</v>
          </cell>
          <cell r="N25">
            <v>250</v>
          </cell>
          <cell r="O25" t="str">
            <v>Insuficiente espacio de trabajo</v>
          </cell>
        </row>
        <row r="26">
          <cell r="A26">
            <v>109</v>
          </cell>
          <cell r="B26" t="str">
            <v>Aptitud mecánica deficiente</v>
          </cell>
          <cell r="E26">
            <v>107</v>
          </cell>
          <cell r="F26" t="str">
            <v>Evaluación insuficiente respecto a los cambios que se produzcan</v>
          </cell>
          <cell r="J26">
            <v>353</v>
          </cell>
          <cell r="K26" t="str">
            <v>Agarrar los objetos inseguramente</v>
          </cell>
          <cell r="N26">
            <v>260</v>
          </cell>
          <cell r="O26" t="str">
            <v>Iluminación inadecuada (insuficiente luz para la operación, brillo, etc)</v>
          </cell>
        </row>
        <row r="27">
          <cell r="A27">
            <v>110</v>
          </cell>
          <cell r="B27" t="str">
            <v>Baja aptitud de aprendizaje</v>
          </cell>
          <cell r="E27">
            <v>200</v>
          </cell>
          <cell r="F27" t="str">
            <v>DEFICIENCIA EN LAS ADQUISICIONES</v>
          </cell>
          <cell r="J27">
            <v>355</v>
          </cell>
          <cell r="K27" t="str">
            <v>Agarrar los objetos en forma errada</v>
          </cell>
          <cell r="N27">
            <v>299</v>
          </cell>
          <cell r="O27" t="str">
            <v>Riesgos ambientales no especificados en otra parte</v>
          </cell>
        </row>
        <row r="28">
          <cell r="A28">
            <v>111</v>
          </cell>
          <cell r="B28" t="str">
            <v>Problemas de memoria</v>
          </cell>
          <cell r="E28">
            <v>201</v>
          </cell>
          <cell r="F28" t="str">
            <v>Especificaciones deficientes en cuanto a los requerimientos</v>
          </cell>
          <cell r="J28">
            <v>356</v>
          </cell>
          <cell r="K28" t="str">
            <v>Usar las manos en lugar de las herramientas manuales (para alimentar, limpiar, reparar, ajustar, etc.)</v>
          </cell>
          <cell r="N28">
            <v>300</v>
          </cell>
          <cell r="O28" t="str">
            <v>METODOS O PROCEDIMIENTOS PELIGROSOS</v>
          </cell>
        </row>
        <row r="29">
          <cell r="A29">
            <v>200</v>
          </cell>
          <cell r="B29" t="str">
            <v>TENSIÓN FÍSICA O FISIOLÓGICA</v>
          </cell>
          <cell r="E29">
            <v>202</v>
          </cell>
          <cell r="F29" t="str">
            <v>Investigación insuficiente respecto a las materias y a los equipos</v>
          </cell>
          <cell r="J29">
            <v>359</v>
          </cell>
          <cell r="K29" t="str">
            <v>No especificadas en otra parte</v>
          </cell>
          <cell r="N29">
            <v>310</v>
          </cell>
          <cell r="O29" t="str">
            <v>Uso de material o equipo de por si peligroso (no defectuoso)</v>
          </cell>
        </row>
        <row r="30">
          <cell r="A30">
            <v>201</v>
          </cell>
          <cell r="B30" t="str">
            <v>Lesión o enfermedad</v>
          </cell>
          <cell r="E30">
            <v>203</v>
          </cell>
          <cell r="F30" t="str">
            <v>Especificaciones deficientes para los vendedores</v>
          </cell>
          <cell r="J30">
            <v>400</v>
          </cell>
          <cell r="K30" t="str">
            <v>FALTA DE ATENCION A LAS CONDICONES DEL PISO O A LAS VECINDADES</v>
          </cell>
          <cell r="N30">
            <v>320</v>
          </cell>
          <cell r="O30" t="str">
            <v>Uso de métodos o procedimientos de por sí peligrosos</v>
          </cell>
        </row>
        <row r="31">
          <cell r="A31">
            <v>202</v>
          </cell>
          <cell r="B31" t="str">
            <v>Fatiga debido a la carga o duración de las tareas</v>
          </cell>
          <cell r="E31">
            <v>204</v>
          </cell>
          <cell r="F31" t="str">
            <v>Modalidad o ruta de embarque inadecuada</v>
          </cell>
          <cell r="J31">
            <v>450</v>
          </cell>
          <cell r="K31" t="str">
            <v>HACER INOPERANTE LOS DISPOSITIVOS SEGURIDAD</v>
          </cell>
          <cell r="N31">
            <v>330</v>
          </cell>
          <cell r="O31" t="str">
            <v>Uso de herramientas o equipo inadecuado o inapropiado (no defectuoso)</v>
          </cell>
        </row>
        <row r="32">
          <cell r="A32">
            <v>203</v>
          </cell>
          <cell r="B32" t="str">
            <v>Fatiga debido a la falta de descanso</v>
          </cell>
          <cell r="E32">
            <v>205</v>
          </cell>
          <cell r="F32" t="str">
            <v>Inspecciones de recepción y aceptación deficientes</v>
          </cell>
          <cell r="J32">
            <v>452</v>
          </cell>
          <cell r="K32" t="str">
            <v>Bloquear, tapar, atar, etc, los dispositivos de seguridad</v>
          </cell>
          <cell r="N32">
            <v>340</v>
          </cell>
          <cell r="O32" t="str">
            <v>Ayuda inadecuada para levantar cosas pesadas</v>
          </cell>
        </row>
        <row r="33">
          <cell r="A33">
            <v>204</v>
          </cell>
          <cell r="B33" t="str">
            <v>Fatiga debido a la carga sensorial</v>
          </cell>
          <cell r="E33">
            <v>206</v>
          </cell>
          <cell r="F33" t="str">
            <v>Comunicación inadecuada de las informaciones sobre aspectos de seguridad y salud</v>
          </cell>
          <cell r="J33">
            <v>453</v>
          </cell>
          <cell r="K33" t="str">
            <v>Desconectar o quitar los dispositivos de seguridad</v>
          </cell>
          <cell r="N33">
            <v>350</v>
          </cell>
          <cell r="O33" t="str">
            <v>Ubicación del personal inapropiada (sin tener en cuenta las limitaciones físicas, habilidades, etc)</v>
          </cell>
        </row>
        <row r="34">
          <cell r="A34">
            <v>205</v>
          </cell>
          <cell r="B34" t="str">
            <v>Exposición a riesgos contra la salud</v>
          </cell>
          <cell r="E34">
            <v>207</v>
          </cell>
          <cell r="F34" t="str">
            <v>Manejo inadecuado de los materiales</v>
          </cell>
          <cell r="J34">
            <v>454</v>
          </cell>
          <cell r="K34" t="str">
            <v>Colocar mal los dispositivos de seguridad</v>
          </cell>
          <cell r="N34">
            <v>400</v>
          </cell>
          <cell r="O34" t="str">
            <v>RIESGOS DE COLOCACION O EMPLAZAMIENTO (MATERIALES, EQUIPOS, ETC., EXCEPTUANDO LAS PERSONAS)</v>
          </cell>
        </row>
        <row r="35">
          <cell r="A35">
            <v>206</v>
          </cell>
          <cell r="B35" t="str">
            <v>Exposición a temperaturas extremas</v>
          </cell>
          <cell r="E35">
            <v>208</v>
          </cell>
          <cell r="F35" t="str">
            <v>Almacenamiento inadecuado de los materiales</v>
          </cell>
          <cell r="J35">
            <v>456</v>
          </cell>
          <cell r="K35" t="str">
            <v>Reemplazar los dispositivos de seguridad por otros de capacidad inapropiada (fusibles con mayor amperaje eléctrico, válvulas de seguridad de baja capacidad, etc).</v>
          </cell>
          <cell r="N35">
            <v>410</v>
          </cell>
          <cell r="O35" t="str">
            <v>Inapropiadamente apilado</v>
          </cell>
        </row>
        <row r="36">
          <cell r="A36">
            <v>207</v>
          </cell>
          <cell r="B36" t="str">
            <v>Insuficiencia de oxígeno</v>
          </cell>
          <cell r="E36">
            <v>209</v>
          </cell>
          <cell r="F36" t="str">
            <v>Transporte inadecuado de los materiales</v>
          </cell>
          <cell r="J36">
            <v>459</v>
          </cell>
          <cell r="K36" t="str">
            <v>No especificados en otra parte</v>
          </cell>
          <cell r="N36">
            <v>420</v>
          </cell>
          <cell r="O36" t="str">
            <v>Colocados o emplazados inadecuadamente</v>
          </cell>
        </row>
        <row r="37">
          <cell r="A37">
            <v>208</v>
          </cell>
          <cell r="B37" t="str">
            <v>Variaciones en la presión atmosférica</v>
          </cell>
          <cell r="E37">
            <v>210</v>
          </cell>
          <cell r="F37" t="str">
            <v>Identificación deficiente de los ítems que implican riesgos</v>
          </cell>
          <cell r="J37">
            <v>500</v>
          </cell>
          <cell r="K37" t="str">
            <v>OPERAR O TRABAJAR A VELOCIDAD INSEGURA</v>
          </cell>
          <cell r="N37">
            <v>430</v>
          </cell>
          <cell r="O37" t="str">
            <v>Inadecuadamente asegurados contra movimientos inconvenientes (exceptuando apilamiento inestable)</v>
          </cell>
        </row>
        <row r="38">
          <cell r="A38">
            <v>209</v>
          </cell>
          <cell r="B38" t="str">
            <v>Restricción de movimiento</v>
          </cell>
          <cell r="E38">
            <v>211</v>
          </cell>
          <cell r="F38" t="str">
            <v>Sistemas deficientes de recuperación o de eliminación de desechos</v>
          </cell>
          <cell r="J38">
            <v>502</v>
          </cell>
          <cell r="K38" t="str">
            <v>Alimentar o suministrar muy rápidamente</v>
          </cell>
          <cell r="N38">
            <v>500</v>
          </cell>
          <cell r="O38" t="str">
            <v>INADECUADA PROTEGIDO</v>
          </cell>
        </row>
        <row r="39">
          <cell r="A39">
            <v>210</v>
          </cell>
          <cell r="B39" t="str">
            <v>Insuficiencia de azúcar en la sangre</v>
          </cell>
          <cell r="E39">
            <v>300</v>
          </cell>
          <cell r="F39" t="str">
            <v>MANTENIMIENTO DEFICIENTE</v>
          </cell>
          <cell r="J39">
            <v>503</v>
          </cell>
          <cell r="K39" t="str">
            <v>Saltar desde partes elevadas (Vehículos, plataformas, etc.)</v>
          </cell>
          <cell r="N39">
            <v>510</v>
          </cell>
          <cell r="O39" t="str">
            <v>Sin protección (riesgos mecánicos o físicos exceptuando riesgos eléctricos y radiaciones)</v>
          </cell>
        </row>
        <row r="40">
          <cell r="A40">
            <v>211</v>
          </cell>
          <cell r="B40" t="str">
            <v>Ingestión de drogas</v>
          </cell>
          <cell r="E40">
            <v>301</v>
          </cell>
          <cell r="F40" t="str">
            <v>Aspectos preventivos inadecuados para evaluación de necesidades</v>
          </cell>
          <cell r="J40">
            <v>505</v>
          </cell>
          <cell r="K40" t="str">
            <v>Operar los vehículos de la planta a velocidad insegura</v>
          </cell>
          <cell r="N40">
            <v>520</v>
          </cell>
          <cell r="O40" t="str">
            <v>Inadecuadamente protegido (riesgos mecánicos o físicos exceptuando riesgos eléctricos y radiaciones)</v>
          </cell>
        </row>
        <row r="41">
          <cell r="A41">
            <v>300</v>
          </cell>
          <cell r="B41" t="str">
            <v>TENSIÓN MENTAL O PSICOLÓGICA</v>
          </cell>
          <cell r="E41">
            <v>302</v>
          </cell>
          <cell r="F41" t="str">
            <v>Aspectos preventivos inadecuados para lubricación y servicio</v>
          </cell>
          <cell r="J41">
            <v>506</v>
          </cell>
          <cell r="K41" t="str">
            <v>Correr</v>
          </cell>
          <cell r="N41">
            <v>530</v>
          </cell>
          <cell r="O41" t="str">
            <v>Carencia de o inadecuado apuntalamiento o entibación de minería, excavaciones, construcciones, etc)</v>
          </cell>
        </row>
        <row r="42">
          <cell r="A42">
            <v>301</v>
          </cell>
          <cell r="B42" t="str">
            <v>Sobrecarga emocional</v>
          </cell>
          <cell r="E42">
            <v>303</v>
          </cell>
          <cell r="F42" t="str">
            <v>Aspectos preventivos inadecuados para ajuste / ensamble</v>
          </cell>
          <cell r="J42">
            <v>508</v>
          </cell>
          <cell r="K42" t="str">
            <v>Lanzar material en lugar de cargarlo o pasarlo</v>
          </cell>
          <cell r="N42">
            <v>540</v>
          </cell>
          <cell r="O42" t="str">
            <v>Sin conexión a tierra (eléctrico)</v>
          </cell>
        </row>
        <row r="43">
          <cell r="A43">
            <v>302</v>
          </cell>
          <cell r="B43" t="str">
            <v>Fatiga debido a la carga o limitación de tiempo de la tarea mental</v>
          </cell>
          <cell r="E43">
            <v>304</v>
          </cell>
          <cell r="F43" t="str">
            <v>Aspectos preventivos inadecuados para limpieza o pulimento</v>
          </cell>
          <cell r="J43">
            <v>509</v>
          </cell>
          <cell r="K43" t="str">
            <v>No especificados en otra parte</v>
          </cell>
          <cell r="N43">
            <v>550</v>
          </cell>
          <cell r="O43" t="str">
            <v>Sin aislamiento (eléctrico)</v>
          </cell>
        </row>
        <row r="44">
          <cell r="A44">
            <v>303</v>
          </cell>
          <cell r="B44" t="str">
            <v>Obligaciones que exigen un juicio o toma de decisiones extremas</v>
          </cell>
          <cell r="E44">
            <v>305</v>
          </cell>
          <cell r="F44" t="str">
            <v>Aspectos correctivos inapropiados para comunicación de necesidades</v>
          </cell>
          <cell r="J44">
            <v>550</v>
          </cell>
          <cell r="K44" t="str">
            <v>ADOPTAR UNA POSICION INSEGURA</v>
          </cell>
          <cell r="N44">
            <v>560</v>
          </cell>
          <cell r="O44" t="str">
            <v>Conexiones, interruptores, etc., descubiertos (eléctrico)</v>
          </cell>
        </row>
        <row r="45">
          <cell r="A45">
            <v>304</v>
          </cell>
          <cell r="B45" t="str">
            <v>Rutina, monotonía, exigencias para un cargo sin trascendencia</v>
          </cell>
          <cell r="E45">
            <v>306</v>
          </cell>
          <cell r="F45" t="str">
            <v>Aspectos correctivos inapropiados para programación del trabajo</v>
          </cell>
          <cell r="J45">
            <v>552</v>
          </cell>
          <cell r="K45" t="str">
            <v>Entrar en tanques, cajones u otros espacios encerrados sin el debido permiso del supervisor</v>
          </cell>
          <cell r="N45">
            <v>570</v>
          </cell>
          <cell r="O45" t="str">
            <v>Sin protección (Radiación)</v>
          </cell>
        </row>
        <row r="46">
          <cell r="A46">
            <v>305</v>
          </cell>
          <cell r="B46" t="str">
            <v>Exigencia de uha concentración / percepción profunda</v>
          </cell>
          <cell r="E46">
            <v>307</v>
          </cell>
          <cell r="F46" t="str">
            <v>Aspectos correctivos inapropiados para la revisión de las piezas</v>
          </cell>
          <cell r="J46">
            <v>555</v>
          </cell>
          <cell r="K46" t="str">
            <v>Viajar en posición insegura (en plataformas, horquillas o levantadores, elevadores en el gancho de una grúa, etc.)</v>
          </cell>
          <cell r="N46">
            <v>580</v>
          </cell>
          <cell r="O46" t="str">
            <v>Inadecuadamente protegido (Radiación)</v>
          </cell>
        </row>
        <row r="47">
          <cell r="A47">
            <v>306</v>
          </cell>
          <cell r="B47" t="str">
            <v>Actividades "insignificantes" o "degradantes"</v>
          </cell>
          <cell r="E47">
            <v>308</v>
          </cell>
          <cell r="F47" t="str">
            <v>Aspectos correctivos inapropiados para reemplazo de partes defectuosas</v>
          </cell>
          <cell r="J47">
            <v>556</v>
          </cell>
          <cell r="K47" t="str">
            <v>Exponerse innecesariamente bajo cargas suspendidas</v>
          </cell>
          <cell r="N47">
            <v>590</v>
          </cell>
          <cell r="O47" t="str">
            <v>Materiales sin rótulo o inadecuadamente rotulados</v>
          </cell>
        </row>
        <row r="48">
          <cell r="A48">
            <v>307</v>
          </cell>
          <cell r="B48" t="str">
            <v>Ordenes confusas</v>
          </cell>
          <cell r="E48">
            <v>400</v>
          </cell>
          <cell r="F48" t="str">
            <v>HERRAMIENTAS Y EQIPOS INADECUADOS</v>
          </cell>
          <cell r="J48">
            <v>557</v>
          </cell>
          <cell r="K48" t="str">
            <v>Exponerse innecesariamente a cargas oscilantes</v>
          </cell>
          <cell r="N48">
            <v>599</v>
          </cell>
          <cell r="O48" t="str">
            <v>Inadecuadamente protegido, no especificado en otra parte</v>
          </cell>
        </row>
        <row r="49">
          <cell r="A49">
            <v>308</v>
          </cell>
          <cell r="B49" t="str">
            <v>Solicitudes conflictivas</v>
          </cell>
          <cell r="E49">
            <v>401</v>
          </cell>
          <cell r="F49" t="str">
            <v>Evaluación deficiente de las necesidades y los riesgos</v>
          </cell>
          <cell r="J49">
            <v>558</v>
          </cell>
          <cell r="K49" t="str">
            <v>Exponerse innecesariamente a materiales o equipos que se mueven</v>
          </cell>
          <cell r="N49">
            <v>600</v>
          </cell>
          <cell r="O49" t="str">
            <v>RIESGOS AMBIENTALES EN TRABAJOS EXTERIORES, DISTINTOS A LOS OTROS RIESGOS PÚBLICOS</v>
          </cell>
        </row>
        <row r="50">
          <cell r="A50">
            <v>309</v>
          </cell>
          <cell r="B50" t="str">
            <v>Preocupación debido a problemas</v>
          </cell>
          <cell r="E50">
            <v>402</v>
          </cell>
          <cell r="F50" t="str">
            <v>Preocupación deficiente en cuanto a los factores humanos /ergonómicos</v>
          </cell>
          <cell r="J50">
            <v>559</v>
          </cell>
          <cell r="K50" t="str">
            <v>No especificados en otra parte</v>
          </cell>
          <cell r="N50">
            <v>610</v>
          </cell>
          <cell r="O50" t="str">
            <v>Predios o cosas defectuosas de extraños</v>
          </cell>
        </row>
        <row r="51">
          <cell r="A51">
            <v>310</v>
          </cell>
          <cell r="B51" t="str">
            <v>Frustraciones</v>
          </cell>
          <cell r="E51">
            <v>403</v>
          </cell>
          <cell r="F51" t="str">
            <v>Estándares o especificaciones inadecuadas</v>
          </cell>
          <cell r="J51">
            <v>600</v>
          </cell>
          <cell r="K51" t="str">
            <v>ERRORES CONDUCCION</v>
          </cell>
          <cell r="N51">
            <v>620</v>
          </cell>
          <cell r="O51" t="str">
            <v>Materiales o equipos defectuosos de extraños</v>
          </cell>
        </row>
        <row r="52">
          <cell r="A52">
            <v>311</v>
          </cell>
          <cell r="B52" t="str">
            <v>Enfermedad mental</v>
          </cell>
          <cell r="E52">
            <v>404</v>
          </cell>
          <cell r="F52" t="str">
            <v>Disponibilidad inadecuada</v>
          </cell>
          <cell r="J52">
            <v>601</v>
          </cell>
          <cell r="K52" t="str">
            <v>Conducir demasiado rápido o demasiado despacio</v>
          </cell>
          <cell r="N52">
            <v>630</v>
          </cell>
          <cell r="O52" t="str">
            <v>Otros riesgos asociados con la propiedad u operaciones de extraños</v>
          </cell>
        </row>
        <row r="53">
          <cell r="A53">
            <v>400</v>
          </cell>
          <cell r="B53" t="str">
            <v>FALTA DE CONOCIMIENTO</v>
          </cell>
          <cell r="E53">
            <v>405</v>
          </cell>
          <cell r="F53" t="str">
            <v>Ajustes / reparación /mantenimiento deficiente</v>
          </cell>
          <cell r="J53">
            <v>602</v>
          </cell>
          <cell r="K53" t="str">
            <v>Entrar o salir del vehículo por el lado del tráfico</v>
          </cell>
          <cell r="N53">
            <v>640</v>
          </cell>
          <cell r="O53" t="str">
            <v>Riesgos naturales (riesgos de terrenos irregulares e inestables, exposición a elementos, animales salvajes etc., encontradas en operaciones a campo abierto)</v>
          </cell>
        </row>
        <row r="54">
          <cell r="A54">
            <v>401</v>
          </cell>
          <cell r="B54" t="str">
            <v>Falta de experiencia</v>
          </cell>
          <cell r="E54">
            <v>406</v>
          </cell>
          <cell r="F54" t="str">
            <v>Sistema deficiente de reparación y recuperación de materiales</v>
          </cell>
          <cell r="J54">
            <v>603</v>
          </cell>
          <cell r="K54" t="str">
            <v>No hacer la señal cuando se para, se voltea o se retrocede</v>
          </cell>
          <cell r="N54">
            <v>700</v>
          </cell>
          <cell r="O54" t="str">
            <v>RIESGOS PUBLICOS</v>
          </cell>
        </row>
        <row r="55">
          <cell r="A55">
            <v>402</v>
          </cell>
          <cell r="B55" t="str">
            <v>Orientación deficiente</v>
          </cell>
          <cell r="E55">
            <v>407</v>
          </cell>
          <cell r="F55" t="str">
            <v>Eliminación y reemplazo inapropiado de piezas defectuosas</v>
          </cell>
          <cell r="J55">
            <v>604</v>
          </cell>
          <cell r="K55" t="str">
            <v>Omitir el otorgamiento del derecho a la vía</v>
          </cell>
          <cell r="N55">
            <v>710</v>
          </cell>
          <cell r="O55" t="str">
            <v>Riesgos del transporte público</v>
          </cell>
        </row>
        <row r="56">
          <cell r="A56">
            <v>403</v>
          </cell>
          <cell r="B56" t="str">
            <v>Entrenamiento inicial inadecuado</v>
          </cell>
          <cell r="E56">
            <v>500</v>
          </cell>
          <cell r="F56" t="str">
            <v>ESTANDARES DEFICIENTES DE TRABAJO</v>
          </cell>
          <cell r="J56">
            <v>605</v>
          </cell>
          <cell r="K56" t="str">
            <v>No obedecer las señales o signos de control del tráfico</v>
          </cell>
          <cell r="N56">
            <v>720</v>
          </cell>
          <cell r="O56" t="str">
            <v>Riesgos del tráfico</v>
          </cell>
        </row>
        <row r="57">
          <cell r="A57">
            <v>404</v>
          </cell>
          <cell r="B57" t="str">
            <v>Reentrenamiento insuficiente</v>
          </cell>
          <cell r="E57">
            <v>501</v>
          </cell>
          <cell r="F57" t="str">
            <v>Desarrollo inadecuado de normas para inventario y evaluación de las exposiciones y necesidades</v>
          </cell>
          <cell r="J57">
            <v>606</v>
          </cell>
          <cell r="K57" t="str">
            <v>No guardar la distancia</v>
          </cell>
          <cell r="N57">
            <v>780</v>
          </cell>
          <cell r="O57" t="str">
            <v>Otros riesgos públicos (riesgos de lugares públicos a los cuales también está expuesto el público en general)</v>
          </cell>
        </row>
        <row r="58">
          <cell r="A58">
            <v>405</v>
          </cell>
          <cell r="B58" t="str">
            <v>Ordenes mal interpretadas</v>
          </cell>
          <cell r="E58">
            <v>502</v>
          </cell>
          <cell r="F58" t="str">
            <v>Desarrollo inadecuado de normas para coordinación con quienes diseñan el proceso</v>
          </cell>
          <cell r="J58">
            <v>607</v>
          </cell>
          <cell r="K58" t="str">
            <v>Pasar inapropiadamente</v>
          </cell>
          <cell r="N58">
            <v>980</v>
          </cell>
          <cell r="O58" t="str">
            <v>CONDICIONES AMBIENTALES PELIGROSAS, NO ESPECIFICADAS EN OTRA PARTE</v>
          </cell>
        </row>
        <row r="59">
          <cell r="A59">
            <v>500</v>
          </cell>
          <cell r="B59" t="str">
            <v>FALTA DE HABILIDAD</v>
          </cell>
          <cell r="E59">
            <v>503</v>
          </cell>
          <cell r="F59" t="str">
            <v>Desarrollo inadecuado de normas para compromiso con el trabajador</v>
          </cell>
          <cell r="J59">
            <v>608</v>
          </cell>
          <cell r="K59" t="str">
            <v>Voltear inapropiadamente</v>
          </cell>
          <cell r="N59">
            <v>990</v>
          </cell>
          <cell r="O59" t="str">
            <v>Indeterminada información insuficiente</v>
          </cell>
        </row>
        <row r="60">
          <cell r="A60">
            <v>501</v>
          </cell>
          <cell r="B60" t="str">
            <v>Instrucción inicial insuficiente</v>
          </cell>
          <cell r="E60">
            <v>504</v>
          </cell>
          <cell r="F60" t="str">
            <v>Desarrollo inadecuado de normas para estándares / procedimientos / reglas inconsistentes</v>
          </cell>
          <cell r="J60">
            <v>609</v>
          </cell>
          <cell r="K60" t="str">
            <v>No especificados en otra parte</v>
          </cell>
          <cell r="N60">
            <v>999</v>
          </cell>
          <cell r="O60" t="str">
            <v>No hay condición ambiental peligrosa</v>
          </cell>
        </row>
        <row r="61">
          <cell r="A61">
            <v>502</v>
          </cell>
          <cell r="B61" t="str">
            <v>Práctica insuficiente</v>
          </cell>
          <cell r="E61">
            <v>505</v>
          </cell>
          <cell r="F61" t="str">
            <v>Comunicación inadecuada de las normas de publicación</v>
          </cell>
          <cell r="J61">
            <v>650</v>
          </cell>
          <cell r="K61" t="str">
            <v>COLOCAR, MEZCLAR, COMBINAR, ETC., INSEGURAMENTE</v>
          </cell>
        </row>
        <row r="62">
          <cell r="A62">
            <v>503</v>
          </cell>
          <cell r="B62" t="str">
            <v>Operación esporádica</v>
          </cell>
          <cell r="E62">
            <v>506</v>
          </cell>
          <cell r="F62" t="str">
            <v>Comunicación inadecuada de las normas de distribución</v>
          </cell>
          <cell r="J62">
            <v>653</v>
          </cell>
          <cell r="K62" t="str">
            <v>Inyectar, mezclar o combinar una sustancia con otra, de manera que se cree un riesgo de explosión, fuego u otro</v>
          </cell>
        </row>
        <row r="63">
          <cell r="A63">
            <v>504</v>
          </cell>
          <cell r="B63" t="str">
            <v>Falta de preparación</v>
          </cell>
          <cell r="E63">
            <v>507</v>
          </cell>
          <cell r="F63" t="str">
            <v>Comunicación inadecuada de las normas de adaptación a las lenguas respectivas</v>
          </cell>
          <cell r="J63">
            <v>655</v>
          </cell>
          <cell r="K63" t="str">
            <v>Colocación insegura de vehículos o equipo de movimiento de materiales (estacionar, situar, parar, o dejar vehículos elevadores o aparatos de transporte en posición insegura para cargar o descargar)</v>
          </cell>
        </row>
        <row r="64">
          <cell r="A64">
            <v>600</v>
          </cell>
          <cell r="B64" t="str">
            <v>MOTIVACIÓN DEFICIENTE</v>
          </cell>
          <cell r="E64">
            <v>508</v>
          </cell>
          <cell r="F64" t="str">
            <v>Comunicación inadecuada de las normas de entrenamiento</v>
          </cell>
          <cell r="J64">
            <v>657</v>
          </cell>
          <cell r="K64" t="str">
            <v>Colocación insegura de materiales, herramientas, desechos, etc. (como para crear riesgos de derrumbe, tropezón, choque o resbalón, etc.)</v>
          </cell>
        </row>
        <row r="65">
          <cell r="A65">
            <v>601</v>
          </cell>
          <cell r="B65" t="str">
            <v>El desempeño subestándar es más gratificante</v>
          </cell>
          <cell r="E65">
            <v>509</v>
          </cell>
          <cell r="F65" t="str">
            <v>Comunicación inadecuada de las normas de reforzamiento mediante afiche, código de colores y ayudas para el trabajo</v>
          </cell>
          <cell r="J65">
            <v>659</v>
          </cell>
          <cell r="K65" t="str">
            <v>No especificados en otra parte</v>
          </cell>
        </row>
        <row r="66">
          <cell r="A66">
            <v>602</v>
          </cell>
          <cell r="B66" t="str">
            <v>El desempeño estándar causa desagrado</v>
          </cell>
          <cell r="E66">
            <v>510</v>
          </cell>
          <cell r="F66" t="str">
            <v>Manutención inadecuada de las normas de seguimiento al flujo de trabajo</v>
          </cell>
          <cell r="J66">
            <v>750</v>
          </cell>
          <cell r="K66" t="str">
            <v>USAR EQUIPO INSEGURO (Equipo rotulado o conocido como defectuoso)</v>
          </cell>
        </row>
        <row r="67">
          <cell r="A67">
            <v>603</v>
          </cell>
          <cell r="B67" t="str">
            <v>Falta de incentivos</v>
          </cell>
          <cell r="E67">
            <v>511</v>
          </cell>
          <cell r="F67" t="str">
            <v>Manutención inadecuada de las normas de actualización</v>
          </cell>
          <cell r="J67">
            <v>900</v>
          </cell>
          <cell r="K67" t="str">
            <v>ACTO SUBESTÁNDARD NO ESPECIFICADO EN OTRA PARTE</v>
          </cell>
        </row>
        <row r="68">
          <cell r="A68">
            <v>604</v>
          </cell>
          <cell r="B68" t="str">
            <v>Demasiadas frustraciones</v>
          </cell>
          <cell r="E68">
            <v>512</v>
          </cell>
          <cell r="F68" t="str">
            <v>Manutención inadecuada de las normas de control de uso de normas, procedimientos o reglamentos</v>
          </cell>
          <cell r="J68">
            <v>998</v>
          </cell>
          <cell r="K68" t="str">
            <v>Ningún acto inseguro</v>
          </cell>
        </row>
        <row r="69">
          <cell r="A69">
            <v>605</v>
          </cell>
          <cell r="B69" t="str">
            <v>Falta de desafíos</v>
          </cell>
          <cell r="E69">
            <v>600</v>
          </cell>
          <cell r="F69" t="str">
            <v>USO O DESGASTE</v>
          </cell>
          <cell r="J69">
            <v>999</v>
          </cell>
          <cell r="K69" t="str">
            <v>Sin clasificación (Datos insuficientes)</v>
          </cell>
        </row>
        <row r="70">
          <cell r="A70">
            <v>606</v>
          </cell>
          <cell r="B70" t="str">
            <v>No existe intención de ahorro de tiempo y esfuerzo</v>
          </cell>
          <cell r="E70">
            <v>601</v>
          </cell>
          <cell r="F70" t="str">
            <v>Planificación inadecuada del uso</v>
          </cell>
        </row>
        <row r="71">
          <cell r="A71">
            <v>607</v>
          </cell>
          <cell r="B71" t="str">
            <v>No existe interés para evitar la incomodidad</v>
          </cell>
          <cell r="E71">
            <v>602</v>
          </cell>
          <cell r="F71" t="str">
            <v>Prolongación excesiva de la vida útil del elemento</v>
          </cell>
        </row>
        <row r="72">
          <cell r="A72">
            <v>608</v>
          </cell>
          <cell r="B72" t="str">
            <v>Sin interés por sobresalir</v>
          </cell>
          <cell r="E72">
            <v>603</v>
          </cell>
          <cell r="F72" t="str">
            <v>Inspección o control deficientes</v>
          </cell>
        </row>
        <row r="73">
          <cell r="A73">
            <v>609</v>
          </cell>
          <cell r="B73" t="str">
            <v>Presión indebida de los compañeros</v>
          </cell>
          <cell r="E73">
            <v>604</v>
          </cell>
          <cell r="F73" t="str">
            <v>Sobrecarga o proporción de uso excesivo</v>
          </cell>
        </row>
        <row r="74">
          <cell r="A74">
            <v>610</v>
          </cell>
          <cell r="B74" t="str">
            <v>Ejemplo deficiente por parte de la supervisión</v>
          </cell>
          <cell r="E74">
            <v>605</v>
          </cell>
          <cell r="F74" t="str">
            <v>Manutención deficiente</v>
          </cell>
        </row>
        <row r="75">
          <cell r="A75">
            <v>611</v>
          </cell>
          <cell r="B75" t="str">
            <v>Retroalimentación deficiente en relación con el desempeño</v>
          </cell>
          <cell r="E75">
            <v>606</v>
          </cell>
          <cell r="F75" t="str">
            <v>Empleo del elemento por personas no calificadas o sin preparación</v>
          </cell>
        </row>
        <row r="76">
          <cell r="A76">
            <v>612</v>
          </cell>
          <cell r="B76" t="str">
            <v>Falta de refuerzo positivo para el comportamiento correcto</v>
          </cell>
          <cell r="E76">
            <v>607</v>
          </cell>
          <cell r="F76" t="str">
            <v>Empleo inadecuado para otros propósitos</v>
          </cell>
        </row>
        <row r="77">
          <cell r="A77">
            <v>613</v>
          </cell>
          <cell r="B77" t="str">
            <v>Falta de incentivos de producción</v>
          </cell>
          <cell r="E77">
            <v>700</v>
          </cell>
          <cell r="F77" t="str">
            <v>ABUSO O MALTRATO</v>
          </cell>
        </row>
        <row r="78">
          <cell r="A78">
            <v>900</v>
          </cell>
          <cell r="B78" t="str">
            <v>FACTOR PERSONAL NO ESPECÍFICADO</v>
          </cell>
          <cell r="E78">
            <v>701</v>
          </cell>
          <cell r="F78" t="str">
            <v>Permitidos por la supervisión intencionalmente</v>
          </cell>
        </row>
        <row r="79">
          <cell r="A79">
            <v>998</v>
          </cell>
          <cell r="B79" t="str">
            <v>Ningún factor personal</v>
          </cell>
          <cell r="E79">
            <v>702</v>
          </cell>
          <cell r="F79" t="str">
            <v>Permitidos por la supervisión no intencionalmente</v>
          </cell>
        </row>
        <row r="80">
          <cell r="A80">
            <v>999</v>
          </cell>
          <cell r="B80" t="str">
            <v>Sin Clasificación (Datos insuficientes)</v>
          </cell>
          <cell r="E80">
            <v>703</v>
          </cell>
          <cell r="F80" t="str">
            <v>No permitidos por a supervisión intencionalmente</v>
          </cell>
        </row>
        <row r="81">
          <cell r="E81">
            <v>704</v>
          </cell>
          <cell r="F81" t="str">
            <v>No permitidos por la supervisión no intencionalmente</v>
          </cell>
        </row>
        <row r="82">
          <cell r="E82">
            <v>900</v>
          </cell>
          <cell r="F82" t="str">
            <v>FACTOR DE TRABAJO NO ESPECIFICADO</v>
          </cell>
        </row>
        <row r="83">
          <cell r="E83">
            <v>998</v>
          </cell>
          <cell r="F83" t="str">
            <v>Ningún factor de trabajo</v>
          </cell>
        </row>
        <row r="84">
          <cell r="E84">
            <v>999</v>
          </cell>
          <cell r="F84" t="str">
            <v>Sin clasificación (Datos Insuficientes)</v>
          </cell>
        </row>
      </sheetData>
      <sheetData sheetId="5" refreshError="1"/>
      <sheetData sheetId="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9228196-4550-470D-8D93-1660CDE30C79}" name="Tabla17" displayName="Tabla17" ref="A3:B54" totalsRowShown="0" headerRowBorderDxfId="116" tableBorderDxfId="115" totalsRowBorderDxfId="114">
  <autoFilter ref="A3:B54" xr:uid="{99228196-4550-470D-8D93-1660CDE30C79}"/>
  <tableColumns count="2">
    <tableColumn id="1" xr3:uid="{B8FAE501-778A-4E7F-96EB-DA851EA69E44}" name="Código" dataDxfId="113" dataCellStyle="Normal 2"/>
    <tableColumn id="2" xr3:uid="{3082221A-D88C-4168-8A98-A6EC73F1EB93}" name="PARTE DEL CUERPO AFECTADA" dataDxfId="112" dataCellStyle="Normal 2"/>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212041B-C312-4005-BC51-ADDDEA3D084E}" name="Sitio" displayName="Sitio" ref="A3:A12" totalsRowShown="0" headerRowDxfId="76" dataDxfId="74" headerRowBorderDxfId="75" tableBorderDxfId="73" totalsRowBorderDxfId="72">
  <autoFilter ref="A3:A12" xr:uid="{F212041B-C312-4005-BC51-ADDDEA3D084E}"/>
  <tableColumns count="1">
    <tableColumn id="1" xr3:uid="{312A0F62-3FB7-41CB-9E33-5817D8C74115}" name="Sitio de ocurrencia del AT" dataDxfId="71"/>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8852D18-921D-4287-BDEA-C5E85482ECC0}" name="Dia" displayName="Dia" ref="E3:E10" totalsRowShown="0" headerRowDxfId="70" dataDxfId="68" headerRowBorderDxfId="69" tableBorderDxfId="67" totalsRowBorderDxfId="66">
  <autoFilter ref="E3:E10" xr:uid="{F8852D18-921D-4287-BDEA-C5E85482ECC0}"/>
  <tableColumns count="1">
    <tableColumn id="1" xr3:uid="{0F8AA4D5-ED07-4AB3-8A37-02DD0978D416}" name="día de la semana" dataDxfId="65"/>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696993A-50A4-462B-AD4C-37AAB1A7EDC1}" name="jornada" displayName="jornada" ref="C3:C7" totalsRowShown="0" headerRowDxfId="64" headerRowBorderDxfId="63" tableBorderDxfId="62" totalsRowBorderDxfId="61">
  <autoFilter ref="C3:C7" xr:uid="{C696993A-50A4-462B-AD4C-37AAB1A7EDC1}"/>
  <tableColumns count="1">
    <tableColumn id="1" xr3:uid="{49AE9A0C-79CE-4C49-9FE0-AF11925545C8}" name="Jornada de trabajo habitual"/>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C2E8C71-DDDC-406A-9C94-BC5BEB1642E7}" name="JornadaAT" displayName="JornadaAT" ref="G3:G5" totalsRowShown="0" headerRowDxfId="60" dataDxfId="58" headerRowBorderDxfId="59" tableBorderDxfId="57" totalsRowBorderDxfId="56">
  <autoFilter ref="G3:G5" xr:uid="{5C2E8C71-DDDC-406A-9C94-BC5BEB1642E7}"/>
  <tableColumns count="1">
    <tableColumn id="1" xr3:uid="{33A08F73-3652-4AA5-94F0-5625D9EDD46E}" name="Jornada en que sucede el AT" dataDxfId="55"/>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8FDE0C1-1A69-4F8B-A52C-504E69C477B0}" name="Zona" displayName="Zona" ref="I3:I5" totalsRowShown="0" headerRowDxfId="54" dataDxfId="52" headerRowBorderDxfId="53" tableBorderDxfId="51" totalsRowBorderDxfId="50">
  <autoFilter ref="I3:I5" xr:uid="{38FDE0C1-1A69-4F8B-A52C-504E69C477B0}"/>
  <tableColumns count="1">
    <tableColumn id="1" xr3:uid="{BD3C8E9E-5430-4BC2-ACE7-44B8B140552C}" name="Zona" dataDxfId="49"/>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D3A714D-70F5-4C84-895A-86D1ABC13530}" name="Tabla6" displayName="Tabla6" ref="K3:K5" totalsRowShown="0" headerRowDxfId="48" dataDxfId="46" headerRowBorderDxfId="47" tableBorderDxfId="45" totalsRowBorderDxfId="44">
  <autoFilter ref="K3:K5" xr:uid="{2D3A714D-70F5-4C84-895A-86D1ABC13530}"/>
  <tableColumns count="1">
    <tableColumn id="1" xr3:uid="{1D2E33C0-E186-4E78-B31F-C4669A5DB87F}" name="Labor habitual" dataDxfId="43"/>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B410696-0996-4974-B4AD-B95FF487AD3A}" name="Tabla7" displayName="Tabla7" ref="M3:M8" totalsRowShown="0" headerRowDxfId="42" dataDxfId="41" tableBorderDxfId="40">
  <autoFilter ref="M3:M8" xr:uid="{DB410696-0996-4974-B4AD-B95FF487AD3A}"/>
  <tableColumns count="1">
    <tableColumn id="1" xr3:uid="{A9873D40-3584-43E2-8623-F62548A3D21E}" name="Tipo de accidente" dataDxfId="39"/>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FE10D8D-73F1-42E4-8247-3088EFA8A05A}" name="Tabla8" displayName="Tabla8" ref="O3:O5" totalsRowShown="0" headerRowDxfId="38" dataDxfId="36" headerRowBorderDxfId="37" tableBorderDxfId="35" totalsRowBorderDxfId="34">
  <autoFilter ref="O3:O5" xr:uid="{5FE10D8D-73F1-42E4-8247-3088EFA8A05A}"/>
  <tableColumns count="1">
    <tableColumn id="1" xr3:uid="{BF6BAA8C-161F-4FA5-AD95-4B3F9377CD1B}" name="Causa la muerte del trabajador" dataDxfId="33"/>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C3C4FB5-0CA7-4E87-9596-E5168411BAD0}" name="Tabla9" displayName="Tabla9" ref="Q3:Q5" totalsRowShown="0" headerRowDxfId="32" dataDxfId="30" headerRowBorderDxfId="31" tableBorderDxfId="29" totalsRowBorderDxfId="28">
  <autoFilter ref="Q3:Q5" xr:uid="{4C3C4FB5-0CA7-4E87-9596-E5168411BAD0}"/>
  <tableColumns count="1">
    <tableColumn id="1" xr3:uid="{48CC8A6B-2784-4FFC-B77A-E3F35B85CAE4}" name="Lugar donde ocurre el AT" dataDxfId="27"/>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92A9443-7F6A-4385-8037-5F23E6F5B9D7}" name="Tabla10" displayName="Tabla10" ref="S3:S10" totalsRowShown="0" headerRowDxfId="26" dataDxfId="24" headerRowBorderDxfId="25" tableBorderDxfId="23" totalsRowBorderDxfId="22">
  <autoFilter ref="S3:S10" xr:uid="{392A9443-7F6A-4385-8037-5F23E6F5B9D7}"/>
  <tableColumns count="1">
    <tableColumn id="1" xr3:uid="{42010911-68F1-4C6D-A1AB-37F3AA6A7CD7}" name="Factor de Riesgo" dataDxfId="2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C6C8DAC-E225-42CD-A8C2-40702EA73DE8}" name="Tabla18" displayName="Tabla18" ref="E3:F19" totalsRowShown="0" headerRowDxfId="111" headerRowBorderDxfId="110" tableBorderDxfId="109" totalsRowBorderDxfId="108" headerRowCellStyle="Normal 2">
  <autoFilter ref="E3:F19" xr:uid="{6C6C8DAC-E225-42CD-A8C2-40702EA73DE8}"/>
  <tableColumns count="2">
    <tableColumn id="1" xr3:uid="{76C4C567-B86B-4CF3-AF58-7E5E9DC08349}" name="Código" dataDxfId="107" dataCellStyle="Normal 2"/>
    <tableColumn id="2" xr3:uid="{0A85DCDB-6329-4BCD-8F34-5BC7C37C7E69}" name="TIPO DE LA LESIÓN" dataDxfId="106" dataCellStyle="Normal 2"/>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3E8EC8A-75D5-4ACE-8320-F9657F2A937C}" name="Tabla11" displayName="Tabla11" ref="U3:U6" totalsRowShown="0" headerRowDxfId="20" dataDxfId="18" headerRowBorderDxfId="19" tableBorderDxfId="17" totalsRowBorderDxfId="16">
  <autoFilter ref="U3:U6" xr:uid="{33E8EC8A-75D5-4ACE-8320-F9657F2A937C}"/>
  <tableColumns count="1">
    <tableColumn id="1" xr3:uid="{E2D40983-B9AE-49D7-9D82-D6250E1F4B52}" name="Lateralidad" dataDxfId="15"/>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4693E86-A370-4801-9600-EE1A6D3DFE11}" name="Cargo" displayName="Cargo" ref="G12:G31" totalsRowShown="0" headerRowDxfId="14" dataDxfId="13">
  <autoFilter ref="G12:G31" xr:uid="{F4693E86-A370-4801-9600-EE1A6D3DFE11}"/>
  <tableColumns count="1">
    <tableColumn id="1" xr3:uid="{CC1C024F-0D58-41D3-A10C-F770A208B668}" name="Cargo" dataDxfId="12"/>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114B4951-F459-4809-B63F-5950886B3405}" name="Tabla1123" displayName="Tabla1123" ref="W3:W46" totalsRowShown="0" headerRowDxfId="11" dataDxfId="9" headerRowBorderDxfId="10" tableBorderDxfId="8" totalsRowBorderDxfId="7">
  <autoFilter ref="W3:W46" xr:uid="{114B4951-F459-4809-B63F-5950886B3405}"/>
  <tableColumns count="1">
    <tableColumn id="1" xr3:uid="{30A43847-0179-47B1-8096-8FF62E9CC5E6}" name="Dependencia" dataDxfId="6"/>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33009007-90F6-499B-9AAE-08DCE70B971C}" name="Tabla627" displayName="Tabla627" ref="K12:K14" totalsRowShown="0" headerRowDxfId="5" dataDxfId="3" headerRowBorderDxfId="4" tableBorderDxfId="2" totalsRowBorderDxfId="1">
  <autoFilter ref="K12:K14" xr:uid="{33009007-90F6-499B-9AAE-08DCE70B971C}"/>
  <tableColumns count="1">
    <tableColumn id="1" xr3:uid="{A7ACEE6B-69A2-4F7F-91C3-4E757277DC3E}" name="Vinculación"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2DCF099-0C8B-4D14-8A19-DAB7E7ADD874}" name="Tabla19" displayName="Tabla19" ref="I3:J38" totalsRowShown="0" headerRowBorderDxfId="105" tableBorderDxfId="104" totalsRowBorderDxfId="103">
  <autoFilter ref="I3:J38" xr:uid="{12DCF099-0C8B-4D14-8A19-DAB7E7ADD874}"/>
  <tableColumns count="2">
    <tableColumn id="1" xr3:uid="{D99ED2BE-1A61-44DA-A3C6-6A7E4BD811D3}" name="Código" dataDxfId="102" dataCellStyle="Normal 2"/>
    <tableColumn id="2" xr3:uid="{7567AD3D-8467-4936-91FF-50B9B5479906}" name="MECANISMO O FORMA DEL AT" dataDxfId="101" dataCellStyle="Normal 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B9FF5D9E-D098-46B8-843C-1AA702A3C650}" name="Tabla20" displayName="Tabla20" ref="A3:B143" totalsRowShown="0" headerRowBorderDxfId="100" tableBorderDxfId="99">
  <autoFilter ref="A3:B143" xr:uid="{B9FF5D9E-D098-46B8-843C-1AA702A3C650}"/>
  <tableColumns count="2">
    <tableColumn id="1" xr3:uid="{3A98A953-3C9D-4230-BAB9-8ED7D41E495A}" name="Código"/>
    <tableColumn id="2" xr3:uid="{C829F622-C069-44D0-B7C9-A41BB066DC76}" name="AGENTE MATERIAL DEL AT"/>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4B32C3F0-0E71-4BCA-9689-FD8F2CE2DDF2}" name="Agente" displayName="Agente" ref="E9:F149" totalsRowShown="0" headerRowDxfId="98" headerRowBorderDxfId="97" tableBorderDxfId="96">
  <autoFilter ref="E9:F149" xr:uid="{4B32C3F0-0E71-4BCA-9689-FD8F2CE2DDF2}"/>
  <tableColumns count="2">
    <tableColumn id="1" xr3:uid="{5F4122FC-D9A6-43F8-B05E-CB9127C0A53E}" name="codigo" dataDxfId="95" dataCellStyle="Normal 2"/>
    <tableColumn id="2" xr3:uid="{F9996E82-88E0-4869-8FAF-C998B786CD02}" name="AGENTE MATERIAL DEL AT" dataDxfId="94" dataCellStyle="Normal 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D456F92-5485-44EC-A8BC-E268F2700FB1}" name="Tabla13" displayName="Tabla13" ref="A4:B80" totalsRowShown="0" headerRowDxfId="93" headerRowBorderDxfId="92" tableBorderDxfId="91">
  <autoFilter ref="A4:B80" xr:uid="{DD456F92-5485-44EC-A8BC-E268F2700FB1}"/>
  <tableColumns count="2">
    <tableColumn id="1" xr3:uid="{2DAED436-9805-4E34-B47C-B757A2F553E5}" name="Código" dataDxfId="90"/>
    <tableColumn id="2" xr3:uid="{8AA4033E-BFCF-4157-8AE0-AE1CDC33926A}" name="FACTORES PERSONALES_CB" dataDxfId="89"/>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5F67971-2F29-4F20-A99F-F03BF2C898DF}" name="Tabla14" displayName="Tabla14" ref="E4:F84" totalsRowShown="0" headerRowBorderDxfId="88" tableBorderDxfId="87">
  <autoFilter ref="E4:F84" xr:uid="{75F67971-2F29-4F20-A99F-F03BF2C898DF}"/>
  <tableColumns count="2">
    <tableColumn id="1" xr3:uid="{512ED22D-D473-44B6-8140-70AFBB20B6C0}" name="Código" dataDxfId="86"/>
    <tableColumn id="2" xr3:uid="{7943F092-1B8A-4EA1-A957-E713B1EAE46F}" name="FACTORES DEL TRABAJO_CB" dataDxfId="85"/>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49FD209-82E7-4790-A247-2B93FA3FECDA}" name="Tabla15" displayName="Tabla15" ref="J4:K69" totalsRowShown="0" headerRowBorderDxfId="84" tableBorderDxfId="83">
  <autoFilter ref="J4:K69" xr:uid="{A49FD209-82E7-4790-A247-2B93FA3FECDA}"/>
  <tableColumns count="2">
    <tableColumn id="1" xr3:uid="{05B19218-29B4-4EAB-BC08-0BA3AC7B9C87}" name="Código" dataDxfId="82"/>
    <tableColumn id="2" xr3:uid="{454C6BA8-EDEA-4F90-8153-13024F53849A}" name="ACTOS SUBESTÁNDAR_CI" dataDxfId="81"/>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124C6708-CFD8-4C7D-92D4-2AA118863967}" name="Tabla16" displayName="Tabla16" ref="N4:O60" totalsRowShown="0" headerRowBorderDxfId="80" tableBorderDxfId="79">
  <autoFilter ref="N4:O60" xr:uid="{124C6708-CFD8-4C7D-92D4-2AA118863967}"/>
  <tableColumns count="2">
    <tableColumn id="1" xr3:uid="{8320069F-F726-44AC-8C0D-E1D62006AB02}" name="Código" dataDxfId="78"/>
    <tableColumn id="2" xr3:uid="{86DFD5FE-25E6-4D61-AE15-220D11E2EE40}" name="CONDICIÓN AMBIENTAL_CI" dataDxfId="77"/>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5.bin"/><Relationship Id="rId5" Type="http://schemas.openxmlformats.org/officeDocument/2006/relationships/table" Target="../tables/table9.xml"/><Relationship Id="rId4" Type="http://schemas.openxmlformats.org/officeDocument/2006/relationships/table" Target="../tables/table8.xml"/></Relationships>
</file>

<file path=xl/worksheets/_rels/sheet6.xml.rels><?xml version="1.0" encoding="UTF-8" standalone="yes"?>
<Relationships xmlns="http://schemas.openxmlformats.org/package/2006/relationships"><Relationship Id="rId8" Type="http://schemas.openxmlformats.org/officeDocument/2006/relationships/table" Target="../tables/table16.xml"/><Relationship Id="rId13" Type="http://schemas.openxmlformats.org/officeDocument/2006/relationships/table" Target="../tables/table21.xml"/><Relationship Id="rId3" Type="http://schemas.openxmlformats.org/officeDocument/2006/relationships/table" Target="../tables/table11.xml"/><Relationship Id="rId7" Type="http://schemas.openxmlformats.org/officeDocument/2006/relationships/table" Target="../tables/table15.xml"/><Relationship Id="rId12" Type="http://schemas.openxmlformats.org/officeDocument/2006/relationships/table" Target="../tables/table20.xml"/><Relationship Id="rId2" Type="http://schemas.openxmlformats.org/officeDocument/2006/relationships/table" Target="../tables/table10.xml"/><Relationship Id="rId1" Type="http://schemas.openxmlformats.org/officeDocument/2006/relationships/printerSettings" Target="../printerSettings/printerSettings6.bin"/><Relationship Id="rId6" Type="http://schemas.openxmlformats.org/officeDocument/2006/relationships/table" Target="../tables/table14.xml"/><Relationship Id="rId11" Type="http://schemas.openxmlformats.org/officeDocument/2006/relationships/table" Target="../tables/table19.xml"/><Relationship Id="rId5" Type="http://schemas.openxmlformats.org/officeDocument/2006/relationships/table" Target="../tables/table13.xml"/><Relationship Id="rId15" Type="http://schemas.openxmlformats.org/officeDocument/2006/relationships/table" Target="../tables/table23.xml"/><Relationship Id="rId10" Type="http://schemas.openxmlformats.org/officeDocument/2006/relationships/table" Target="../tables/table18.xml"/><Relationship Id="rId4" Type="http://schemas.openxmlformats.org/officeDocument/2006/relationships/table" Target="../tables/table12.xml"/><Relationship Id="rId9" Type="http://schemas.openxmlformats.org/officeDocument/2006/relationships/table" Target="../tables/table17.xml"/><Relationship Id="rId14" Type="http://schemas.openxmlformats.org/officeDocument/2006/relationships/table" Target="../tables/table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12A50-0447-4BDC-B5E1-74D070DC8B2C}">
  <sheetPr>
    <pageSetUpPr fitToPage="1"/>
  </sheetPr>
  <dimension ref="A1:BC18"/>
  <sheetViews>
    <sheetView tabSelected="1" zoomScale="85" zoomScaleNormal="85" workbookViewId="0">
      <selection activeCell="G1" sqref="G1:AX1"/>
    </sheetView>
  </sheetViews>
  <sheetFormatPr baseColWidth="10" defaultRowHeight="15" x14ac:dyDescent="0.25"/>
  <cols>
    <col min="2" max="2" width="13.28515625" customWidth="1"/>
    <col min="3" max="3" width="10.42578125" customWidth="1"/>
    <col min="4" max="4" width="10.28515625" customWidth="1"/>
    <col min="5" max="5" width="12.5703125" customWidth="1"/>
    <col min="6" max="6" width="12.85546875" customWidth="1"/>
    <col min="9" max="9" width="13.5703125" customWidth="1"/>
    <col min="11" max="11" width="9.5703125" customWidth="1"/>
    <col min="12" max="12" width="13.28515625" customWidth="1"/>
    <col min="13" max="13" width="14.5703125" customWidth="1"/>
    <col min="14" max="14" width="9.5703125" customWidth="1"/>
    <col min="16" max="16" width="20.28515625" customWidth="1"/>
    <col min="17" max="17" width="12.5703125" bestFit="1" customWidth="1"/>
    <col min="18" max="18" width="11.7109375" customWidth="1"/>
    <col min="19" max="19" width="11.28515625" customWidth="1"/>
    <col min="20" max="20" width="15" customWidth="1"/>
    <col min="21" max="21" width="16.28515625" customWidth="1"/>
    <col min="23" max="23" width="31.7109375" style="90" customWidth="1"/>
    <col min="24" max="24" width="9.140625" customWidth="1"/>
    <col min="25" max="25" width="13" customWidth="1"/>
    <col min="26" max="26" width="18.7109375" customWidth="1"/>
    <col min="27" max="27" width="17.5703125" customWidth="1"/>
    <col min="28" max="28" width="12.85546875" customWidth="1"/>
    <col min="29" max="29" width="8.85546875" customWidth="1"/>
    <col min="30" max="32" width="11.42578125" customWidth="1"/>
    <col min="33" max="33" width="6.85546875" customWidth="1"/>
    <col min="34" max="34" width="14" customWidth="1"/>
    <col min="35" max="35" width="7.85546875" customWidth="1"/>
    <col min="36" max="36" width="14.28515625" customWidth="1"/>
    <col min="37" max="37" width="7.85546875" customWidth="1"/>
    <col min="39" max="39" width="7" customWidth="1"/>
    <col min="40" max="40" width="10.5703125" customWidth="1"/>
    <col min="41" max="41" width="7" customWidth="1"/>
    <col min="42" max="42" width="11" customWidth="1"/>
    <col min="43" max="43" width="7.85546875" customWidth="1"/>
    <col min="44" max="44" width="11.28515625" customWidth="1"/>
    <col min="45" max="45" width="12.28515625" customWidth="1"/>
    <col min="47" max="48" width="13" customWidth="1"/>
    <col min="49" max="49" width="26.28515625" customWidth="1"/>
    <col min="50" max="50" width="13.140625" customWidth="1"/>
    <col min="51" max="51" width="23.42578125" customWidth="1"/>
    <col min="52" max="52" width="12.85546875" customWidth="1"/>
    <col min="53" max="53" width="15.85546875" customWidth="1"/>
    <col min="54" max="54" width="16.85546875" customWidth="1"/>
    <col min="55" max="55" width="14.7109375" customWidth="1"/>
  </cols>
  <sheetData>
    <row r="1" spans="1:55" ht="94.5" customHeight="1" x14ac:dyDescent="0.25">
      <c r="A1" s="183"/>
      <c r="B1" s="184"/>
      <c r="C1" s="184"/>
      <c r="D1" s="184"/>
      <c r="E1" s="184"/>
      <c r="F1" s="184"/>
      <c r="G1" s="180" t="s">
        <v>746</v>
      </c>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2"/>
      <c r="AY1" s="177" t="s">
        <v>756</v>
      </c>
      <c r="AZ1" s="178"/>
      <c r="BA1" s="178"/>
      <c r="BB1" s="179"/>
    </row>
    <row r="2" spans="1:55" ht="46.5" customHeight="1" x14ac:dyDescent="0.25">
      <c r="A2" s="170" t="s">
        <v>747</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2"/>
    </row>
    <row r="3" spans="1:55" s="139" customFormat="1" ht="28.5" customHeight="1" x14ac:dyDescent="0.2">
      <c r="A3" s="166" t="s">
        <v>693</v>
      </c>
      <c r="B3" s="164" t="s">
        <v>0</v>
      </c>
      <c r="C3" s="164"/>
      <c r="D3" s="164"/>
      <c r="E3" s="164"/>
      <c r="F3" s="164"/>
      <c r="G3" s="164" t="s">
        <v>1</v>
      </c>
      <c r="H3" s="164" t="s">
        <v>696</v>
      </c>
      <c r="I3" s="164" t="s">
        <v>483</v>
      </c>
      <c r="J3" s="164" t="s">
        <v>749</v>
      </c>
      <c r="K3" s="164" t="s">
        <v>163</v>
      </c>
      <c r="L3" s="164" t="s">
        <v>64</v>
      </c>
      <c r="M3" s="164" t="s">
        <v>65</v>
      </c>
      <c r="N3" s="164" t="s">
        <v>160</v>
      </c>
      <c r="O3" s="167" t="s">
        <v>754</v>
      </c>
      <c r="P3" s="167" t="s">
        <v>167</v>
      </c>
      <c r="Q3" s="167" t="s">
        <v>559</v>
      </c>
      <c r="R3" s="167" t="s">
        <v>166</v>
      </c>
      <c r="S3" s="167" t="s">
        <v>3</v>
      </c>
      <c r="T3" s="167" t="s">
        <v>550</v>
      </c>
      <c r="U3" s="167" t="s">
        <v>4</v>
      </c>
      <c r="V3" s="168" t="s">
        <v>5</v>
      </c>
      <c r="W3" s="168" t="s">
        <v>6</v>
      </c>
      <c r="X3" s="168" t="s">
        <v>7</v>
      </c>
      <c r="Y3" s="168" t="s">
        <v>8</v>
      </c>
      <c r="Z3" s="168" t="s">
        <v>9</v>
      </c>
      <c r="AA3" s="165" t="s">
        <v>10</v>
      </c>
      <c r="AB3" s="165"/>
      <c r="AC3" s="169" t="s">
        <v>11</v>
      </c>
      <c r="AD3" s="169"/>
      <c r="AE3" s="169" t="s">
        <v>38</v>
      </c>
      <c r="AF3" s="169" t="s">
        <v>37</v>
      </c>
      <c r="AG3" s="169" t="s">
        <v>12</v>
      </c>
      <c r="AH3" s="169"/>
      <c r="AI3" s="169" t="s">
        <v>40</v>
      </c>
      <c r="AJ3" s="169"/>
      <c r="AK3" s="169" t="s">
        <v>13</v>
      </c>
      <c r="AL3" s="169"/>
      <c r="AM3" s="174" t="s">
        <v>14</v>
      </c>
      <c r="AN3" s="174"/>
      <c r="AO3" s="174"/>
      <c r="AP3" s="174"/>
      <c r="AQ3" s="174"/>
      <c r="AR3" s="174"/>
      <c r="AS3" s="174"/>
      <c r="AT3" s="174"/>
      <c r="AU3" s="164" t="s">
        <v>15</v>
      </c>
      <c r="AV3" s="164"/>
      <c r="AW3" s="164"/>
      <c r="AX3" s="164"/>
      <c r="AY3" s="164"/>
      <c r="AZ3" s="164"/>
      <c r="BA3" s="164"/>
      <c r="BB3" s="173"/>
    </row>
    <row r="4" spans="1:55" s="139" customFormat="1" ht="12.75" x14ac:dyDescent="0.2">
      <c r="A4" s="166"/>
      <c r="B4" s="164"/>
      <c r="C4" s="164"/>
      <c r="D4" s="164"/>
      <c r="E4" s="164"/>
      <c r="F4" s="164"/>
      <c r="G4" s="164"/>
      <c r="H4" s="164"/>
      <c r="I4" s="164"/>
      <c r="J4" s="164"/>
      <c r="K4" s="164"/>
      <c r="L4" s="164"/>
      <c r="M4" s="164"/>
      <c r="N4" s="164"/>
      <c r="O4" s="167"/>
      <c r="P4" s="167"/>
      <c r="Q4" s="167"/>
      <c r="R4" s="167"/>
      <c r="S4" s="167"/>
      <c r="T4" s="167"/>
      <c r="U4" s="167"/>
      <c r="V4" s="168"/>
      <c r="W4" s="168"/>
      <c r="X4" s="168"/>
      <c r="Y4" s="168"/>
      <c r="Z4" s="168"/>
      <c r="AA4" s="165"/>
      <c r="AB4" s="165"/>
      <c r="AC4" s="169"/>
      <c r="AD4" s="169"/>
      <c r="AE4" s="169"/>
      <c r="AF4" s="169"/>
      <c r="AG4" s="169"/>
      <c r="AH4" s="169"/>
      <c r="AI4" s="169"/>
      <c r="AJ4" s="169"/>
      <c r="AK4" s="169"/>
      <c r="AL4" s="169"/>
      <c r="AM4" s="174" t="s">
        <v>16</v>
      </c>
      <c r="AN4" s="174"/>
      <c r="AO4" s="174"/>
      <c r="AP4" s="174"/>
      <c r="AQ4" s="168" t="s">
        <v>17</v>
      </c>
      <c r="AR4" s="168"/>
      <c r="AS4" s="168"/>
      <c r="AT4" s="168"/>
      <c r="AU4" s="175" t="s">
        <v>18</v>
      </c>
      <c r="AV4" s="175" t="s">
        <v>19</v>
      </c>
      <c r="AW4" s="175" t="s">
        <v>41</v>
      </c>
      <c r="AX4" s="175" t="s">
        <v>20</v>
      </c>
      <c r="AY4" s="175" t="s">
        <v>21</v>
      </c>
      <c r="AZ4" s="175" t="s">
        <v>22</v>
      </c>
      <c r="BA4" s="175"/>
      <c r="BB4" s="176" t="s">
        <v>23</v>
      </c>
      <c r="BC4" s="140">
        <f ca="1">TODAY()</f>
        <v>44734</v>
      </c>
    </row>
    <row r="5" spans="1:55" s="139" customFormat="1" ht="37.5" customHeight="1" x14ac:dyDescent="0.2">
      <c r="A5" s="166"/>
      <c r="B5" s="135" t="s">
        <v>750</v>
      </c>
      <c r="C5" s="135" t="s">
        <v>751</v>
      </c>
      <c r="D5" s="135" t="s">
        <v>752</v>
      </c>
      <c r="E5" s="135" t="s">
        <v>753</v>
      </c>
      <c r="F5" s="135" t="s">
        <v>748</v>
      </c>
      <c r="G5" s="164"/>
      <c r="H5" s="164"/>
      <c r="I5" s="164"/>
      <c r="J5" s="164"/>
      <c r="K5" s="164"/>
      <c r="L5" s="164"/>
      <c r="M5" s="164"/>
      <c r="N5" s="164"/>
      <c r="O5" s="167"/>
      <c r="P5" s="167"/>
      <c r="Q5" s="167"/>
      <c r="R5" s="167"/>
      <c r="S5" s="167"/>
      <c r="T5" s="167"/>
      <c r="U5" s="167"/>
      <c r="V5" s="168"/>
      <c r="W5" s="168"/>
      <c r="X5" s="168"/>
      <c r="Y5" s="168"/>
      <c r="Z5" s="168"/>
      <c r="AA5" s="136" t="s">
        <v>24</v>
      </c>
      <c r="AB5" s="136" t="s">
        <v>25</v>
      </c>
      <c r="AC5" s="169"/>
      <c r="AD5" s="169"/>
      <c r="AE5" s="169"/>
      <c r="AF5" s="169"/>
      <c r="AG5" s="169"/>
      <c r="AH5" s="169"/>
      <c r="AI5" s="169"/>
      <c r="AJ5" s="169"/>
      <c r="AK5" s="169"/>
      <c r="AL5" s="169"/>
      <c r="AM5" s="174" t="s">
        <v>26</v>
      </c>
      <c r="AN5" s="174"/>
      <c r="AO5" s="174" t="s">
        <v>27</v>
      </c>
      <c r="AP5" s="174"/>
      <c r="AQ5" s="168" t="s">
        <v>28</v>
      </c>
      <c r="AR5" s="168"/>
      <c r="AS5" s="168" t="s">
        <v>29</v>
      </c>
      <c r="AT5" s="168"/>
      <c r="AU5" s="175"/>
      <c r="AV5" s="175"/>
      <c r="AW5" s="175"/>
      <c r="AX5" s="175"/>
      <c r="AY5" s="175"/>
      <c r="AZ5" s="138" t="s">
        <v>30</v>
      </c>
      <c r="BA5" s="138" t="s">
        <v>31</v>
      </c>
      <c r="BB5" s="176"/>
    </row>
    <row r="6" spans="1:55" ht="150" customHeight="1" x14ac:dyDescent="0.25">
      <c r="A6" s="141" t="s">
        <v>66</v>
      </c>
      <c r="B6" s="128" t="s">
        <v>66</v>
      </c>
      <c r="C6" s="128"/>
      <c r="D6" s="128"/>
      <c r="E6" s="128"/>
      <c r="F6" s="128"/>
      <c r="G6" s="129" t="s">
        <v>66</v>
      </c>
      <c r="H6" s="129" t="s">
        <v>66</v>
      </c>
      <c r="I6" s="124"/>
      <c r="J6" s="129" t="s">
        <v>66</v>
      </c>
      <c r="K6" s="124"/>
      <c r="L6" s="124"/>
      <c r="M6" s="124"/>
      <c r="N6" s="124"/>
      <c r="O6" s="123"/>
      <c r="P6" s="128" t="s">
        <v>66</v>
      </c>
      <c r="Q6" s="129" t="s">
        <v>66</v>
      </c>
      <c r="R6" s="130" t="e">
        <f ca="1">($BC$4-Q6)/365</f>
        <v>#VALUE!</v>
      </c>
      <c r="S6" s="126"/>
      <c r="T6" s="123"/>
      <c r="U6" s="123"/>
      <c r="V6" s="123"/>
      <c r="W6" s="131"/>
      <c r="X6" s="123"/>
      <c r="Y6" s="125"/>
      <c r="Z6" s="127" t="e">
        <f>+Y6-G6</f>
        <v>#VALUE!</v>
      </c>
      <c r="AA6" s="128"/>
      <c r="AB6" s="128"/>
      <c r="AC6" s="123"/>
      <c r="AD6" s="132" t="str">
        <f>IFERROR(VLOOKUP(AC6,'[2]Criterios Base'!$A$4:$B$54,2,0)," ")</f>
        <v xml:space="preserve"> </v>
      </c>
      <c r="AE6" s="123"/>
      <c r="AF6" s="123"/>
      <c r="AG6" s="123"/>
      <c r="AH6" s="133" t="str">
        <f>IFERROR(VLOOKUP(AG6,'[2]Agentes AT'!$E$10:$F$149,2,0)," ")</f>
        <v xml:space="preserve"> </v>
      </c>
      <c r="AI6" s="123"/>
      <c r="AJ6" s="133" t="str">
        <f>IFERROR(VLOOKUP(AI6,'[2]Criterios Base'!$E$10:$F$37,2,0)," ")</f>
        <v xml:space="preserve"> </v>
      </c>
      <c r="AK6" s="126"/>
      <c r="AL6" s="133" t="str">
        <f>IFERROR(VLOOKUP(AK6,'[2]Criterios Base'!$I$41:$J$75,2,0)," ")</f>
        <v xml:space="preserve"> </v>
      </c>
      <c r="AM6" s="123"/>
      <c r="AN6" s="133" t="str">
        <f>IFERROR(VLOOKUP(AM6,[2]Ana_Causalidad!$A$5:$B$80,2,0)," ")</f>
        <v>CAPACIDAD FISIOLÓGICA INADECUADA</v>
      </c>
      <c r="AO6" s="123"/>
      <c r="AP6" s="133" t="str">
        <f>IFERROR(VLOOKUP(AO6,[2]Ana_Causalidad!$E$5:$F$84,2,0)," ")</f>
        <v>SUPERVISIÓN Y LIDERAZGO DEFICIENTES</v>
      </c>
      <c r="AQ6" s="123"/>
      <c r="AR6" s="133" t="str">
        <f>IFERROR(VLOOKUP(AQ6,[2]Ana_Causalidad!$J$5:$K$78,2,0)," ")</f>
        <v xml:space="preserve"> </v>
      </c>
      <c r="AS6" s="123"/>
      <c r="AT6" s="133" t="str">
        <f>IFERROR(VLOOKUP(AS6,[2]Ana_Causalidad!$N$5:$O$60,2,0)," ")</f>
        <v>DEFECTO DE LOS AGENTES</v>
      </c>
      <c r="AU6" s="123"/>
      <c r="AV6" s="123"/>
      <c r="AW6" s="123"/>
      <c r="AX6" s="124"/>
      <c r="AY6" s="124"/>
      <c r="AZ6" s="134">
        <v>3</v>
      </c>
      <c r="BA6" s="134"/>
      <c r="BB6" s="142"/>
    </row>
    <row r="7" spans="1:55" ht="150" customHeight="1" x14ac:dyDescent="0.25">
      <c r="A7" s="141" t="s">
        <v>66</v>
      </c>
      <c r="B7" s="128" t="s">
        <v>66</v>
      </c>
      <c r="C7" s="128"/>
      <c r="D7" s="128"/>
      <c r="E7" s="128"/>
      <c r="F7" s="128"/>
      <c r="G7" s="129" t="s">
        <v>66</v>
      </c>
      <c r="H7" s="129" t="s">
        <v>66</v>
      </c>
      <c r="I7" s="124"/>
      <c r="J7" s="129" t="s">
        <v>66</v>
      </c>
      <c r="K7" s="124"/>
      <c r="L7" s="124"/>
      <c r="M7" s="124"/>
      <c r="N7" s="124"/>
      <c r="O7" s="123"/>
      <c r="P7" s="128" t="s">
        <v>66</v>
      </c>
      <c r="Q7" s="129" t="s">
        <v>66</v>
      </c>
      <c r="R7" s="130" t="e">
        <f t="shared" ref="R7:R18" ca="1" si="0">($BC$4-Q7)/365</f>
        <v>#VALUE!</v>
      </c>
      <c r="S7" s="126"/>
      <c r="T7" s="123"/>
      <c r="U7" s="123"/>
      <c r="V7" s="123"/>
      <c r="W7" s="131"/>
      <c r="X7" s="123"/>
      <c r="Y7" s="125"/>
      <c r="Z7" s="127" t="e">
        <f t="shared" ref="Z7:Z18" si="1">+Y7-G7</f>
        <v>#VALUE!</v>
      </c>
      <c r="AA7" s="128"/>
      <c r="AB7" s="128"/>
      <c r="AC7" s="123"/>
      <c r="AD7" s="132" t="str">
        <f>IFERROR(VLOOKUP(AC7,'[2]Criterios Base'!$A$4:$B$54,2,0)," ")</f>
        <v xml:space="preserve"> </v>
      </c>
      <c r="AE7" s="123"/>
      <c r="AF7" s="123"/>
      <c r="AG7" s="123"/>
      <c r="AH7" s="133" t="str">
        <f>IFERROR(VLOOKUP(AG7,'[2]Agentes AT'!$E$10:$F$149,2,0)," ")</f>
        <v xml:space="preserve"> </v>
      </c>
      <c r="AI7" s="123"/>
      <c r="AJ7" s="133" t="str">
        <f>IFERROR(VLOOKUP(AI7,'[2]Criterios Base'!$E$10:$F$37,2,0)," ")</f>
        <v xml:space="preserve"> </v>
      </c>
      <c r="AK7" s="126"/>
      <c r="AL7" s="133" t="str">
        <f>IFERROR(VLOOKUP(AK7,'[2]Criterios Base'!$I$41:$J$75,2,0)," ")</f>
        <v xml:space="preserve"> </v>
      </c>
      <c r="AM7" s="123"/>
      <c r="AN7" s="133" t="str">
        <f>IFERROR(VLOOKUP(AM7,[2]Ana_Causalidad!$A$5:$B$80,2,0)," ")</f>
        <v>CAPACIDAD FISIOLÓGICA INADECUADA</v>
      </c>
      <c r="AO7" s="123"/>
      <c r="AP7" s="133" t="str">
        <f>IFERROR(VLOOKUP(AO7,[2]Ana_Causalidad!$E$5:$F$84,2,0)," ")</f>
        <v>SUPERVISIÓN Y LIDERAZGO DEFICIENTES</v>
      </c>
      <c r="AQ7" s="123"/>
      <c r="AR7" s="133" t="str">
        <f>IFERROR(VLOOKUP(AQ7,[2]Ana_Causalidad!$J$5:$K$78,2,0)," ")</f>
        <v xml:space="preserve"> </v>
      </c>
      <c r="AS7" s="123"/>
      <c r="AT7" s="133" t="str">
        <f>IFERROR(VLOOKUP(AS7,[2]Ana_Causalidad!$N$5:$O$60,2,0)," ")</f>
        <v>DEFECTO DE LOS AGENTES</v>
      </c>
      <c r="AU7" s="123"/>
      <c r="AV7" s="123"/>
      <c r="AW7" s="123"/>
      <c r="AX7" s="124"/>
      <c r="AY7" s="124"/>
      <c r="AZ7" s="134">
        <v>3</v>
      </c>
      <c r="BA7" s="134"/>
      <c r="BB7" s="142"/>
    </row>
    <row r="8" spans="1:55" ht="150" customHeight="1" x14ac:dyDescent="0.25">
      <c r="A8" s="141" t="s">
        <v>66</v>
      </c>
      <c r="B8" s="128" t="s">
        <v>66</v>
      </c>
      <c r="C8" s="128"/>
      <c r="D8" s="128"/>
      <c r="E8" s="128"/>
      <c r="F8" s="128"/>
      <c r="G8" s="129" t="s">
        <v>66</v>
      </c>
      <c r="H8" s="129" t="s">
        <v>66</v>
      </c>
      <c r="I8" s="124"/>
      <c r="J8" s="129" t="s">
        <v>66</v>
      </c>
      <c r="K8" s="124"/>
      <c r="L8" s="124"/>
      <c r="M8" s="124"/>
      <c r="N8" s="124"/>
      <c r="O8" s="123"/>
      <c r="P8" s="128" t="s">
        <v>66</v>
      </c>
      <c r="Q8" s="129" t="s">
        <v>66</v>
      </c>
      <c r="R8" s="130" t="e">
        <f t="shared" ca="1" si="0"/>
        <v>#VALUE!</v>
      </c>
      <c r="S8" s="126"/>
      <c r="T8" s="123"/>
      <c r="U8" s="123"/>
      <c r="V8" s="123"/>
      <c r="W8" s="131"/>
      <c r="X8" s="123"/>
      <c r="Y8" s="125"/>
      <c r="Z8" s="127" t="e">
        <f t="shared" si="1"/>
        <v>#VALUE!</v>
      </c>
      <c r="AA8" s="128"/>
      <c r="AB8" s="128"/>
      <c r="AC8" s="123"/>
      <c r="AD8" s="132" t="str">
        <f>IFERROR(VLOOKUP(AC8,'[2]Criterios Base'!$A$4:$B$54,2,0)," ")</f>
        <v xml:space="preserve"> </v>
      </c>
      <c r="AE8" s="123"/>
      <c r="AF8" s="123"/>
      <c r="AG8" s="123"/>
      <c r="AH8" s="133" t="str">
        <f>IFERROR(VLOOKUP(AG8,'[2]Agentes AT'!$E$10:$F$149,2,0)," ")</f>
        <v xml:space="preserve"> </v>
      </c>
      <c r="AI8" s="123"/>
      <c r="AJ8" s="133" t="str">
        <f>IFERROR(VLOOKUP(AI8,'[2]Criterios Base'!$E$10:$F$37,2,0)," ")</f>
        <v xml:space="preserve"> </v>
      </c>
      <c r="AK8" s="126"/>
      <c r="AL8" s="133" t="str">
        <f>IFERROR(VLOOKUP(AK8,'[2]Criterios Base'!$I$41:$J$75,2,0)," ")</f>
        <v xml:space="preserve"> </v>
      </c>
      <c r="AM8" s="123"/>
      <c r="AN8" s="133" t="str">
        <f>IFERROR(VLOOKUP(AM8,[2]Ana_Causalidad!$A$5:$B$80,2,0)," ")</f>
        <v>CAPACIDAD FISIOLÓGICA INADECUADA</v>
      </c>
      <c r="AO8" s="123"/>
      <c r="AP8" s="133" t="str">
        <f>IFERROR(VLOOKUP(AO8,[2]Ana_Causalidad!$E$5:$F$84,2,0)," ")</f>
        <v>SUPERVISIÓN Y LIDERAZGO DEFICIENTES</v>
      </c>
      <c r="AQ8" s="123"/>
      <c r="AR8" s="133" t="str">
        <f>IFERROR(VLOOKUP(AQ8,[2]Ana_Causalidad!$J$5:$K$78,2,0)," ")</f>
        <v xml:space="preserve"> </v>
      </c>
      <c r="AS8" s="123"/>
      <c r="AT8" s="133" t="str">
        <f>IFERROR(VLOOKUP(AS8,[2]Ana_Causalidad!$N$5:$O$60,2,0)," ")</f>
        <v>DEFECTO DE LOS AGENTES</v>
      </c>
      <c r="AU8" s="123"/>
      <c r="AV8" s="123"/>
      <c r="AW8" s="123"/>
      <c r="AX8" s="124"/>
      <c r="AY8" s="124"/>
      <c r="AZ8" s="134">
        <v>3</v>
      </c>
      <c r="BA8" s="134"/>
      <c r="BB8" s="142"/>
    </row>
    <row r="9" spans="1:55" ht="150" customHeight="1" x14ac:dyDescent="0.25">
      <c r="A9" s="141" t="s">
        <v>66</v>
      </c>
      <c r="B9" s="128" t="s">
        <v>66</v>
      </c>
      <c r="C9" s="128"/>
      <c r="D9" s="128"/>
      <c r="E9" s="128"/>
      <c r="F9" s="128"/>
      <c r="G9" s="129" t="s">
        <v>66</v>
      </c>
      <c r="H9" s="129" t="s">
        <v>66</v>
      </c>
      <c r="I9" s="124"/>
      <c r="J9" s="129" t="s">
        <v>66</v>
      </c>
      <c r="K9" s="124"/>
      <c r="L9" s="124"/>
      <c r="M9" s="124"/>
      <c r="N9" s="124"/>
      <c r="O9" s="123"/>
      <c r="P9" s="128" t="s">
        <v>66</v>
      </c>
      <c r="Q9" s="129" t="s">
        <v>66</v>
      </c>
      <c r="R9" s="130" t="e">
        <f t="shared" ca="1" si="0"/>
        <v>#VALUE!</v>
      </c>
      <c r="S9" s="126"/>
      <c r="T9" s="123"/>
      <c r="U9" s="123"/>
      <c r="V9" s="123"/>
      <c r="W9" s="131"/>
      <c r="X9" s="123"/>
      <c r="Y9" s="125"/>
      <c r="Z9" s="127" t="e">
        <f t="shared" si="1"/>
        <v>#VALUE!</v>
      </c>
      <c r="AA9" s="128"/>
      <c r="AB9" s="128"/>
      <c r="AC9" s="123"/>
      <c r="AD9" s="132" t="str">
        <f>IFERROR(VLOOKUP(AC9,'[2]Criterios Base'!$A$4:$B$54,2,0)," ")</f>
        <v xml:space="preserve"> </v>
      </c>
      <c r="AE9" s="123"/>
      <c r="AF9" s="123"/>
      <c r="AG9" s="123"/>
      <c r="AH9" s="133" t="str">
        <f>IFERROR(VLOOKUP(AG9,'[2]Agentes AT'!$E$10:$F$149,2,0)," ")</f>
        <v xml:space="preserve"> </v>
      </c>
      <c r="AI9" s="123"/>
      <c r="AJ9" s="133" t="str">
        <f>IFERROR(VLOOKUP(AI9,'[2]Criterios Base'!$E$10:$F$37,2,0)," ")</f>
        <v xml:space="preserve"> </v>
      </c>
      <c r="AK9" s="126"/>
      <c r="AL9" s="133" t="str">
        <f>IFERROR(VLOOKUP(AK9,'[2]Criterios Base'!$I$41:$J$75,2,0)," ")</f>
        <v xml:space="preserve"> </v>
      </c>
      <c r="AM9" s="123"/>
      <c r="AN9" s="133" t="str">
        <f>IFERROR(VLOOKUP(AM9,[2]Ana_Causalidad!$A$5:$B$80,2,0)," ")</f>
        <v>CAPACIDAD FISIOLÓGICA INADECUADA</v>
      </c>
      <c r="AO9" s="123"/>
      <c r="AP9" s="133" t="str">
        <f>IFERROR(VLOOKUP(AO9,[2]Ana_Causalidad!$E$5:$F$84,2,0)," ")</f>
        <v>SUPERVISIÓN Y LIDERAZGO DEFICIENTES</v>
      </c>
      <c r="AQ9" s="123"/>
      <c r="AR9" s="133" t="str">
        <f>IFERROR(VLOOKUP(AQ9,[2]Ana_Causalidad!$J$5:$K$78,2,0)," ")</f>
        <v xml:space="preserve"> </v>
      </c>
      <c r="AS9" s="123"/>
      <c r="AT9" s="133" t="str">
        <f>IFERROR(VLOOKUP(AS9,[2]Ana_Causalidad!$N$5:$O$60,2,0)," ")</f>
        <v>DEFECTO DE LOS AGENTES</v>
      </c>
      <c r="AU9" s="123"/>
      <c r="AV9" s="123"/>
      <c r="AW9" s="123"/>
      <c r="AX9" s="124"/>
      <c r="AY9" s="124"/>
      <c r="AZ9" s="134">
        <v>3</v>
      </c>
      <c r="BA9" s="134"/>
      <c r="BB9" s="142"/>
    </row>
    <row r="10" spans="1:55" ht="150" customHeight="1" x14ac:dyDescent="0.25">
      <c r="A10" s="141" t="s">
        <v>66</v>
      </c>
      <c r="B10" s="128" t="s">
        <v>66</v>
      </c>
      <c r="C10" s="128"/>
      <c r="D10" s="128"/>
      <c r="E10" s="128"/>
      <c r="F10" s="128"/>
      <c r="G10" s="129" t="s">
        <v>66</v>
      </c>
      <c r="H10" s="129" t="s">
        <v>66</v>
      </c>
      <c r="I10" s="124"/>
      <c r="J10" s="129" t="s">
        <v>66</v>
      </c>
      <c r="K10" s="124"/>
      <c r="L10" s="124"/>
      <c r="M10" s="124"/>
      <c r="N10" s="124"/>
      <c r="O10" s="123"/>
      <c r="P10" s="128" t="s">
        <v>66</v>
      </c>
      <c r="Q10" s="129" t="s">
        <v>66</v>
      </c>
      <c r="R10" s="130" t="e">
        <f t="shared" ca="1" si="0"/>
        <v>#VALUE!</v>
      </c>
      <c r="S10" s="126"/>
      <c r="T10" s="123"/>
      <c r="U10" s="123"/>
      <c r="V10" s="123"/>
      <c r="W10" s="131"/>
      <c r="X10" s="123"/>
      <c r="Y10" s="125"/>
      <c r="Z10" s="127" t="e">
        <f t="shared" si="1"/>
        <v>#VALUE!</v>
      </c>
      <c r="AA10" s="128"/>
      <c r="AB10" s="128"/>
      <c r="AC10" s="123"/>
      <c r="AD10" s="132" t="str">
        <f>IFERROR(VLOOKUP(AC10,'[2]Criterios Base'!$A$4:$B$54,2,0)," ")</f>
        <v xml:space="preserve"> </v>
      </c>
      <c r="AE10" s="123"/>
      <c r="AF10" s="123"/>
      <c r="AG10" s="123"/>
      <c r="AH10" s="133" t="str">
        <f>IFERROR(VLOOKUP(AG10,'[2]Agentes AT'!$E$10:$F$149,2,0)," ")</f>
        <v xml:space="preserve"> </v>
      </c>
      <c r="AI10" s="123"/>
      <c r="AJ10" s="133" t="str">
        <f>IFERROR(VLOOKUP(AI10,'[2]Criterios Base'!$E$10:$F$37,2,0)," ")</f>
        <v xml:space="preserve"> </v>
      </c>
      <c r="AK10" s="126"/>
      <c r="AL10" s="133" t="str">
        <f>IFERROR(VLOOKUP(AK10,'[2]Criterios Base'!$I$41:$J$75,2,0)," ")</f>
        <v xml:space="preserve"> </v>
      </c>
      <c r="AM10" s="123"/>
      <c r="AN10" s="133" t="str">
        <f>IFERROR(VLOOKUP(AM10,[2]Ana_Causalidad!$A$5:$B$80,2,0)," ")</f>
        <v>CAPACIDAD FISIOLÓGICA INADECUADA</v>
      </c>
      <c r="AO10" s="123"/>
      <c r="AP10" s="133" t="str">
        <f>IFERROR(VLOOKUP(AO10,[2]Ana_Causalidad!$E$5:$F$84,2,0)," ")</f>
        <v>SUPERVISIÓN Y LIDERAZGO DEFICIENTES</v>
      </c>
      <c r="AQ10" s="123"/>
      <c r="AR10" s="133" t="str">
        <f>IFERROR(VLOOKUP(AQ10,[2]Ana_Causalidad!$J$5:$K$78,2,0)," ")</f>
        <v xml:space="preserve"> </v>
      </c>
      <c r="AS10" s="123"/>
      <c r="AT10" s="133" t="str">
        <f>IFERROR(VLOOKUP(AS10,[2]Ana_Causalidad!$N$5:$O$60,2,0)," ")</f>
        <v>DEFECTO DE LOS AGENTES</v>
      </c>
      <c r="AU10" s="123"/>
      <c r="AV10" s="123"/>
      <c r="AW10" s="123"/>
      <c r="AX10" s="124"/>
      <c r="AY10" s="124"/>
      <c r="AZ10" s="134">
        <v>3</v>
      </c>
      <c r="BA10" s="134"/>
      <c r="BB10" s="142"/>
    </row>
    <row r="11" spans="1:55" ht="150" customHeight="1" x14ac:dyDescent="0.25">
      <c r="A11" s="141" t="s">
        <v>66</v>
      </c>
      <c r="B11" s="128" t="s">
        <v>66</v>
      </c>
      <c r="C11" s="128"/>
      <c r="D11" s="128"/>
      <c r="E11" s="128"/>
      <c r="F11" s="128"/>
      <c r="G11" s="129" t="s">
        <v>66</v>
      </c>
      <c r="H11" s="129" t="s">
        <v>66</v>
      </c>
      <c r="I11" s="124"/>
      <c r="J11" s="129" t="s">
        <v>66</v>
      </c>
      <c r="K11" s="124"/>
      <c r="L11" s="124"/>
      <c r="M11" s="124"/>
      <c r="N11" s="124"/>
      <c r="O11" s="123"/>
      <c r="P11" s="128" t="s">
        <v>66</v>
      </c>
      <c r="Q11" s="129" t="s">
        <v>66</v>
      </c>
      <c r="R11" s="130" t="e">
        <f t="shared" ca="1" si="0"/>
        <v>#VALUE!</v>
      </c>
      <c r="S11" s="126"/>
      <c r="T11" s="123"/>
      <c r="U11" s="123"/>
      <c r="V11" s="123"/>
      <c r="W11" s="131"/>
      <c r="X11" s="123"/>
      <c r="Y11" s="125"/>
      <c r="Z11" s="127" t="e">
        <f t="shared" si="1"/>
        <v>#VALUE!</v>
      </c>
      <c r="AA11" s="128"/>
      <c r="AB11" s="128"/>
      <c r="AC11" s="123"/>
      <c r="AD11" s="132" t="str">
        <f>IFERROR(VLOOKUP(AC11,'[2]Criterios Base'!$A$4:$B$54,2,0)," ")</f>
        <v xml:space="preserve"> </v>
      </c>
      <c r="AE11" s="123"/>
      <c r="AF11" s="123"/>
      <c r="AG11" s="123"/>
      <c r="AH11" s="133" t="str">
        <f>IFERROR(VLOOKUP(AG11,'[2]Agentes AT'!$E$10:$F$149,2,0)," ")</f>
        <v xml:space="preserve"> </v>
      </c>
      <c r="AI11" s="123"/>
      <c r="AJ11" s="133" t="str">
        <f>IFERROR(VLOOKUP(AI11,'[2]Criterios Base'!$E$10:$F$37,2,0)," ")</f>
        <v xml:space="preserve"> </v>
      </c>
      <c r="AK11" s="126"/>
      <c r="AL11" s="133" t="str">
        <f>IFERROR(VLOOKUP(AK11,'[2]Criterios Base'!$I$41:$J$75,2,0)," ")</f>
        <v xml:space="preserve"> </v>
      </c>
      <c r="AM11" s="123"/>
      <c r="AN11" s="133" t="str">
        <f>IFERROR(VLOOKUP(AM11,[2]Ana_Causalidad!$A$5:$B$80,2,0)," ")</f>
        <v>CAPACIDAD FISIOLÓGICA INADECUADA</v>
      </c>
      <c r="AO11" s="123"/>
      <c r="AP11" s="133" t="str">
        <f>IFERROR(VLOOKUP(AO11,[2]Ana_Causalidad!$E$5:$F$84,2,0)," ")</f>
        <v>SUPERVISIÓN Y LIDERAZGO DEFICIENTES</v>
      </c>
      <c r="AQ11" s="123"/>
      <c r="AR11" s="133" t="str">
        <f>IFERROR(VLOOKUP(AQ11,[2]Ana_Causalidad!$J$5:$K$78,2,0)," ")</f>
        <v xml:space="preserve"> </v>
      </c>
      <c r="AS11" s="123"/>
      <c r="AT11" s="133" t="str">
        <f>IFERROR(VLOOKUP(AS11,[2]Ana_Causalidad!$N$5:$O$60,2,0)," ")</f>
        <v>DEFECTO DE LOS AGENTES</v>
      </c>
      <c r="AU11" s="123"/>
      <c r="AV11" s="123"/>
      <c r="AW11" s="123"/>
      <c r="AX11" s="124"/>
      <c r="AY11" s="124"/>
      <c r="AZ11" s="134">
        <v>3</v>
      </c>
      <c r="BA11" s="134"/>
      <c r="BB11" s="142"/>
    </row>
    <row r="12" spans="1:55" ht="150" customHeight="1" x14ac:dyDescent="0.25">
      <c r="A12" s="141" t="s">
        <v>66</v>
      </c>
      <c r="B12" s="128" t="s">
        <v>66</v>
      </c>
      <c r="C12" s="128"/>
      <c r="D12" s="128"/>
      <c r="E12" s="128"/>
      <c r="F12" s="128"/>
      <c r="G12" s="129" t="s">
        <v>66</v>
      </c>
      <c r="H12" s="129" t="s">
        <v>66</v>
      </c>
      <c r="I12" s="124"/>
      <c r="J12" s="129" t="s">
        <v>66</v>
      </c>
      <c r="K12" s="124"/>
      <c r="L12" s="124"/>
      <c r="M12" s="124"/>
      <c r="N12" s="124"/>
      <c r="O12" s="123"/>
      <c r="P12" s="128" t="s">
        <v>66</v>
      </c>
      <c r="Q12" s="129" t="s">
        <v>66</v>
      </c>
      <c r="R12" s="130" t="e">
        <f t="shared" ca="1" si="0"/>
        <v>#VALUE!</v>
      </c>
      <c r="S12" s="126"/>
      <c r="T12" s="123"/>
      <c r="U12" s="123"/>
      <c r="V12" s="123"/>
      <c r="W12" s="131"/>
      <c r="X12" s="123"/>
      <c r="Y12" s="125"/>
      <c r="Z12" s="127" t="e">
        <f t="shared" si="1"/>
        <v>#VALUE!</v>
      </c>
      <c r="AA12" s="128"/>
      <c r="AB12" s="128"/>
      <c r="AC12" s="123"/>
      <c r="AD12" s="132" t="str">
        <f>IFERROR(VLOOKUP(AC12,'[2]Criterios Base'!$A$4:$B$54,2,0)," ")</f>
        <v xml:space="preserve"> </v>
      </c>
      <c r="AE12" s="123"/>
      <c r="AF12" s="123"/>
      <c r="AG12" s="123"/>
      <c r="AH12" s="133" t="str">
        <f>IFERROR(VLOOKUP(AG12,'[2]Agentes AT'!$E$10:$F$149,2,0)," ")</f>
        <v xml:space="preserve"> </v>
      </c>
      <c r="AI12" s="123"/>
      <c r="AJ12" s="133" t="str">
        <f>IFERROR(VLOOKUP(AI12,'[2]Criterios Base'!$E$10:$F$37,2,0)," ")</f>
        <v xml:space="preserve"> </v>
      </c>
      <c r="AK12" s="126"/>
      <c r="AL12" s="133" t="str">
        <f>IFERROR(VLOOKUP(AK12,'[2]Criterios Base'!$I$41:$J$75,2,0)," ")</f>
        <v xml:space="preserve"> </v>
      </c>
      <c r="AM12" s="123"/>
      <c r="AN12" s="133" t="str">
        <f>IFERROR(VLOOKUP(AM12,[2]Ana_Causalidad!$A$5:$B$80,2,0)," ")</f>
        <v>CAPACIDAD FISIOLÓGICA INADECUADA</v>
      </c>
      <c r="AO12" s="123"/>
      <c r="AP12" s="133" t="str">
        <f>IFERROR(VLOOKUP(AO12,[2]Ana_Causalidad!$E$5:$F$84,2,0)," ")</f>
        <v>SUPERVISIÓN Y LIDERAZGO DEFICIENTES</v>
      </c>
      <c r="AQ12" s="123"/>
      <c r="AR12" s="133" t="str">
        <f>IFERROR(VLOOKUP(AQ12,[2]Ana_Causalidad!$J$5:$K$78,2,0)," ")</f>
        <v xml:space="preserve"> </v>
      </c>
      <c r="AS12" s="123"/>
      <c r="AT12" s="133" t="str">
        <f>IFERROR(VLOOKUP(AS12,[2]Ana_Causalidad!$N$5:$O$60,2,0)," ")</f>
        <v>DEFECTO DE LOS AGENTES</v>
      </c>
      <c r="AU12" s="123"/>
      <c r="AV12" s="123"/>
      <c r="AW12" s="123"/>
      <c r="AX12" s="124"/>
      <c r="AY12" s="124"/>
      <c r="AZ12" s="134">
        <v>3</v>
      </c>
      <c r="BA12" s="134"/>
      <c r="BB12" s="142"/>
    </row>
    <row r="13" spans="1:55" ht="150" customHeight="1" x14ac:dyDescent="0.25">
      <c r="A13" s="141" t="s">
        <v>66</v>
      </c>
      <c r="B13" s="128" t="s">
        <v>66</v>
      </c>
      <c r="C13" s="128"/>
      <c r="D13" s="128"/>
      <c r="E13" s="128"/>
      <c r="F13" s="128"/>
      <c r="G13" s="129" t="s">
        <v>66</v>
      </c>
      <c r="H13" s="129" t="s">
        <v>66</v>
      </c>
      <c r="I13" s="124"/>
      <c r="J13" s="129" t="s">
        <v>66</v>
      </c>
      <c r="K13" s="124"/>
      <c r="L13" s="124"/>
      <c r="M13" s="124"/>
      <c r="N13" s="124"/>
      <c r="O13" s="123"/>
      <c r="P13" s="128" t="s">
        <v>66</v>
      </c>
      <c r="Q13" s="129" t="s">
        <v>66</v>
      </c>
      <c r="R13" s="130" t="e">
        <f t="shared" ca="1" si="0"/>
        <v>#VALUE!</v>
      </c>
      <c r="S13" s="126"/>
      <c r="T13" s="123"/>
      <c r="U13" s="123"/>
      <c r="V13" s="123"/>
      <c r="W13" s="131"/>
      <c r="X13" s="123"/>
      <c r="Y13" s="125"/>
      <c r="Z13" s="127" t="e">
        <f t="shared" si="1"/>
        <v>#VALUE!</v>
      </c>
      <c r="AA13" s="128"/>
      <c r="AB13" s="128"/>
      <c r="AC13" s="123"/>
      <c r="AD13" s="132" t="str">
        <f>IFERROR(VLOOKUP(AC13,'[2]Criterios Base'!$A$4:$B$54,2,0)," ")</f>
        <v xml:space="preserve"> </v>
      </c>
      <c r="AE13" s="123"/>
      <c r="AF13" s="123"/>
      <c r="AG13" s="123"/>
      <c r="AH13" s="133" t="str">
        <f>IFERROR(VLOOKUP(AG13,'[2]Agentes AT'!$E$10:$F$149,2,0)," ")</f>
        <v xml:space="preserve"> </v>
      </c>
      <c r="AI13" s="123"/>
      <c r="AJ13" s="133" t="str">
        <f>IFERROR(VLOOKUP(AI13,'[2]Criterios Base'!$E$10:$F$37,2,0)," ")</f>
        <v xml:space="preserve"> </v>
      </c>
      <c r="AK13" s="126"/>
      <c r="AL13" s="133" t="str">
        <f>IFERROR(VLOOKUP(AK13,'[2]Criterios Base'!$I$41:$J$75,2,0)," ")</f>
        <v xml:space="preserve"> </v>
      </c>
      <c r="AM13" s="123"/>
      <c r="AN13" s="133" t="str">
        <f>IFERROR(VLOOKUP(AM13,[2]Ana_Causalidad!$A$5:$B$80,2,0)," ")</f>
        <v>CAPACIDAD FISIOLÓGICA INADECUADA</v>
      </c>
      <c r="AO13" s="123"/>
      <c r="AP13" s="133" t="str">
        <f>IFERROR(VLOOKUP(AO13,[2]Ana_Causalidad!$E$5:$F$84,2,0)," ")</f>
        <v>SUPERVISIÓN Y LIDERAZGO DEFICIENTES</v>
      </c>
      <c r="AQ13" s="123"/>
      <c r="AR13" s="133" t="str">
        <f>IFERROR(VLOOKUP(AQ13,[2]Ana_Causalidad!$J$5:$K$78,2,0)," ")</f>
        <v xml:space="preserve"> </v>
      </c>
      <c r="AS13" s="123"/>
      <c r="AT13" s="133" t="str">
        <f>IFERROR(VLOOKUP(AS13,[2]Ana_Causalidad!$N$5:$O$60,2,0)," ")</f>
        <v>DEFECTO DE LOS AGENTES</v>
      </c>
      <c r="AU13" s="123"/>
      <c r="AV13" s="123"/>
      <c r="AW13" s="123"/>
      <c r="AX13" s="124"/>
      <c r="AY13" s="124"/>
      <c r="AZ13" s="134">
        <v>3</v>
      </c>
      <c r="BA13" s="134"/>
      <c r="BB13" s="142"/>
    </row>
    <row r="14" spans="1:55" ht="150" customHeight="1" x14ac:dyDescent="0.25">
      <c r="A14" s="141" t="s">
        <v>66</v>
      </c>
      <c r="B14" s="128" t="s">
        <v>66</v>
      </c>
      <c r="C14" s="128"/>
      <c r="D14" s="128"/>
      <c r="E14" s="128"/>
      <c r="F14" s="128"/>
      <c r="G14" s="129" t="s">
        <v>66</v>
      </c>
      <c r="H14" s="129" t="s">
        <v>66</v>
      </c>
      <c r="I14" s="124"/>
      <c r="J14" s="129" t="s">
        <v>66</v>
      </c>
      <c r="K14" s="124"/>
      <c r="L14" s="124"/>
      <c r="M14" s="124"/>
      <c r="N14" s="124"/>
      <c r="O14" s="123"/>
      <c r="P14" s="128" t="s">
        <v>66</v>
      </c>
      <c r="Q14" s="129" t="s">
        <v>66</v>
      </c>
      <c r="R14" s="130" t="e">
        <f t="shared" ca="1" si="0"/>
        <v>#VALUE!</v>
      </c>
      <c r="S14" s="126"/>
      <c r="T14" s="123"/>
      <c r="U14" s="123"/>
      <c r="V14" s="123"/>
      <c r="W14" s="131"/>
      <c r="X14" s="123"/>
      <c r="Y14" s="125"/>
      <c r="Z14" s="127" t="e">
        <f t="shared" si="1"/>
        <v>#VALUE!</v>
      </c>
      <c r="AA14" s="128"/>
      <c r="AB14" s="128"/>
      <c r="AC14" s="123"/>
      <c r="AD14" s="132" t="str">
        <f>IFERROR(VLOOKUP(AC14,'[2]Criterios Base'!$A$4:$B$54,2,0)," ")</f>
        <v xml:space="preserve"> </v>
      </c>
      <c r="AE14" s="123"/>
      <c r="AF14" s="123"/>
      <c r="AG14" s="123"/>
      <c r="AH14" s="133" t="str">
        <f>IFERROR(VLOOKUP(AG14,'[2]Agentes AT'!$E$10:$F$149,2,0)," ")</f>
        <v xml:space="preserve"> </v>
      </c>
      <c r="AI14" s="123"/>
      <c r="AJ14" s="133" t="str">
        <f>IFERROR(VLOOKUP(AI14,'[2]Criterios Base'!$E$10:$F$37,2,0)," ")</f>
        <v xml:space="preserve"> </v>
      </c>
      <c r="AK14" s="126"/>
      <c r="AL14" s="133" t="str">
        <f>IFERROR(VLOOKUP(AK14,'[2]Criterios Base'!$I$41:$J$75,2,0)," ")</f>
        <v xml:space="preserve"> </v>
      </c>
      <c r="AM14" s="123"/>
      <c r="AN14" s="133" t="str">
        <f>IFERROR(VLOOKUP(AM14,[2]Ana_Causalidad!$A$5:$B$80,2,0)," ")</f>
        <v>CAPACIDAD FISIOLÓGICA INADECUADA</v>
      </c>
      <c r="AO14" s="123"/>
      <c r="AP14" s="133" t="str">
        <f>IFERROR(VLOOKUP(AO14,[2]Ana_Causalidad!$E$5:$F$84,2,0)," ")</f>
        <v>SUPERVISIÓN Y LIDERAZGO DEFICIENTES</v>
      </c>
      <c r="AQ14" s="123"/>
      <c r="AR14" s="133" t="str">
        <f>IFERROR(VLOOKUP(AQ14,[2]Ana_Causalidad!$J$5:$K$78,2,0)," ")</f>
        <v xml:space="preserve"> </v>
      </c>
      <c r="AS14" s="123"/>
      <c r="AT14" s="133" t="str">
        <f>IFERROR(VLOOKUP(AS14,[2]Ana_Causalidad!$N$5:$O$60,2,0)," ")</f>
        <v>DEFECTO DE LOS AGENTES</v>
      </c>
      <c r="AU14" s="123"/>
      <c r="AV14" s="123"/>
      <c r="AW14" s="123"/>
      <c r="AX14" s="124"/>
      <c r="AY14" s="124"/>
      <c r="AZ14" s="134">
        <v>3</v>
      </c>
      <c r="BA14" s="134"/>
      <c r="BB14" s="142"/>
    </row>
    <row r="15" spans="1:55" ht="150" customHeight="1" x14ac:dyDescent="0.25">
      <c r="A15" s="141" t="s">
        <v>66</v>
      </c>
      <c r="B15" s="128" t="s">
        <v>66</v>
      </c>
      <c r="C15" s="128"/>
      <c r="D15" s="128"/>
      <c r="E15" s="128"/>
      <c r="F15" s="128"/>
      <c r="G15" s="129" t="s">
        <v>66</v>
      </c>
      <c r="H15" s="129" t="s">
        <v>66</v>
      </c>
      <c r="I15" s="124"/>
      <c r="J15" s="129" t="s">
        <v>66</v>
      </c>
      <c r="K15" s="124"/>
      <c r="L15" s="124"/>
      <c r="M15" s="124"/>
      <c r="N15" s="124"/>
      <c r="O15" s="123"/>
      <c r="P15" s="128" t="s">
        <v>66</v>
      </c>
      <c r="Q15" s="129" t="s">
        <v>66</v>
      </c>
      <c r="R15" s="130" t="e">
        <f t="shared" ca="1" si="0"/>
        <v>#VALUE!</v>
      </c>
      <c r="S15" s="126"/>
      <c r="T15" s="123"/>
      <c r="U15" s="123"/>
      <c r="V15" s="123"/>
      <c r="W15" s="131"/>
      <c r="X15" s="123"/>
      <c r="Y15" s="125"/>
      <c r="Z15" s="127" t="e">
        <f t="shared" si="1"/>
        <v>#VALUE!</v>
      </c>
      <c r="AA15" s="128"/>
      <c r="AB15" s="128"/>
      <c r="AC15" s="123"/>
      <c r="AD15" s="132" t="str">
        <f>IFERROR(VLOOKUP(AC15,'[2]Criterios Base'!$A$4:$B$54,2,0)," ")</f>
        <v xml:space="preserve"> </v>
      </c>
      <c r="AE15" s="123"/>
      <c r="AF15" s="123"/>
      <c r="AG15" s="123"/>
      <c r="AH15" s="133" t="str">
        <f>IFERROR(VLOOKUP(AG15,'[2]Agentes AT'!$E$10:$F$149,2,0)," ")</f>
        <v xml:space="preserve"> </v>
      </c>
      <c r="AI15" s="123"/>
      <c r="AJ15" s="133" t="str">
        <f>IFERROR(VLOOKUP(AI15,'[2]Criterios Base'!$E$10:$F$37,2,0)," ")</f>
        <v xml:space="preserve"> </v>
      </c>
      <c r="AK15" s="126"/>
      <c r="AL15" s="133" t="str">
        <f>IFERROR(VLOOKUP(AK15,'[2]Criterios Base'!$I$41:$J$75,2,0)," ")</f>
        <v xml:space="preserve"> </v>
      </c>
      <c r="AM15" s="123"/>
      <c r="AN15" s="133" t="str">
        <f>IFERROR(VLOOKUP(AM15,[2]Ana_Causalidad!$A$5:$B$80,2,0)," ")</f>
        <v>CAPACIDAD FISIOLÓGICA INADECUADA</v>
      </c>
      <c r="AO15" s="123"/>
      <c r="AP15" s="133" t="str">
        <f>IFERROR(VLOOKUP(AO15,[2]Ana_Causalidad!$E$5:$F$84,2,0)," ")</f>
        <v>SUPERVISIÓN Y LIDERAZGO DEFICIENTES</v>
      </c>
      <c r="AQ15" s="123"/>
      <c r="AR15" s="133" t="str">
        <f>IFERROR(VLOOKUP(AQ15,[2]Ana_Causalidad!$J$5:$K$78,2,0)," ")</f>
        <v xml:space="preserve"> </v>
      </c>
      <c r="AS15" s="123"/>
      <c r="AT15" s="133" t="str">
        <f>IFERROR(VLOOKUP(AS15,[2]Ana_Causalidad!$N$5:$O$60,2,0)," ")</f>
        <v>DEFECTO DE LOS AGENTES</v>
      </c>
      <c r="AU15" s="123"/>
      <c r="AV15" s="123"/>
      <c r="AW15" s="123"/>
      <c r="AX15" s="124"/>
      <c r="AY15" s="124"/>
      <c r="AZ15" s="134">
        <v>3</v>
      </c>
      <c r="BA15" s="134"/>
      <c r="BB15" s="142"/>
    </row>
    <row r="16" spans="1:55" ht="150" customHeight="1" x14ac:dyDescent="0.25">
      <c r="A16" s="141" t="s">
        <v>66</v>
      </c>
      <c r="B16" s="128" t="s">
        <v>66</v>
      </c>
      <c r="C16" s="128"/>
      <c r="D16" s="128"/>
      <c r="E16" s="128"/>
      <c r="F16" s="128"/>
      <c r="G16" s="129" t="s">
        <v>66</v>
      </c>
      <c r="H16" s="129" t="s">
        <v>66</v>
      </c>
      <c r="I16" s="124"/>
      <c r="J16" s="129" t="s">
        <v>66</v>
      </c>
      <c r="K16" s="124"/>
      <c r="L16" s="124"/>
      <c r="M16" s="124"/>
      <c r="N16" s="124"/>
      <c r="O16" s="123"/>
      <c r="P16" s="128" t="s">
        <v>66</v>
      </c>
      <c r="Q16" s="129" t="s">
        <v>66</v>
      </c>
      <c r="R16" s="130" t="e">
        <f t="shared" ca="1" si="0"/>
        <v>#VALUE!</v>
      </c>
      <c r="S16" s="126"/>
      <c r="T16" s="123"/>
      <c r="U16" s="123"/>
      <c r="V16" s="123"/>
      <c r="W16" s="131"/>
      <c r="X16" s="123"/>
      <c r="Y16" s="125"/>
      <c r="Z16" s="127" t="e">
        <f t="shared" si="1"/>
        <v>#VALUE!</v>
      </c>
      <c r="AA16" s="128"/>
      <c r="AB16" s="128"/>
      <c r="AC16" s="123"/>
      <c r="AD16" s="132" t="str">
        <f>IFERROR(VLOOKUP(AC16,'[2]Criterios Base'!$A$4:$B$54,2,0)," ")</f>
        <v xml:space="preserve"> </v>
      </c>
      <c r="AE16" s="123"/>
      <c r="AF16" s="123"/>
      <c r="AG16" s="123"/>
      <c r="AH16" s="133" t="str">
        <f>IFERROR(VLOOKUP(AG16,'[2]Agentes AT'!$E$10:$F$149,2,0)," ")</f>
        <v xml:space="preserve"> </v>
      </c>
      <c r="AI16" s="123"/>
      <c r="AJ16" s="133" t="str">
        <f>IFERROR(VLOOKUP(AI16,'[2]Criterios Base'!$E$10:$F$37,2,0)," ")</f>
        <v xml:space="preserve"> </v>
      </c>
      <c r="AK16" s="126"/>
      <c r="AL16" s="133" t="str">
        <f>IFERROR(VLOOKUP(AK16,'[2]Criterios Base'!$I$41:$J$75,2,0)," ")</f>
        <v xml:space="preserve"> </v>
      </c>
      <c r="AM16" s="123"/>
      <c r="AN16" s="133" t="str">
        <f>IFERROR(VLOOKUP(AM16,[2]Ana_Causalidad!$A$5:$B$80,2,0)," ")</f>
        <v>CAPACIDAD FISIOLÓGICA INADECUADA</v>
      </c>
      <c r="AO16" s="123"/>
      <c r="AP16" s="133" t="str">
        <f>IFERROR(VLOOKUP(AO16,[2]Ana_Causalidad!$E$5:$F$84,2,0)," ")</f>
        <v>SUPERVISIÓN Y LIDERAZGO DEFICIENTES</v>
      </c>
      <c r="AQ16" s="123"/>
      <c r="AR16" s="133" t="str">
        <f>IFERROR(VLOOKUP(AQ16,[2]Ana_Causalidad!$J$5:$K$78,2,0)," ")</f>
        <v xml:space="preserve"> </v>
      </c>
      <c r="AS16" s="123"/>
      <c r="AT16" s="133" t="str">
        <f>IFERROR(VLOOKUP(AS16,[2]Ana_Causalidad!$N$5:$O$60,2,0)," ")</f>
        <v>DEFECTO DE LOS AGENTES</v>
      </c>
      <c r="AU16" s="123"/>
      <c r="AV16" s="123"/>
      <c r="AW16" s="123"/>
      <c r="AX16" s="124"/>
      <c r="AY16" s="124"/>
      <c r="AZ16" s="134">
        <v>3</v>
      </c>
      <c r="BA16" s="134"/>
      <c r="BB16" s="142"/>
    </row>
    <row r="17" spans="1:54" ht="150" customHeight="1" x14ac:dyDescent="0.25">
      <c r="A17" s="141" t="s">
        <v>66</v>
      </c>
      <c r="B17" s="128" t="s">
        <v>66</v>
      </c>
      <c r="C17" s="128"/>
      <c r="D17" s="128"/>
      <c r="E17" s="128"/>
      <c r="F17" s="128"/>
      <c r="G17" s="129" t="s">
        <v>66</v>
      </c>
      <c r="H17" s="129" t="s">
        <v>66</v>
      </c>
      <c r="I17" s="124"/>
      <c r="J17" s="129" t="s">
        <v>66</v>
      </c>
      <c r="K17" s="124"/>
      <c r="L17" s="124"/>
      <c r="M17" s="124"/>
      <c r="N17" s="124"/>
      <c r="O17" s="123"/>
      <c r="P17" s="128" t="s">
        <v>66</v>
      </c>
      <c r="Q17" s="129" t="s">
        <v>66</v>
      </c>
      <c r="R17" s="130" t="e">
        <f t="shared" ca="1" si="0"/>
        <v>#VALUE!</v>
      </c>
      <c r="S17" s="126"/>
      <c r="T17" s="123"/>
      <c r="U17" s="123"/>
      <c r="V17" s="123"/>
      <c r="W17" s="131"/>
      <c r="X17" s="123"/>
      <c r="Y17" s="125"/>
      <c r="Z17" s="127" t="e">
        <f t="shared" si="1"/>
        <v>#VALUE!</v>
      </c>
      <c r="AA17" s="128"/>
      <c r="AB17" s="128"/>
      <c r="AC17" s="123"/>
      <c r="AD17" s="132" t="str">
        <f>IFERROR(VLOOKUP(AC17,'[2]Criterios Base'!$A$4:$B$54,2,0)," ")</f>
        <v xml:space="preserve"> </v>
      </c>
      <c r="AE17" s="123"/>
      <c r="AF17" s="123"/>
      <c r="AG17" s="123"/>
      <c r="AH17" s="133" t="str">
        <f>IFERROR(VLOOKUP(AG17,'[2]Agentes AT'!$E$10:$F$149,2,0)," ")</f>
        <v xml:space="preserve"> </v>
      </c>
      <c r="AI17" s="123"/>
      <c r="AJ17" s="133" t="str">
        <f>IFERROR(VLOOKUP(AI17,'[2]Criterios Base'!$E$10:$F$37,2,0)," ")</f>
        <v xml:space="preserve"> </v>
      </c>
      <c r="AK17" s="126"/>
      <c r="AL17" s="133" t="str">
        <f>IFERROR(VLOOKUP(AK17,'[2]Criterios Base'!$I$41:$J$75,2,0)," ")</f>
        <v xml:space="preserve"> </v>
      </c>
      <c r="AM17" s="123"/>
      <c r="AN17" s="133" t="str">
        <f>IFERROR(VLOOKUP(AM17,[2]Ana_Causalidad!$A$5:$B$80,2,0)," ")</f>
        <v>CAPACIDAD FISIOLÓGICA INADECUADA</v>
      </c>
      <c r="AO17" s="123"/>
      <c r="AP17" s="133" t="str">
        <f>IFERROR(VLOOKUP(AO17,[2]Ana_Causalidad!$E$5:$F$84,2,0)," ")</f>
        <v>SUPERVISIÓN Y LIDERAZGO DEFICIENTES</v>
      </c>
      <c r="AQ17" s="123"/>
      <c r="AR17" s="133" t="str">
        <f>IFERROR(VLOOKUP(AQ17,[2]Ana_Causalidad!$J$5:$K$78,2,0)," ")</f>
        <v xml:space="preserve"> </v>
      </c>
      <c r="AS17" s="123"/>
      <c r="AT17" s="133" t="str">
        <f>IFERROR(VLOOKUP(AS17,[2]Ana_Causalidad!$N$5:$O$60,2,0)," ")</f>
        <v>DEFECTO DE LOS AGENTES</v>
      </c>
      <c r="AU17" s="123"/>
      <c r="AV17" s="123"/>
      <c r="AW17" s="123"/>
      <c r="AX17" s="124"/>
      <c r="AY17" s="124"/>
      <c r="AZ17" s="134">
        <v>3</v>
      </c>
      <c r="BA17" s="134"/>
      <c r="BB17" s="142"/>
    </row>
    <row r="18" spans="1:54" ht="150" customHeight="1" thickBot="1" x14ac:dyDescent="0.3">
      <c r="A18" s="143" t="s">
        <v>66</v>
      </c>
      <c r="B18" s="144" t="s">
        <v>66</v>
      </c>
      <c r="C18" s="144"/>
      <c r="D18" s="144"/>
      <c r="E18" s="144"/>
      <c r="F18" s="144"/>
      <c r="G18" s="145" t="s">
        <v>66</v>
      </c>
      <c r="H18" s="145" t="s">
        <v>66</v>
      </c>
      <c r="I18" s="146"/>
      <c r="J18" s="145" t="s">
        <v>66</v>
      </c>
      <c r="K18" s="146"/>
      <c r="L18" s="146"/>
      <c r="M18" s="146"/>
      <c r="N18" s="146"/>
      <c r="O18" s="147"/>
      <c r="P18" s="144" t="s">
        <v>66</v>
      </c>
      <c r="Q18" s="145" t="s">
        <v>66</v>
      </c>
      <c r="R18" s="148" t="e">
        <f t="shared" ca="1" si="0"/>
        <v>#VALUE!</v>
      </c>
      <c r="S18" s="149"/>
      <c r="T18" s="147"/>
      <c r="U18" s="147"/>
      <c r="V18" s="147"/>
      <c r="W18" s="150"/>
      <c r="X18" s="147"/>
      <c r="Y18" s="151"/>
      <c r="Z18" s="152" t="e">
        <f t="shared" si="1"/>
        <v>#VALUE!</v>
      </c>
      <c r="AA18" s="144"/>
      <c r="AB18" s="144"/>
      <c r="AC18" s="147"/>
      <c r="AD18" s="153" t="str">
        <f>IFERROR(VLOOKUP(AC18,'[2]Criterios Base'!$A$4:$B$54,2,0)," ")</f>
        <v xml:space="preserve"> </v>
      </c>
      <c r="AE18" s="147"/>
      <c r="AF18" s="147"/>
      <c r="AG18" s="147"/>
      <c r="AH18" s="154" t="str">
        <f>IFERROR(VLOOKUP(AG18,'[2]Agentes AT'!$E$10:$F$149,2,0)," ")</f>
        <v xml:space="preserve"> </v>
      </c>
      <c r="AI18" s="147"/>
      <c r="AJ18" s="154" t="str">
        <f>IFERROR(VLOOKUP(AI18,'[2]Criterios Base'!$E$10:$F$37,2,0)," ")</f>
        <v xml:space="preserve"> </v>
      </c>
      <c r="AK18" s="149"/>
      <c r="AL18" s="154" t="str">
        <f>IFERROR(VLOOKUP(AK18,'[2]Criterios Base'!$I$41:$J$75,2,0)," ")</f>
        <v xml:space="preserve"> </v>
      </c>
      <c r="AM18" s="147"/>
      <c r="AN18" s="154" t="str">
        <f>IFERROR(VLOOKUP(AM18,[2]Ana_Causalidad!$A$5:$B$80,2,0)," ")</f>
        <v>CAPACIDAD FISIOLÓGICA INADECUADA</v>
      </c>
      <c r="AO18" s="147"/>
      <c r="AP18" s="154" t="str">
        <f>IFERROR(VLOOKUP(AO18,[2]Ana_Causalidad!$E$5:$F$84,2,0)," ")</f>
        <v>SUPERVISIÓN Y LIDERAZGO DEFICIENTES</v>
      </c>
      <c r="AQ18" s="147"/>
      <c r="AR18" s="154" t="str">
        <f>IFERROR(VLOOKUP(AQ18,[2]Ana_Causalidad!$J$5:$K$78,2,0)," ")</f>
        <v xml:space="preserve"> </v>
      </c>
      <c r="AS18" s="147"/>
      <c r="AT18" s="154" t="str">
        <f>IFERROR(VLOOKUP(AS18,[2]Ana_Causalidad!$N$5:$O$60,2,0)," ")</f>
        <v>DEFECTO DE LOS AGENTES</v>
      </c>
      <c r="AU18" s="147"/>
      <c r="AV18" s="147"/>
      <c r="AW18" s="147"/>
      <c r="AX18" s="146"/>
      <c r="AY18" s="146"/>
      <c r="AZ18" s="155">
        <v>3</v>
      </c>
      <c r="BA18" s="155"/>
      <c r="BB18" s="156"/>
    </row>
  </sheetData>
  <autoFilter ref="A5:BB18" xr:uid="{1E712A50-0447-4BDC-B5E1-74D070DC8B2C}">
    <filterColumn colId="28" showButton="0"/>
    <filterColumn colId="32" showButton="0"/>
    <filterColumn colId="34" showButton="0"/>
    <filterColumn colId="36" showButton="0"/>
    <filterColumn colId="38" showButton="0"/>
    <filterColumn colId="40" showButton="0"/>
    <filterColumn colId="42" showButton="0"/>
    <filterColumn colId="44" showButton="0"/>
  </autoFilter>
  <mergeCells count="48">
    <mergeCell ref="AY1:BB1"/>
    <mergeCell ref="G1:AX1"/>
    <mergeCell ref="A1:F1"/>
    <mergeCell ref="AO5:AP5"/>
    <mergeCell ref="AQ5:AR5"/>
    <mergeCell ref="AS5:AT5"/>
    <mergeCell ref="M3:M5"/>
    <mergeCell ref="K3:K5"/>
    <mergeCell ref="R3:R5"/>
    <mergeCell ref="P3:P5"/>
    <mergeCell ref="N3:N5"/>
    <mergeCell ref="T3:T5"/>
    <mergeCell ref="AG3:AH5"/>
    <mergeCell ref="AI3:AJ5"/>
    <mergeCell ref="AK3:AL5"/>
    <mergeCell ref="Y3:Y5"/>
    <mergeCell ref="AC3:AD5"/>
    <mergeCell ref="AF3:AF5"/>
    <mergeCell ref="AE3:AE5"/>
    <mergeCell ref="A2:BB2"/>
    <mergeCell ref="AU3:BB3"/>
    <mergeCell ref="AM4:AP4"/>
    <mergeCell ref="AQ4:AT4"/>
    <mergeCell ref="AU4:AU5"/>
    <mergeCell ref="AV4:AV5"/>
    <mergeCell ref="AW4:AW5"/>
    <mergeCell ref="BB4:BB5"/>
    <mergeCell ref="AM5:AN5"/>
    <mergeCell ref="AX4:AX5"/>
    <mergeCell ref="AY4:AY5"/>
    <mergeCell ref="AZ4:BA4"/>
    <mergeCell ref="AM3:AT3"/>
    <mergeCell ref="L3:L5"/>
    <mergeCell ref="AA3:AB4"/>
    <mergeCell ref="A3:A5"/>
    <mergeCell ref="B3:F4"/>
    <mergeCell ref="G3:G5"/>
    <mergeCell ref="O3:O5"/>
    <mergeCell ref="S3:S5"/>
    <mergeCell ref="U3:U5"/>
    <mergeCell ref="H3:H5"/>
    <mergeCell ref="I3:I5"/>
    <mergeCell ref="J3:J5"/>
    <mergeCell ref="V3:V5"/>
    <mergeCell ref="W3:W5"/>
    <mergeCell ref="X3:X5"/>
    <mergeCell ref="Z3:Z5"/>
    <mergeCell ref="Q3:Q5"/>
  </mergeCells>
  <conditionalFormatting sqref="Z6">
    <cfRule type="cellIs" dxfId="122" priority="8" operator="lessThan">
      <formula>10</formula>
    </cfRule>
    <cfRule type="cellIs" dxfId="121" priority="9" operator="between">
      <formula>10</formula>
      <formula>15</formula>
    </cfRule>
    <cfRule type="cellIs" dxfId="120" priority="10" operator="greaterThan">
      <formula>15</formula>
    </cfRule>
  </conditionalFormatting>
  <conditionalFormatting sqref="BA6">
    <cfRule type="iconSet" priority="6">
      <iconSet iconSet="3Symbols" showValue="0">
        <cfvo type="percent" val="0"/>
        <cfvo type="num" val="2"/>
        <cfvo type="num" val="3"/>
      </iconSet>
    </cfRule>
  </conditionalFormatting>
  <conditionalFormatting sqref="AZ6">
    <cfRule type="iconSet" priority="7">
      <iconSet iconSet="3Symbols" showValue="0">
        <cfvo type="percent" val="0"/>
        <cfvo type="num" val="2"/>
        <cfvo type="num" val="3"/>
      </iconSet>
    </cfRule>
  </conditionalFormatting>
  <conditionalFormatting sqref="Z7:Z18">
    <cfRule type="cellIs" dxfId="119" priority="3" operator="lessThan">
      <formula>10</formula>
    </cfRule>
    <cfRule type="cellIs" dxfId="118" priority="4" operator="between">
      <formula>10</formula>
      <formula>15</formula>
    </cfRule>
    <cfRule type="cellIs" dxfId="117" priority="5" operator="greaterThan">
      <formula>15</formula>
    </cfRule>
  </conditionalFormatting>
  <conditionalFormatting sqref="BA7:BA18">
    <cfRule type="iconSet" priority="1">
      <iconSet iconSet="3Symbols" showValue="0">
        <cfvo type="percent" val="0"/>
        <cfvo type="num" val="2"/>
        <cfvo type="num" val="3"/>
      </iconSet>
    </cfRule>
  </conditionalFormatting>
  <conditionalFormatting sqref="AZ7:AZ18">
    <cfRule type="iconSet" priority="2">
      <iconSet iconSet="3Symbols" showValue="0">
        <cfvo type="percent" val="0"/>
        <cfvo type="num" val="2"/>
        <cfvo type="num" val="3"/>
      </iconSet>
    </cfRule>
  </conditionalFormatting>
  <pageMargins left="0.51181102362204722" right="0.51181102362204722" top="0.74803149606299213" bottom="0.55118110236220474" header="0.31496062992125984" footer="0.31496062992125984"/>
  <pageSetup paperSize="203" scale="22" fitToHeight="7" orientation="landscape" r:id="rId1"/>
  <drawing r:id="rId2"/>
  <legacyDrawing r:id="rId3"/>
  <extLst>
    <ext xmlns:x14="http://schemas.microsoft.com/office/spreadsheetml/2009/9/main" uri="{CCE6A557-97BC-4b89-ADB6-D9C93CAAB3DF}">
      <x14:dataValidations xmlns:xm="http://schemas.microsoft.com/office/excel/2006/main" count="20">
        <x14:dataValidation type="list" allowBlank="1" showInputMessage="1" showErrorMessage="1" xr:uid="{0EBDD14F-48C8-4096-8C3C-6A296F4D8188}">
          <x14:formula1>
            <xm:f>'Criterios Análisis'!$M$4:$M$8</xm:f>
          </x14:formula1>
          <xm:sqref>AF6:AF18</xm:sqref>
        </x14:dataValidation>
        <x14:dataValidation type="list" allowBlank="1" showInputMessage="1" showErrorMessage="1" xr:uid="{9CFBE239-F5F6-4DC7-A0E1-CE4CC25CF17A}">
          <x14:formula1>
            <xm:f>'Criterios Análisis'!$E$4:$E$10</xm:f>
          </x14:formula1>
          <xm:sqref>I6:I18</xm:sqref>
        </x14:dataValidation>
        <x14:dataValidation type="list" allowBlank="1" showInputMessage="1" showErrorMessage="1" xr:uid="{49148C7B-C208-4FCD-8572-E3237B395F95}">
          <x14:formula1>
            <xm:f>'Criterios Análisis'!$K$4:$K$5</xm:f>
          </x14:formula1>
          <xm:sqref>K6:K18</xm:sqref>
        </x14:dataValidation>
        <x14:dataValidation type="list" allowBlank="1" showInputMessage="1" showErrorMessage="1" xr:uid="{BF49209B-7AA1-4EB7-B637-DB1CB6C7B0BA}">
          <x14:formula1>
            <xm:f>'Criterios Análisis'!$C$4:$C$7</xm:f>
          </x14:formula1>
          <xm:sqref>L6:L18</xm:sqref>
        </x14:dataValidation>
        <x14:dataValidation type="list" allowBlank="1" showInputMessage="1" showErrorMessage="1" xr:uid="{3AAAC1F6-644D-45AD-82A0-2F81A6C31965}">
          <x14:formula1>
            <xm:f>'Criterios Análisis'!$G$4:$G$5</xm:f>
          </x14:formula1>
          <xm:sqref>M6:M18</xm:sqref>
        </x14:dataValidation>
        <x14:dataValidation type="list" allowBlank="1" showInputMessage="1" showErrorMessage="1" xr:uid="{0FC9A0B4-5DE6-48CE-BEAF-4ABBE6D5062C}">
          <x14:formula1>
            <xm:f>'Criterios Análisis'!$G$14:$G$30</xm:f>
          </x14:formula1>
          <xm:sqref>S6:S18</xm:sqref>
        </x14:dataValidation>
        <x14:dataValidation type="list" allowBlank="1" showInputMessage="1" showErrorMessage="1" xr:uid="{C18A2043-3C4A-4153-A32F-E4C6C88A6972}">
          <x14:formula1>
            <xm:f>'Criterios Análisis'!$W$4:$W$46</xm:f>
          </x14:formula1>
          <xm:sqref>U6:U18</xm:sqref>
        </x14:dataValidation>
        <x14:dataValidation type="list" allowBlank="1" showInputMessage="1" showErrorMessage="1" xr:uid="{C116E029-717B-4E7D-913A-D96BB8C09CBF}">
          <x14:formula1>
            <xm:f>'Criterios Análisis'!$A$4:$A$12</xm:f>
          </x14:formula1>
          <xm:sqref>V6:V18</xm:sqref>
        </x14:dataValidation>
        <x14:dataValidation type="list" allowBlank="1" showInputMessage="1" showErrorMessage="1" xr:uid="{87C728FC-6965-4EBF-A3E6-FFD6F6330AB8}">
          <x14:formula1>
            <xm:f>'Criterios Análisis'!$S$4:$S$10</xm:f>
          </x14:formula1>
          <xm:sqref>X6:X18</xm:sqref>
        </x14:dataValidation>
        <x14:dataValidation type="list" allowBlank="1" showInputMessage="1" showErrorMessage="1" xr:uid="{19F607BD-64E6-4097-9BBE-91124ED7E00C}">
          <x14:formula1>
            <xm:f>'Criterios Base'!$A$4:$A$54</xm:f>
          </x14:formula1>
          <xm:sqref>AC6:AC18</xm:sqref>
        </x14:dataValidation>
        <x14:dataValidation type="list" allowBlank="1" showInputMessage="1" showErrorMessage="1" xr:uid="{F9519A37-8CEE-4054-8015-6F99FEFC98E9}">
          <x14:formula1>
            <xm:f>'Criterios Análisis'!$Q$4:$Q$5</xm:f>
          </x14:formula1>
          <xm:sqref>AE6:AE18</xm:sqref>
        </x14:dataValidation>
        <x14:dataValidation type="list" allowBlank="1" showInputMessage="1" showErrorMessage="1" xr:uid="{7E5599ED-57F7-4ADD-8083-F1B6A71EFDC7}">
          <x14:formula1>
            <xm:f>'Criterios Base'!$E$4:$E$19</xm:f>
          </x14:formula1>
          <xm:sqref>AI6:AI18</xm:sqref>
        </x14:dataValidation>
        <x14:dataValidation type="list" allowBlank="1" showInputMessage="1" showErrorMessage="1" xr:uid="{680AB66B-6E60-4CBB-ABBA-40EB6A08BA66}">
          <x14:formula1>
            <xm:f>'Criterios Análisis'!$I$4:$I$5</xm:f>
          </x14:formula1>
          <xm:sqref>N6:N18</xm:sqref>
        </x14:dataValidation>
        <x14:dataValidation type="list" allowBlank="1" showInputMessage="1" showErrorMessage="1" xr:uid="{FC404D86-E336-450F-9839-A6B5178939B2}">
          <x14:formula1>
            <xm:f>'Criterios Análisis'!$K$13:$K$14</xm:f>
          </x14:formula1>
          <xm:sqref>T6:T18</xm:sqref>
        </x14:dataValidation>
        <x14:dataValidation type="list" allowBlank="1" showInputMessage="1" showErrorMessage="1" xr:uid="{FC3A7F2F-35B7-4BB2-BE46-E7A5AA4D359C}">
          <x14:formula1>
            <xm:f>'Criterios Base'!$I$41:$I$75</xm:f>
          </x14:formula1>
          <xm:sqref>AK6:AK18</xm:sqref>
        </x14:dataValidation>
        <x14:dataValidation type="list" allowBlank="1" showInputMessage="1" showErrorMessage="1" xr:uid="{805A1409-B79F-48BB-A500-9D924FE07134}">
          <x14:formula1>
            <xm:f>'Agentes AT'!$E$10:$E$147</xm:f>
          </x14:formula1>
          <xm:sqref>AG6:AG18</xm:sqref>
        </x14:dataValidation>
        <x14:dataValidation type="list" allowBlank="1" showInputMessage="1" showErrorMessage="1" xr:uid="{20246A88-8883-4473-AFC0-F6D47EDD930B}">
          <x14:formula1>
            <xm:f>Ana_Causalidad!$A$5:$A$80</xm:f>
          </x14:formula1>
          <xm:sqref>AM6:AM18</xm:sqref>
        </x14:dataValidation>
        <x14:dataValidation type="list" allowBlank="1" showInputMessage="1" showErrorMessage="1" xr:uid="{0AA12BD5-273C-435D-BD61-EC927C1FCCF1}">
          <x14:formula1>
            <xm:f>Ana_Causalidad!$E$5:$E$84</xm:f>
          </x14:formula1>
          <xm:sqref>AO6:AO18</xm:sqref>
        </x14:dataValidation>
        <x14:dataValidation type="list" allowBlank="1" showInputMessage="1" showErrorMessage="1" xr:uid="{45141642-7D38-416C-BEEB-477944B4BD7D}">
          <x14:formula1>
            <xm:f>Ana_Causalidad!$J$5:$J$69</xm:f>
          </x14:formula1>
          <xm:sqref>AQ6:AQ18</xm:sqref>
        </x14:dataValidation>
        <x14:dataValidation type="list" allowBlank="1" showInputMessage="1" showErrorMessage="1" xr:uid="{858B405E-6482-453D-A691-283B0E9CE743}">
          <x14:formula1>
            <xm:f>Ana_Causalidad!$N$5:$N$60</xm:f>
          </x14:formula1>
          <xm:sqref>AS6:AS18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6D2B1-6F1A-48DA-92D7-965A6527E205}">
  <dimension ref="A1:B289"/>
  <sheetViews>
    <sheetView workbookViewId="0">
      <selection activeCell="A279" sqref="A279"/>
    </sheetView>
  </sheetViews>
  <sheetFormatPr baseColWidth="10" defaultColWidth="10.85546875" defaultRowHeight="12.75" x14ac:dyDescent="0.2"/>
  <cols>
    <col min="1" max="1" width="27.28515625" style="137" customWidth="1"/>
    <col min="2" max="2" width="139.85546875" style="137" customWidth="1"/>
    <col min="3" max="16384" width="10.85546875" style="137"/>
  </cols>
  <sheetData>
    <row r="1" spans="1:2" x14ac:dyDescent="0.2">
      <c r="A1" s="187" t="s">
        <v>692</v>
      </c>
      <c r="B1" s="187"/>
    </row>
    <row r="2" spans="1:2" ht="13.5" thickBot="1" x14ac:dyDescent="0.25">
      <c r="A2" s="186" t="s">
        <v>689</v>
      </c>
      <c r="B2" s="186"/>
    </row>
    <row r="3" spans="1:2" x14ac:dyDescent="0.2">
      <c r="A3" s="157" t="s">
        <v>693</v>
      </c>
      <c r="B3" s="158" t="s">
        <v>694</v>
      </c>
    </row>
    <row r="4" spans="1:2" x14ac:dyDescent="0.2">
      <c r="A4" s="159" t="s">
        <v>0</v>
      </c>
      <c r="B4" s="160" t="s">
        <v>695</v>
      </c>
    </row>
    <row r="5" spans="1:2" ht="13.5" thickBot="1" x14ac:dyDescent="0.25">
      <c r="A5" s="159" t="s">
        <v>1</v>
      </c>
      <c r="B5" s="160" t="s">
        <v>710</v>
      </c>
    </row>
    <row r="6" spans="1:2" x14ac:dyDescent="0.2">
      <c r="A6" s="157" t="s">
        <v>696</v>
      </c>
      <c r="B6" s="158" t="s">
        <v>699</v>
      </c>
    </row>
    <row r="7" spans="1:2" x14ac:dyDescent="0.2">
      <c r="A7" s="159" t="s">
        <v>697</v>
      </c>
      <c r="B7" s="160" t="s">
        <v>698</v>
      </c>
    </row>
    <row r="8" spans="1:2" ht="13.5" thickBot="1" x14ac:dyDescent="0.25">
      <c r="A8" s="159" t="s">
        <v>700</v>
      </c>
      <c r="B8" s="160" t="s">
        <v>701</v>
      </c>
    </row>
    <row r="9" spans="1:2" x14ac:dyDescent="0.2">
      <c r="A9" s="157" t="s">
        <v>702</v>
      </c>
      <c r="B9" s="158" t="s">
        <v>703</v>
      </c>
    </row>
    <row r="10" spans="1:2" x14ac:dyDescent="0.2">
      <c r="A10" s="159" t="s">
        <v>64</v>
      </c>
      <c r="B10" s="160" t="s">
        <v>704</v>
      </c>
    </row>
    <row r="11" spans="1:2" ht="13.5" thickBot="1" x14ac:dyDescent="0.25">
      <c r="A11" s="159" t="s">
        <v>65</v>
      </c>
      <c r="B11" s="160" t="s">
        <v>705</v>
      </c>
    </row>
    <row r="12" spans="1:2" x14ac:dyDescent="0.2">
      <c r="A12" s="157" t="s">
        <v>160</v>
      </c>
      <c r="B12" s="158" t="s">
        <v>706</v>
      </c>
    </row>
    <row r="13" spans="1:2" ht="13.5" thickBot="1" x14ac:dyDescent="0.25">
      <c r="A13" s="186" t="s">
        <v>707</v>
      </c>
      <c r="B13" s="186"/>
    </row>
    <row r="14" spans="1:2" x14ac:dyDescent="0.2">
      <c r="A14" s="157" t="s">
        <v>2</v>
      </c>
      <c r="B14" s="158" t="s">
        <v>708</v>
      </c>
    </row>
    <row r="15" spans="1:2" x14ac:dyDescent="0.2">
      <c r="A15" s="159" t="s">
        <v>755</v>
      </c>
      <c r="B15" s="160" t="s">
        <v>709</v>
      </c>
    </row>
    <row r="16" spans="1:2" ht="13.5" thickBot="1" x14ac:dyDescent="0.25">
      <c r="A16" s="159" t="s">
        <v>690</v>
      </c>
      <c r="B16" s="160" t="s">
        <v>691</v>
      </c>
    </row>
    <row r="17" spans="1:2" x14ac:dyDescent="0.2">
      <c r="A17" s="157" t="s">
        <v>166</v>
      </c>
      <c r="B17" s="158" t="s">
        <v>711</v>
      </c>
    </row>
    <row r="18" spans="1:2" x14ac:dyDescent="0.2">
      <c r="A18" s="159" t="s">
        <v>3</v>
      </c>
      <c r="B18" s="160" t="s">
        <v>712</v>
      </c>
    </row>
    <row r="19" spans="1:2" ht="13.5" thickBot="1" x14ac:dyDescent="0.25">
      <c r="A19" s="159" t="s">
        <v>550</v>
      </c>
      <c r="B19" s="160" t="s">
        <v>713</v>
      </c>
    </row>
    <row r="20" spans="1:2" x14ac:dyDescent="0.2">
      <c r="A20" s="157" t="s">
        <v>4</v>
      </c>
      <c r="B20" s="158" t="s">
        <v>714</v>
      </c>
    </row>
    <row r="21" spans="1:2" ht="13.5" thickBot="1" x14ac:dyDescent="0.25">
      <c r="A21" s="186" t="s">
        <v>724</v>
      </c>
      <c r="B21" s="186"/>
    </row>
    <row r="22" spans="1:2" x14ac:dyDescent="0.2">
      <c r="A22" s="157" t="s">
        <v>5</v>
      </c>
      <c r="B22" s="158" t="s">
        <v>715</v>
      </c>
    </row>
    <row r="23" spans="1:2" x14ac:dyDescent="0.2">
      <c r="A23" s="159" t="s">
        <v>6</v>
      </c>
      <c r="B23" s="160" t="s">
        <v>716</v>
      </c>
    </row>
    <row r="24" spans="1:2" x14ac:dyDescent="0.2">
      <c r="A24" s="159" t="s">
        <v>717</v>
      </c>
      <c r="B24" s="160" t="s">
        <v>718</v>
      </c>
    </row>
    <row r="25" spans="1:2" ht="13.5" thickBot="1" x14ac:dyDescent="0.25">
      <c r="A25" s="159" t="s">
        <v>8</v>
      </c>
      <c r="B25" s="160" t="s">
        <v>719</v>
      </c>
    </row>
    <row r="26" spans="1:2" ht="26.25" thickBot="1" x14ac:dyDescent="0.25">
      <c r="A26" s="159" t="s">
        <v>720</v>
      </c>
      <c r="B26" s="158" t="s">
        <v>721</v>
      </c>
    </row>
    <row r="27" spans="1:2" x14ac:dyDescent="0.2">
      <c r="A27" s="159" t="s">
        <v>722</v>
      </c>
      <c r="B27" s="158" t="s">
        <v>723</v>
      </c>
    </row>
    <row r="28" spans="1:2" ht="36.75" customHeight="1" x14ac:dyDescent="0.2">
      <c r="A28" s="185" t="s">
        <v>729</v>
      </c>
      <c r="B28" s="186"/>
    </row>
    <row r="29" spans="1:2" x14ac:dyDescent="0.2">
      <c r="A29" s="159" t="s">
        <v>76</v>
      </c>
      <c r="B29" s="160" t="s">
        <v>77</v>
      </c>
    </row>
    <row r="30" spans="1:2" x14ac:dyDescent="0.2">
      <c r="A30" s="159">
        <v>11</v>
      </c>
      <c r="B30" s="160" t="s">
        <v>78</v>
      </c>
    </row>
    <row r="31" spans="1:2" x14ac:dyDescent="0.2">
      <c r="A31" s="159">
        <v>12</v>
      </c>
      <c r="B31" s="160" t="s">
        <v>79</v>
      </c>
    </row>
    <row r="32" spans="1:2" x14ac:dyDescent="0.2">
      <c r="A32" s="159">
        <v>13</v>
      </c>
      <c r="B32" s="160" t="s">
        <v>80</v>
      </c>
    </row>
    <row r="33" spans="1:2" x14ac:dyDescent="0.2">
      <c r="A33" s="159">
        <v>14</v>
      </c>
      <c r="B33" s="160" t="s">
        <v>81</v>
      </c>
    </row>
    <row r="34" spans="1:2" x14ac:dyDescent="0.2">
      <c r="A34" s="159">
        <v>15</v>
      </c>
      <c r="B34" s="160" t="s">
        <v>82</v>
      </c>
    </row>
    <row r="35" spans="1:2" x14ac:dyDescent="0.2">
      <c r="A35" s="159">
        <v>16</v>
      </c>
      <c r="B35" s="160" t="s">
        <v>83</v>
      </c>
    </row>
    <row r="36" spans="1:2" x14ac:dyDescent="0.2">
      <c r="A36" s="159">
        <v>18</v>
      </c>
      <c r="B36" s="160" t="s">
        <v>84</v>
      </c>
    </row>
    <row r="37" spans="1:2" x14ac:dyDescent="0.2">
      <c r="A37" s="159">
        <v>19</v>
      </c>
      <c r="B37" s="160" t="s">
        <v>85</v>
      </c>
    </row>
    <row r="38" spans="1:2" x14ac:dyDescent="0.2">
      <c r="A38" s="159" t="s">
        <v>86</v>
      </c>
      <c r="B38" s="160" t="s">
        <v>87</v>
      </c>
    </row>
    <row r="39" spans="1:2" x14ac:dyDescent="0.2">
      <c r="A39" s="159" t="s">
        <v>88</v>
      </c>
      <c r="B39" s="160" t="s">
        <v>89</v>
      </c>
    </row>
    <row r="40" spans="1:2" x14ac:dyDescent="0.2">
      <c r="A40" s="159">
        <v>31</v>
      </c>
      <c r="B40" s="160" t="s">
        <v>90</v>
      </c>
    </row>
    <row r="41" spans="1:2" x14ac:dyDescent="0.2">
      <c r="A41" s="159">
        <v>32</v>
      </c>
      <c r="B41" s="160" t="s">
        <v>91</v>
      </c>
    </row>
    <row r="42" spans="1:2" x14ac:dyDescent="0.2">
      <c r="A42" s="159">
        <v>33</v>
      </c>
      <c r="B42" s="160" t="s">
        <v>92</v>
      </c>
    </row>
    <row r="43" spans="1:2" x14ac:dyDescent="0.2">
      <c r="A43" s="159">
        <v>34</v>
      </c>
      <c r="B43" s="160" t="s">
        <v>93</v>
      </c>
    </row>
    <row r="44" spans="1:2" x14ac:dyDescent="0.2">
      <c r="A44" s="159">
        <v>38</v>
      </c>
      <c r="B44" s="160" t="s">
        <v>94</v>
      </c>
    </row>
    <row r="45" spans="1:2" x14ac:dyDescent="0.2">
      <c r="A45" s="159">
        <v>39</v>
      </c>
      <c r="B45" s="160" t="s">
        <v>95</v>
      </c>
    </row>
    <row r="46" spans="1:2" x14ac:dyDescent="0.2">
      <c r="A46" s="159" t="s">
        <v>96</v>
      </c>
      <c r="B46" s="160" t="s">
        <v>97</v>
      </c>
    </row>
    <row r="47" spans="1:2" x14ac:dyDescent="0.2">
      <c r="A47" s="159">
        <v>41</v>
      </c>
      <c r="B47" s="160" t="s">
        <v>98</v>
      </c>
    </row>
    <row r="48" spans="1:2" x14ac:dyDescent="0.2">
      <c r="A48" s="159">
        <v>42</v>
      </c>
      <c r="B48" s="160" t="s">
        <v>43</v>
      </c>
    </row>
    <row r="49" spans="1:2" x14ac:dyDescent="0.2">
      <c r="A49" s="159">
        <v>43</v>
      </c>
      <c r="B49" s="160" t="s">
        <v>44</v>
      </c>
    </row>
    <row r="50" spans="1:2" x14ac:dyDescent="0.2">
      <c r="A50" s="159">
        <v>44</v>
      </c>
      <c r="B50" s="160" t="s">
        <v>45</v>
      </c>
    </row>
    <row r="51" spans="1:2" x14ac:dyDescent="0.2">
      <c r="A51" s="159">
        <v>45</v>
      </c>
      <c r="B51" s="160" t="s">
        <v>99</v>
      </c>
    </row>
    <row r="52" spans="1:2" x14ac:dyDescent="0.2">
      <c r="A52" s="159">
        <v>46</v>
      </c>
      <c r="B52" s="160" t="s">
        <v>100</v>
      </c>
    </row>
    <row r="53" spans="1:2" x14ac:dyDescent="0.2">
      <c r="A53" s="159">
        <v>47</v>
      </c>
      <c r="B53" s="160" t="s">
        <v>101</v>
      </c>
    </row>
    <row r="54" spans="1:2" x14ac:dyDescent="0.2">
      <c r="A54" s="159">
        <v>48</v>
      </c>
      <c r="B54" s="160" t="s">
        <v>102</v>
      </c>
    </row>
    <row r="55" spans="1:2" x14ac:dyDescent="0.2">
      <c r="A55" s="159">
        <v>49</v>
      </c>
      <c r="B55" s="160" t="s">
        <v>103</v>
      </c>
    </row>
    <row r="56" spans="1:2" x14ac:dyDescent="0.2">
      <c r="A56" s="159" t="s">
        <v>104</v>
      </c>
      <c r="B56" s="160" t="s">
        <v>105</v>
      </c>
    </row>
    <row r="57" spans="1:2" x14ac:dyDescent="0.2">
      <c r="A57" s="159">
        <v>51</v>
      </c>
      <c r="B57" s="160" t="s">
        <v>106</v>
      </c>
    </row>
    <row r="58" spans="1:2" x14ac:dyDescent="0.2">
      <c r="A58" s="159">
        <v>52</v>
      </c>
      <c r="B58" s="160" t="s">
        <v>46</v>
      </c>
    </row>
    <row r="59" spans="1:2" x14ac:dyDescent="0.2">
      <c r="A59" s="159">
        <v>53</v>
      </c>
      <c r="B59" s="160" t="s">
        <v>107</v>
      </c>
    </row>
    <row r="60" spans="1:2" x14ac:dyDescent="0.2">
      <c r="A60" s="159">
        <v>54</v>
      </c>
      <c r="B60" s="160" t="s">
        <v>108</v>
      </c>
    </row>
    <row r="61" spans="1:2" x14ac:dyDescent="0.2">
      <c r="A61" s="159">
        <v>55</v>
      </c>
      <c r="B61" s="160" t="s">
        <v>109</v>
      </c>
    </row>
    <row r="62" spans="1:2" x14ac:dyDescent="0.2">
      <c r="A62" s="159">
        <v>56</v>
      </c>
      <c r="B62" s="160" t="s">
        <v>110</v>
      </c>
    </row>
    <row r="63" spans="1:2" x14ac:dyDescent="0.2">
      <c r="A63" s="159">
        <v>57</v>
      </c>
      <c r="B63" s="160" t="s">
        <v>111</v>
      </c>
    </row>
    <row r="64" spans="1:2" x14ac:dyDescent="0.2">
      <c r="A64" s="159">
        <v>58</v>
      </c>
      <c r="B64" s="160" t="s">
        <v>112</v>
      </c>
    </row>
    <row r="65" spans="1:2" x14ac:dyDescent="0.2">
      <c r="A65" s="159">
        <v>59</v>
      </c>
      <c r="B65" s="160" t="s">
        <v>113</v>
      </c>
    </row>
    <row r="66" spans="1:2" x14ac:dyDescent="0.2">
      <c r="A66" s="159" t="s">
        <v>114</v>
      </c>
      <c r="B66" s="160" t="s">
        <v>115</v>
      </c>
    </row>
    <row r="67" spans="1:2" x14ac:dyDescent="0.2">
      <c r="A67" s="159">
        <v>61</v>
      </c>
      <c r="B67" s="160" t="s">
        <v>116</v>
      </c>
    </row>
    <row r="68" spans="1:2" x14ac:dyDescent="0.2">
      <c r="A68" s="159">
        <v>62</v>
      </c>
      <c r="B68" s="160" t="s">
        <v>560</v>
      </c>
    </row>
    <row r="69" spans="1:2" x14ac:dyDescent="0.2">
      <c r="A69" s="159">
        <v>63</v>
      </c>
      <c r="B69" s="160" t="s">
        <v>117</v>
      </c>
    </row>
    <row r="70" spans="1:2" x14ac:dyDescent="0.2">
      <c r="A70" s="159">
        <v>68</v>
      </c>
      <c r="B70" s="160" t="s">
        <v>118</v>
      </c>
    </row>
    <row r="71" spans="1:2" x14ac:dyDescent="0.2">
      <c r="A71" s="159">
        <v>69</v>
      </c>
      <c r="B71" s="160" t="s">
        <v>119</v>
      </c>
    </row>
    <row r="72" spans="1:2" x14ac:dyDescent="0.2">
      <c r="A72" s="159" t="s">
        <v>120</v>
      </c>
      <c r="B72" s="160" t="s">
        <v>121</v>
      </c>
    </row>
    <row r="73" spans="1:2" x14ac:dyDescent="0.2">
      <c r="A73" s="159">
        <v>71</v>
      </c>
      <c r="B73" s="160" t="s">
        <v>122</v>
      </c>
    </row>
    <row r="74" spans="1:2" x14ac:dyDescent="0.2">
      <c r="A74" s="159">
        <v>72</v>
      </c>
      <c r="B74" s="160" t="s">
        <v>123</v>
      </c>
    </row>
    <row r="75" spans="1:2" x14ac:dyDescent="0.2">
      <c r="A75" s="159">
        <v>73</v>
      </c>
      <c r="B75" s="160" t="s">
        <v>124</v>
      </c>
    </row>
    <row r="76" spans="1:2" x14ac:dyDescent="0.2">
      <c r="A76" s="159">
        <v>74</v>
      </c>
      <c r="B76" s="160" t="s">
        <v>125</v>
      </c>
    </row>
    <row r="77" spans="1:2" x14ac:dyDescent="0.2">
      <c r="A77" s="159">
        <v>78</v>
      </c>
      <c r="B77" s="160" t="s">
        <v>126</v>
      </c>
    </row>
    <row r="78" spans="1:2" x14ac:dyDescent="0.2">
      <c r="A78" s="159">
        <v>79</v>
      </c>
      <c r="B78" s="160" t="s">
        <v>127</v>
      </c>
    </row>
    <row r="79" spans="1:2" x14ac:dyDescent="0.2">
      <c r="A79" s="159" t="s">
        <v>135</v>
      </c>
      <c r="B79" s="160" t="s">
        <v>136</v>
      </c>
    </row>
    <row r="80" spans="1:2" ht="13.5" thickBot="1" x14ac:dyDescent="0.25">
      <c r="A80" s="185" t="s">
        <v>725</v>
      </c>
      <c r="B80" s="186"/>
    </row>
    <row r="81" spans="1:2" ht="13.5" thickBot="1" x14ac:dyDescent="0.25">
      <c r="A81" s="159" t="s">
        <v>726</v>
      </c>
      <c r="B81" s="158" t="s">
        <v>727</v>
      </c>
    </row>
    <row r="82" spans="1:2" x14ac:dyDescent="0.2">
      <c r="A82" s="159" t="s">
        <v>37</v>
      </c>
      <c r="B82" s="158" t="s">
        <v>728</v>
      </c>
    </row>
    <row r="83" spans="1:2" ht="33" customHeight="1" x14ac:dyDescent="0.2">
      <c r="A83" s="185" t="s">
        <v>730</v>
      </c>
      <c r="B83" s="186"/>
    </row>
    <row r="84" spans="1:2" x14ac:dyDescent="0.2">
      <c r="A84" s="159" t="s">
        <v>76</v>
      </c>
      <c r="B84" s="160" t="s">
        <v>360</v>
      </c>
    </row>
    <row r="85" spans="1:2" x14ac:dyDescent="0.2">
      <c r="A85" s="159">
        <v>11</v>
      </c>
      <c r="B85" s="160" t="s">
        <v>565</v>
      </c>
    </row>
    <row r="86" spans="1:2" x14ac:dyDescent="0.2">
      <c r="A86" s="159">
        <v>111</v>
      </c>
      <c r="B86" s="160" t="s">
        <v>361</v>
      </c>
    </row>
    <row r="87" spans="1:2" x14ac:dyDescent="0.2">
      <c r="A87" s="159">
        <v>112</v>
      </c>
      <c r="B87" s="160" t="s">
        <v>362</v>
      </c>
    </row>
    <row r="88" spans="1:2" x14ac:dyDescent="0.2">
      <c r="A88" s="159">
        <v>119</v>
      </c>
      <c r="B88" s="160" t="s">
        <v>363</v>
      </c>
    </row>
    <row r="89" spans="1:2" x14ac:dyDescent="0.2">
      <c r="A89" s="159">
        <v>12</v>
      </c>
      <c r="B89" s="160" t="s">
        <v>364</v>
      </c>
    </row>
    <row r="90" spans="1:2" x14ac:dyDescent="0.2">
      <c r="A90" s="159">
        <v>111</v>
      </c>
      <c r="B90" s="160" t="s">
        <v>361</v>
      </c>
    </row>
    <row r="91" spans="1:2" x14ac:dyDescent="0.2">
      <c r="A91" s="159">
        <v>112</v>
      </c>
      <c r="B91" s="160" t="s">
        <v>362</v>
      </c>
    </row>
    <row r="92" spans="1:2" x14ac:dyDescent="0.2">
      <c r="A92" s="159">
        <v>119</v>
      </c>
      <c r="B92" s="160" t="s">
        <v>363</v>
      </c>
    </row>
    <row r="93" spans="1:2" x14ac:dyDescent="0.2">
      <c r="A93" s="159">
        <v>12</v>
      </c>
      <c r="B93" s="160" t="s">
        <v>364</v>
      </c>
    </row>
    <row r="94" spans="1:2" x14ac:dyDescent="0.2">
      <c r="A94" s="159">
        <v>121</v>
      </c>
      <c r="B94" s="160" t="s">
        <v>365</v>
      </c>
    </row>
    <row r="95" spans="1:2" x14ac:dyDescent="0.2">
      <c r="A95" s="159">
        <v>122</v>
      </c>
      <c r="B95" s="160" t="s">
        <v>366</v>
      </c>
    </row>
    <row r="96" spans="1:2" x14ac:dyDescent="0.2">
      <c r="A96" s="159">
        <v>129</v>
      </c>
      <c r="B96" s="160" t="s">
        <v>363</v>
      </c>
    </row>
    <row r="97" spans="1:2" x14ac:dyDescent="0.2">
      <c r="A97" s="159">
        <v>13</v>
      </c>
      <c r="B97" s="160" t="s">
        <v>367</v>
      </c>
    </row>
    <row r="98" spans="1:2" x14ac:dyDescent="0.2">
      <c r="A98" s="159">
        <v>131</v>
      </c>
      <c r="B98" s="160" t="s">
        <v>368</v>
      </c>
    </row>
    <row r="99" spans="1:2" x14ac:dyDescent="0.2">
      <c r="A99" s="159">
        <v>132</v>
      </c>
      <c r="B99" s="160" t="s">
        <v>566</v>
      </c>
    </row>
    <row r="100" spans="1:2" x14ac:dyDescent="0.2">
      <c r="A100" s="159">
        <v>133</v>
      </c>
      <c r="B100" s="160" t="s">
        <v>369</v>
      </c>
    </row>
    <row r="101" spans="1:2" x14ac:dyDescent="0.2">
      <c r="A101" s="159">
        <v>134</v>
      </c>
      <c r="B101" s="160" t="s">
        <v>370</v>
      </c>
    </row>
    <row r="102" spans="1:2" x14ac:dyDescent="0.2">
      <c r="A102" s="159">
        <v>135</v>
      </c>
      <c r="B102" s="160" t="s">
        <v>567</v>
      </c>
    </row>
    <row r="103" spans="1:2" x14ac:dyDescent="0.2">
      <c r="A103" s="159">
        <v>136</v>
      </c>
      <c r="B103" s="160" t="s">
        <v>371</v>
      </c>
    </row>
    <row r="104" spans="1:2" x14ac:dyDescent="0.2">
      <c r="A104" s="159">
        <v>137</v>
      </c>
      <c r="B104" s="160" t="s">
        <v>372</v>
      </c>
    </row>
    <row r="105" spans="1:2" x14ac:dyDescent="0.2">
      <c r="A105" s="159">
        <v>139</v>
      </c>
      <c r="B105" s="160" t="s">
        <v>373</v>
      </c>
    </row>
    <row r="106" spans="1:2" x14ac:dyDescent="0.2">
      <c r="A106" s="159">
        <v>14</v>
      </c>
      <c r="B106" s="160" t="s">
        <v>374</v>
      </c>
    </row>
    <row r="107" spans="1:2" x14ac:dyDescent="0.2">
      <c r="A107" s="159">
        <v>141</v>
      </c>
      <c r="B107" s="160" t="s">
        <v>375</v>
      </c>
    </row>
    <row r="108" spans="1:2" x14ac:dyDescent="0.2">
      <c r="A108" s="159">
        <v>142</v>
      </c>
      <c r="B108" s="160" t="s">
        <v>376</v>
      </c>
    </row>
    <row r="109" spans="1:2" x14ac:dyDescent="0.2">
      <c r="A109" s="159">
        <v>143</v>
      </c>
      <c r="B109" s="160" t="s">
        <v>377</v>
      </c>
    </row>
    <row r="110" spans="1:2" x14ac:dyDescent="0.2">
      <c r="A110" s="159">
        <v>144</v>
      </c>
      <c r="B110" s="160" t="s">
        <v>378</v>
      </c>
    </row>
    <row r="111" spans="1:2" x14ac:dyDescent="0.2">
      <c r="A111" s="159">
        <v>149</v>
      </c>
      <c r="B111" s="160" t="s">
        <v>373</v>
      </c>
    </row>
    <row r="112" spans="1:2" x14ac:dyDescent="0.2">
      <c r="A112" s="159">
        <v>15</v>
      </c>
      <c r="B112" s="160" t="s">
        <v>379</v>
      </c>
    </row>
    <row r="113" spans="1:2" x14ac:dyDescent="0.2">
      <c r="A113" s="159">
        <v>151</v>
      </c>
      <c r="B113" s="160" t="s">
        <v>380</v>
      </c>
    </row>
    <row r="114" spans="1:2" x14ac:dyDescent="0.2">
      <c r="A114" s="159">
        <v>152</v>
      </c>
      <c r="B114" s="160" t="s">
        <v>381</v>
      </c>
    </row>
    <row r="115" spans="1:2" x14ac:dyDescent="0.2">
      <c r="A115" s="159">
        <v>159</v>
      </c>
      <c r="B115" s="160" t="s">
        <v>373</v>
      </c>
    </row>
    <row r="116" spans="1:2" x14ac:dyDescent="0.2">
      <c r="A116" s="159">
        <v>16</v>
      </c>
      <c r="B116" s="160" t="s">
        <v>382</v>
      </c>
    </row>
    <row r="117" spans="1:2" x14ac:dyDescent="0.2">
      <c r="A117" s="159">
        <v>161</v>
      </c>
      <c r="B117" s="160" t="s">
        <v>383</v>
      </c>
    </row>
    <row r="118" spans="1:2" x14ac:dyDescent="0.2">
      <c r="A118" s="159">
        <v>169</v>
      </c>
      <c r="B118" s="160" t="s">
        <v>373</v>
      </c>
    </row>
    <row r="119" spans="1:2" x14ac:dyDescent="0.2">
      <c r="A119" s="159">
        <v>19</v>
      </c>
      <c r="B119" s="160" t="s">
        <v>384</v>
      </c>
    </row>
    <row r="120" spans="1:2" x14ac:dyDescent="0.2">
      <c r="A120" s="159">
        <v>191</v>
      </c>
      <c r="B120" s="160" t="s">
        <v>385</v>
      </c>
    </row>
    <row r="121" spans="1:2" x14ac:dyDescent="0.2">
      <c r="A121" s="159">
        <v>192</v>
      </c>
      <c r="B121" s="160" t="s">
        <v>386</v>
      </c>
    </row>
    <row r="122" spans="1:2" x14ac:dyDescent="0.2">
      <c r="A122" s="159">
        <v>193</v>
      </c>
      <c r="B122" s="160" t="s">
        <v>387</v>
      </c>
    </row>
    <row r="123" spans="1:2" x14ac:dyDescent="0.2">
      <c r="A123" s="159">
        <v>194</v>
      </c>
      <c r="B123" s="160" t="s">
        <v>388</v>
      </c>
    </row>
    <row r="124" spans="1:2" x14ac:dyDescent="0.2">
      <c r="A124" s="159">
        <v>195</v>
      </c>
      <c r="B124" s="160" t="s">
        <v>48</v>
      </c>
    </row>
    <row r="125" spans="1:2" x14ac:dyDescent="0.2">
      <c r="A125" s="159">
        <v>196</v>
      </c>
      <c r="B125" s="160" t="s">
        <v>373</v>
      </c>
    </row>
    <row r="126" spans="1:2" x14ac:dyDescent="0.2">
      <c r="A126" s="159">
        <v>2</v>
      </c>
      <c r="B126" s="160" t="s">
        <v>389</v>
      </c>
    </row>
    <row r="127" spans="1:2" x14ac:dyDescent="0.2">
      <c r="A127" s="159">
        <v>211</v>
      </c>
      <c r="B127" s="160" t="s">
        <v>390</v>
      </c>
    </row>
    <row r="128" spans="1:2" x14ac:dyDescent="0.2">
      <c r="A128" s="159">
        <v>212</v>
      </c>
      <c r="B128" s="160" t="s">
        <v>391</v>
      </c>
    </row>
    <row r="129" spans="1:2" x14ac:dyDescent="0.2">
      <c r="A129" s="159">
        <v>213</v>
      </c>
      <c r="B129" s="160" t="s">
        <v>392</v>
      </c>
    </row>
    <row r="130" spans="1:2" x14ac:dyDescent="0.2">
      <c r="A130" s="159">
        <v>214</v>
      </c>
      <c r="B130" s="160" t="s">
        <v>393</v>
      </c>
    </row>
    <row r="131" spans="1:2" x14ac:dyDescent="0.2">
      <c r="A131" s="159">
        <v>219</v>
      </c>
      <c r="B131" s="160" t="s">
        <v>363</v>
      </c>
    </row>
    <row r="132" spans="1:2" x14ac:dyDescent="0.2">
      <c r="A132" s="159">
        <v>22</v>
      </c>
      <c r="B132" s="160" t="s">
        <v>394</v>
      </c>
    </row>
    <row r="133" spans="1:2" x14ac:dyDescent="0.2">
      <c r="A133" s="159">
        <v>221</v>
      </c>
      <c r="B133" s="160" t="s">
        <v>395</v>
      </c>
    </row>
    <row r="134" spans="1:2" x14ac:dyDescent="0.2">
      <c r="A134" s="159">
        <v>222</v>
      </c>
      <c r="B134" s="160" t="s">
        <v>396</v>
      </c>
    </row>
    <row r="135" spans="1:2" x14ac:dyDescent="0.2">
      <c r="A135" s="159">
        <v>229</v>
      </c>
      <c r="B135" s="160" t="s">
        <v>363</v>
      </c>
    </row>
    <row r="136" spans="1:2" x14ac:dyDescent="0.2">
      <c r="A136" s="159">
        <v>23</v>
      </c>
      <c r="B136" s="160" t="s">
        <v>397</v>
      </c>
    </row>
    <row r="137" spans="1:2" x14ac:dyDescent="0.2">
      <c r="A137" s="159">
        <v>231</v>
      </c>
      <c r="B137" s="160" t="s">
        <v>398</v>
      </c>
    </row>
    <row r="138" spans="1:2" x14ac:dyDescent="0.2">
      <c r="A138" s="159">
        <v>232</v>
      </c>
      <c r="B138" s="160" t="s">
        <v>399</v>
      </c>
    </row>
    <row r="139" spans="1:2" x14ac:dyDescent="0.2">
      <c r="A139" s="159">
        <v>233</v>
      </c>
      <c r="B139" s="160" t="s">
        <v>400</v>
      </c>
    </row>
    <row r="140" spans="1:2" x14ac:dyDescent="0.2">
      <c r="A140" s="159">
        <v>234</v>
      </c>
      <c r="B140" s="160" t="s">
        <v>401</v>
      </c>
    </row>
    <row r="141" spans="1:2" x14ac:dyDescent="0.2">
      <c r="A141" s="159">
        <v>235</v>
      </c>
      <c r="B141" s="160" t="s">
        <v>402</v>
      </c>
    </row>
    <row r="142" spans="1:2" x14ac:dyDescent="0.2">
      <c r="A142" s="159">
        <v>236</v>
      </c>
      <c r="B142" s="160" t="s">
        <v>403</v>
      </c>
    </row>
    <row r="143" spans="1:2" x14ac:dyDescent="0.2">
      <c r="A143" s="159">
        <v>239</v>
      </c>
      <c r="B143" s="160" t="s">
        <v>363</v>
      </c>
    </row>
    <row r="144" spans="1:2" x14ac:dyDescent="0.2">
      <c r="A144" s="159">
        <v>24</v>
      </c>
      <c r="B144" s="160" t="s">
        <v>404</v>
      </c>
    </row>
    <row r="145" spans="1:2" x14ac:dyDescent="0.2">
      <c r="A145" s="159">
        <v>25</v>
      </c>
      <c r="B145" s="160" t="s">
        <v>405</v>
      </c>
    </row>
    <row r="146" spans="1:2" x14ac:dyDescent="0.2">
      <c r="A146" s="159">
        <v>251</v>
      </c>
      <c r="B146" s="160" t="s">
        <v>406</v>
      </c>
    </row>
    <row r="147" spans="1:2" x14ac:dyDescent="0.2">
      <c r="A147" s="159">
        <v>252</v>
      </c>
      <c r="B147" s="160" t="s">
        <v>407</v>
      </c>
    </row>
    <row r="148" spans="1:2" x14ac:dyDescent="0.2">
      <c r="A148" s="159">
        <v>26</v>
      </c>
      <c r="B148" s="160" t="s">
        <v>408</v>
      </c>
    </row>
    <row r="149" spans="1:2" x14ac:dyDescent="0.2">
      <c r="A149" s="159">
        <v>261</v>
      </c>
      <c r="B149" s="160" t="s">
        <v>409</v>
      </c>
    </row>
    <row r="150" spans="1:2" x14ac:dyDescent="0.2">
      <c r="A150" s="159">
        <v>262</v>
      </c>
      <c r="B150" s="160" t="s">
        <v>410</v>
      </c>
    </row>
    <row r="151" spans="1:2" x14ac:dyDescent="0.2">
      <c r="A151" s="159">
        <v>269</v>
      </c>
      <c r="B151" s="160" t="s">
        <v>363</v>
      </c>
    </row>
    <row r="152" spans="1:2" x14ac:dyDescent="0.2">
      <c r="A152" s="159">
        <v>3</v>
      </c>
      <c r="B152" s="160" t="s">
        <v>411</v>
      </c>
    </row>
    <row r="153" spans="1:2" x14ac:dyDescent="0.2">
      <c r="A153" s="159">
        <v>31</v>
      </c>
      <c r="B153" s="160" t="s">
        <v>412</v>
      </c>
    </row>
    <row r="154" spans="1:2" x14ac:dyDescent="0.2">
      <c r="A154" s="159">
        <v>311</v>
      </c>
      <c r="B154" s="160" t="s">
        <v>413</v>
      </c>
    </row>
    <row r="155" spans="1:2" x14ac:dyDescent="0.2">
      <c r="A155" s="159">
        <v>312</v>
      </c>
      <c r="B155" s="160" t="s">
        <v>414</v>
      </c>
    </row>
    <row r="156" spans="1:2" x14ac:dyDescent="0.2">
      <c r="A156" s="159">
        <v>313</v>
      </c>
      <c r="B156" s="160" t="s">
        <v>415</v>
      </c>
    </row>
    <row r="157" spans="1:2" x14ac:dyDescent="0.2">
      <c r="A157" s="159">
        <v>314</v>
      </c>
      <c r="B157" s="160" t="s">
        <v>416</v>
      </c>
    </row>
    <row r="158" spans="1:2" x14ac:dyDescent="0.2">
      <c r="A158" s="159">
        <v>315</v>
      </c>
      <c r="B158" s="160" t="s">
        <v>417</v>
      </c>
    </row>
    <row r="159" spans="1:2" x14ac:dyDescent="0.2">
      <c r="A159" s="159">
        <v>319</v>
      </c>
      <c r="B159" s="160" t="s">
        <v>363</v>
      </c>
    </row>
    <row r="160" spans="1:2" x14ac:dyDescent="0.2">
      <c r="A160" s="159">
        <v>32</v>
      </c>
      <c r="B160" s="160" t="s">
        <v>418</v>
      </c>
    </row>
    <row r="161" spans="1:2" x14ac:dyDescent="0.2">
      <c r="A161" s="159">
        <v>321</v>
      </c>
      <c r="B161" s="160" t="s">
        <v>419</v>
      </c>
    </row>
    <row r="162" spans="1:2" x14ac:dyDescent="0.2">
      <c r="A162" s="159">
        <v>322</v>
      </c>
      <c r="B162" s="160" t="s">
        <v>420</v>
      </c>
    </row>
    <row r="163" spans="1:2" x14ac:dyDescent="0.2">
      <c r="A163" s="159">
        <v>323</v>
      </c>
      <c r="B163" s="160" t="s">
        <v>421</v>
      </c>
    </row>
    <row r="164" spans="1:2" x14ac:dyDescent="0.2">
      <c r="A164" s="159">
        <v>324</v>
      </c>
      <c r="B164" s="160" t="s">
        <v>422</v>
      </c>
    </row>
    <row r="165" spans="1:2" x14ac:dyDescent="0.2">
      <c r="A165" s="159">
        <v>325</v>
      </c>
      <c r="B165" s="160" t="s">
        <v>423</v>
      </c>
    </row>
    <row r="166" spans="1:2" x14ac:dyDescent="0.2">
      <c r="A166" s="159">
        <v>33</v>
      </c>
      <c r="B166" s="160" t="s">
        <v>424</v>
      </c>
    </row>
    <row r="167" spans="1:2" x14ac:dyDescent="0.2">
      <c r="A167" s="159">
        <v>34</v>
      </c>
      <c r="B167" s="160" t="s">
        <v>425</v>
      </c>
    </row>
    <row r="168" spans="1:2" x14ac:dyDescent="0.2">
      <c r="A168" s="159">
        <v>341</v>
      </c>
      <c r="B168" s="160" t="s">
        <v>426</v>
      </c>
    </row>
    <row r="169" spans="1:2" x14ac:dyDescent="0.2">
      <c r="A169" s="159">
        <v>342</v>
      </c>
      <c r="B169" s="160" t="s">
        <v>427</v>
      </c>
    </row>
    <row r="170" spans="1:2" x14ac:dyDescent="0.2">
      <c r="A170" s="159">
        <v>343</v>
      </c>
      <c r="B170" s="160" t="s">
        <v>428</v>
      </c>
    </row>
    <row r="171" spans="1:2" x14ac:dyDescent="0.2">
      <c r="A171" s="159">
        <v>344</v>
      </c>
      <c r="B171" s="160" t="s">
        <v>429</v>
      </c>
    </row>
    <row r="172" spans="1:2" x14ac:dyDescent="0.2">
      <c r="A172" s="159">
        <v>349</v>
      </c>
      <c r="B172" s="160" t="s">
        <v>363</v>
      </c>
    </row>
    <row r="173" spans="1:2" x14ac:dyDescent="0.2">
      <c r="A173" s="159">
        <v>35</v>
      </c>
      <c r="B173" s="160" t="s">
        <v>430</v>
      </c>
    </row>
    <row r="174" spans="1:2" x14ac:dyDescent="0.2">
      <c r="A174" s="159">
        <v>36</v>
      </c>
      <c r="B174" s="160" t="s">
        <v>431</v>
      </c>
    </row>
    <row r="175" spans="1:2" x14ac:dyDescent="0.2">
      <c r="A175" s="159">
        <v>361</v>
      </c>
      <c r="B175" s="160" t="s">
        <v>432</v>
      </c>
    </row>
    <row r="176" spans="1:2" x14ac:dyDescent="0.2">
      <c r="A176" s="159">
        <v>362</v>
      </c>
      <c r="B176" s="160" t="s">
        <v>433</v>
      </c>
    </row>
    <row r="177" spans="1:2" x14ac:dyDescent="0.2">
      <c r="A177" s="159">
        <v>369</v>
      </c>
      <c r="B177" s="160" t="s">
        <v>363</v>
      </c>
    </row>
    <row r="178" spans="1:2" x14ac:dyDescent="0.2">
      <c r="A178" s="159">
        <v>37</v>
      </c>
      <c r="B178" s="160" t="s">
        <v>434</v>
      </c>
    </row>
    <row r="179" spans="1:2" x14ac:dyDescent="0.2">
      <c r="A179" s="159">
        <v>38</v>
      </c>
      <c r="B179" s="160" t="s">
        <v>435</v>
      </c>
    </row>
    <row r="180" spans="1:2" x14ac:dyDescent="0.2">
      <c r="A180" s="159">
        <v>39</v>
      </c>
      <c r="B180" s="160" t="s">
        <v>436</v>
      </c>
    </row>
    <row r="181" spans="1:2" x14ac:dyDescent="0.2">
      <c r="A181" s="159" t="s">
        <v>96</v>
      </c>
      <c r="B181" s="160" t="s">
        <v>437</v>
      </c>
    </row>
    <row r="182" spans="1:2" x14ac:dyDescent="0.2">
      <c r="A182" s="159">
        <v>41</v>
      </c>
      <c r="B182" s="160" t="s">
        <v>438</v>
      </c>
    </row>
    <row r="183" spans="1:2" x14ac:dyDescent="0.2">
      <c r="A183" s="159">
        <v>42</v>
      </c>
      <c r="B183" s="160" t="s">
        <v>439</v>
      </c>
    </row>
    <row r="184" spans="1:2" x14ac:dyDescent="0.2">
      <c r="A184" s="159">
        <v>421</v>
      </c>
      <c r="B184" s="160" t="s">
        <v>568</v>
      </c>
    </row>
    <row r="185" spans="1:2" x14ac:dyDescent="0.2">
      <c r="A185" s="159">
        <v>422</v>
      </c>
      <c r="B185" s="160" t="s">
        <v>546</v>
      </c>
    </row>
    <row r="186" spans="1:2" x14ac:dyDescent="0.2">
      <c r="A186" s="159">
        <v>423</v>
      </c>
      <c r="B186" s="160" t="s">
        <v>547</v>
      </c>
    </row>
    <row r="187" spans="1:2" x14ac:dyDescent="0.2">
      <c r="A187" s="159">
        <v>424</v>
      </c>
      <c r="B187" s="160" t="s">
        <v>548</v>
      </c>
    </row>
    <row r="188" spans="1:2" x14ac:dyDescent="0.2">
      <c r="A188" s="159">
        <v>429</v>
      </c>
      <c r="B188" s="160" t="s">
        <v>363</v>
      </c>
    </row>
    <row r="189" spans="1:2" x14ac:dyDescent="0.2">
      <c r="A189" s="159">
        <v>43</v>
      </c>
      <c r="B189" s="160" t="s">
        <v>440</v>
      </c>
    </row>
    <row r="190" spans="1:2" x14ac:dyDescent="0.2">
      <c r="A190" s="159">
        <v>44</v>
      </c>
      <c r="B190" s="160" t="s">
        <v>441</v>
      </c>
    </row>
    <row r="191" spans="1:2" x14ac:dyDescent="0.2">
      <c r="A191" s="159">
        <v>441</v>
      </c>
      <c r="B191" s="160" t="s">
        <v>442</v>
      </c>
    </row>
    <row r="192" spans="1:2" x14ac:dyDescent="0.2">
      <c r="A192" s="159">
        <v>449</v>
      </c>
      <c r="B192" s="160" t="s">
        <v>443</v>
      </c>
    </row>
    <row r="193" spans="1:2" x14ac:dyDescent="0.2">
      <c r="A193" s="159">
        <v>49</v>
      </c>
      <c r="B193" s="160" t="s">
        <v>444</v>
      </c>
    </row>
    <row r="194" spans="1:2" x14ac:dyDescent="0.2">
      <c r="A194" s="159" t="s">
        <v>104</v>
      </c>
      <c r="B194" s="160" t="s">
        <v>569</v>
      </c>
    </row>
    <row r="195" spans="1:2" x14ac:dyDescent="0.2">
      <c r="A195" s="159">
        <v>51</v>
      </c>
      <c r="B195" s="160" t="s">
        <v>445</v>
      </c>
    </row>
    <row r="196" spans="1:2" x14ac:dyDescent="0.2">
      <c r="A196" s="159">
        <v>511</v>
      </c>
      <c r="B196" s="160" t="s">
        <v>446</v>
      </c>
    </row>
    <row r="197" spans="1:2" x14ac:dyDescent="0.2">
      <c r="A197" s="159">
        <v>512</v>
      </c>
      <c r="B197" s="160" t="s">
        <v>447</v>
      </c>
    </row>
    <row r="198" spans="1:2" x14ac:dyDescent="0.2">
      <c r="A198" s="159">
        <v>513</v>
      </c>
      <c r="B198" s="160" t="s">
        <v>448</v>
      </c>
    </row>
    <row r="199" spans="1:2" x14ac:dyDescent="0.2">
      <c r="A199" s="159">
        <v>519</v>
      </c>
      <c r="B199" s="160" t="s">
        <v>449</v>
      </c>
    </row>
    <row r="200" spans="1:2" x14ac:dyDescent="0.2">
      <c r="A200" s="159">
        <v>52</v>
      </c>
      <c r="B200" s="160" t="s">
        <v>450</v>
      </c>
    </row>
    <row r="201" spans="1:2" x14ac:dyDescent="0.2">
      <c r="A201" s="159">
        <v>521</v>
      </c>
      <c r="B201" s="160" t="s">
        <v>451</v>
      </c>
    </row>
    <row r="202" spans="1:2" x14ac:dyDescent="0.2">
      <c r="A202" s="159">
        <v>522</v>
      </c>
      <c r="B202" s="160" t="s">
        <v>452</v>
      </c>
    </row>
    <row r="203" spans="1:2" x14ac:dyDescent="0.2">
      <c r="A203" s="159">
        <v>523</v>
      </c>
      <c r="B203" s="160" t="s">
        <v>453</v>
      </c>
    </row>
    <row r="204" spans="1:2" x14ac:dyDescent="0.2">
      <c r="A204" s="159">
        <v>524</v>
      </c>
      <c r="B204" s="160" t="s">
        <v>454</v>
      </c>
    </row>
    <row r="205" spans="1:2" x14ac:dyDescent="0.2">
      <c r="A205" s="159">
        <v>525</v>
      </c>
      <c r="B205" s="160" t="s">
        <v>455</v>
      </c>
    </row>
    <row r="206" spans="1:2" x14ac:dyDescent="0.2">
      <c r="A206" s="159">
        <v>526</v>
      </c>
      <c r="B206" s="160" t="s">
        <v>456</v>
      </c>
    </row>
    <row r="207" spans="1:2" x14ac:dyDescent="0.2">
      <c r="A207" s="159">
        <v>529</v>
      </c>
      <c r="B207" s="160" t="s">
        <v>363</v>
      </c>
    </row>
    <row r="208" spans="1:2" x14ac:dyDescent="0.2">
      <c r="A208" s="159">
        <v>53</v>
      </c>
      <c r="B208" s="160" t="s">
        <v>457</v>
      </c>
    </row>
    <row r="209" spans="1:2" x14ac:dyDescent="0.2">
      <c r="A209" s="159">
        <v>531</v>
      </c>
      <c r="B209" s="160" t="s">
        <v>458</v>
      </c>
    </row>
    <row r="210" spans="1:2" x14ac:dyDescent="0.2">
      <c r="A210" s="159">
        <v>532</v>
      </c>
      <c r="B210" s="160" t="s">
        <v>459</v>
      </c>
    </row>
    <row r="211" spans="1:2" x14ac:dyDescent="0.2">
      <c r="A211" s="159">
        <v>533</v>
      </c>
      <c r="B211" s="160" t="s">
        <v>460</v>
      </c>
    </row>
    <row r="212" spans="1:2" x14ac:dyDescent="0.2">
      <c r="A212" s="159">
        <v>536</v>
      </c>
      <c r="B212" s="160" t="s">
        <v>448</v>
      </c>
    </row>
    <row r="213" spans="1:2" x14ac:dyDescent="0.2">
      <c r="A213" s="159">
        <v>539</v>
      </c>
      <c r="B213" s="160" t="s">
        <v>363</v>
      </c>
    </row>
    <row r="214" spans="1:2" x14ac:dyDescent="0.2">
      <c r="A214" s="159" t="s">
        <v>114</v>
      </c>
      <c r="B214" s="160" t="s">
        <v>461</v>
      </c>
    </row>
    <row r="215" spans="1:2" x14ac:dyDescent="0.2">
      <c r="A215" s="159">
        <v>61</v>
      </c>
      <c r="B215" s="160" t="s">
        <v>464</v>
      </c>
    </row>
    <row r="216" spans="1:2" x14ac:dyDescent="0.2">
      <c r="A216" s="159">
        <v>611</v>
      </c>
      <c r="B216" s="160" t="s">
        <v>462</v>
      </c>
    </row>
    <row r="217" spans="1:2" x14ac:dyDescent="0.2">
      <c r="A217" s="159">
        <v>612</v>
      </c>
      <c r="B217" s="160" t="s">
        <v>463</v>
      </c>
    </row>
    <row r="218" spans="1:2" x14ac:dyDescent="0.2">
      <c r="A218" s="159">
        <v>68</v>
      </c>
      <c r="B218" s="160" t="s">
        <v>570</v>
      </c>
    </row>
    <row r="219" spans="1:2" x14ac:dyDescent="0.2">
      <c r="A219" s="159">
        <v>681</v>
      </c>
      <c r="B219" s="160" t="s">
        <v>571</v>
      </c>
    </row>
    <row r="220" spans="1:2" x14ac:dyDescent="0.2">
      <c r="A220" s="159">
        <v>682</v>
      </c>
      <c r="B220" s="160" t="s">
        <v>572</v>
      </c>
    </row>
    <row r="221" spans="1:2" x14ac:dyDescent="0.2">
      <c r="A221" s="159">
        <v>683</v>
      </c>
      <c r="B221" s="160" t="s">
        <v>573</v>
      </c>
    </row>
    <row r="222" spans="1:2" x14ac:dyDescent="0.2">
      <c r="A222" s="159">
        <v>69</v>
      </c>
      <c r="B222" s="160" t="s">
        <v>461</v>
      </c>
    </row>
    <row r="223" spans="1:2" x14ac:dyDescent="0.2">
      <c r="A223" s="159" t="s">
        <v>120</v>
      </c>
      <c r="B223" s="160" t="s">
        <v>465</v>
      </c>
    </row>
    <row r="224" spans="1:2" ht="37.5" customHeight="1" x14ac:dyDescent="0.2">
      <c r="A224" s="185" t="s">
        <v>732</v>
      </c>
      <c r="B224" s="186"/>
    </row>
    <row r="225" spans="1:2" x14ac:dyDescent="0.2">
      <c r="A225" s="159">
        <v>10</v>
      </c>
      <c r="B225" s="160" t="s">
        <v>143</v>
      </c>
    </row>
    <row r="226" spans="1:2" x14ac:dyDescent="0.2">
      <c r="A226" s="159">
        <v>20</v>
      </c>
      <c r="B226" s="160" t="s">
        <v>144</v>
      </c>
    </row>
    <row r="227" spans="1:2" x14ac:dyDescent="0.2">
      <c r="A227" s="159">
        <v>25</v>
      </c>
      <c r="B227" s="160" t="s">
        <v>145</v>
      </c>
    </row>
    <row r="228" spans="1:2" x14ac:dyDescent="0.2">
      <c r="A228" s="159">
        <v>30</v>
      </c>
      <c r="B228" s="160" t="s">
        <v>146</v>
      </c>
    </row>
    <row r="229" spans="1:2" x14ac:dyDescent="0.2">
      <c r="A229" s="159">
        <v>40</v>
      </c>
      <c r="B229" s="160" t="s">
        <v>142</v>
      </c>
    </row>
    <row r="230" spans="1:2" x14ac:dyDescent="0.2">
      <c r="A230" s="159">
        <v>41</v>
      </c>
      <c r="B230" s="160" t="s">
        <v>147</v>
      </c>
    </row>
    <row r="231" spans="1:2" x14ac:dyDescent="0.2">
      <c r="A231" s="159">
        <v>50</v>
      </c>
      <c r="B231" s="160" t="s">
        <v>148</v>
      </c>
    </row>
    <row r="232" spans="1:2" x14ac:dyDescent="0.2">
      <c r="A232" s="159">
        <v>55</v>
      </c>
      <c r="B232" s="160" t="s">
        <v>555</v>
      </c>
    </row>
    <row r="233" spans="1:2" x14ac:dyDescent="0.2">
      <c r="A233" s="159">
        <v>60</v>
      </c>
      <c r="B233" s="160" t="s">
        <v>149</v>
      </c>
    </row>
    <row r="234" spans="1:2" ht="25.5" x14ac:dyDescent="0.2">
      <c r="A234" s="159">
        <v>70</v>
      </c>
      <c r="B234" s="160" t="s">
        <v>150</v>
      </c>
    </row>
    <row r="235" spans="1:2" x14ac:dyDescent="0.2">
      <c r="A235" s="159">
        <v>80</v>
      </c>
      <c r="B235" s="160" t="s">
        <v>151</v>
      </c>
    </row>
    <row r="236" spans="1:2" x14ac:dyDescent="0.2">
      <c r="A236" s="159">
        <v>81</v>
      </c>
      <c r="B236" s="160" t="s">
        <v>152</v>
      </c>
    </row>
    <row r="237" spans="1:2" x14ac:dyDescent="0.2">
      <c r="A237" s="159">
        <v>82</v>
      </c>
      <c r="B237" s="160" t="s">
        <v>153</v>
      </c>
    </row>
    <row r="238" spans="1:2" x14ac:dyDescent="0.2">
      <c r="A238" s="159">
        <v>83</v>
      </c>
      <c r="B238" s="160" t="s">
        <v>154</v>
      </c>
    </row>
    <row r="239" spans="1:2" ht="25.5" x14ac:dyDescent="0.2">
      <c r="A239" s="159">
        <v>90</v>
      </c>
      <c r="B239" s="160" t="s">
        <v>155</v>
      </c>
    </row>
    <row r="240" spans="1:2" x14ac:dyDescent="0.2">
      <c r="A240" s="159">
        <v>99</v>
      </c>
      <c r="B240" s="160" t="s">
        <v>156</v>
      </c>
    </row>
    <row r="241" spans="1:2" ht="33" customHeight="1" x14ac:dyDescent="0.2">
      <c r="A241" s="185" t="s">
        <v>731</v>
      </c>
      <c r="B241" s="186"/>
    </row>
    <row r="242" spans="1:2" x14ac:dyDescent="0.2">
      <c r="A242" s="159" t="s">
        <v>76</v>
      </c>
      <c r="B242" s="160" t="s">
        <v>158</v>
      </c>
    </row>
    <row r="243" spans="1:2" x14ac:dyDescent="0.2">
      <c r="A243" s="159">
        <v>10</v>
      </c>
      <c r="B243" s="160" t="s">
        <v>553</v>
      </c>
    </row>
    <row r="244" spans="1:2" x14ac:dyDescent="0.2">
      <c r="A244" s="159">
        <v>11</v>
      </c>
      <c r="B244" s="160" t="s">
        <v>159</v>
      </c>
    </row>
    <row r="245" spans="1:2" x14ac:dyDescent="0.2">
      <c r="A245" s="159">
        <v>12</v>
      </c>
      <c r="B245" s="160" t="s">
        <v>326</v>
      </c>
    </row>
    <row r="246" spans="1:2" x14ac:dyDescent="0.2">
      <c r="A246" s="159" t="s">
        <v>327</v>
      </c>
      <c r="B246" s="160" t="s">
        <v>328</v>
      </c>
    </row>
    <row r="247" spans="1:2" x14ac:dyDescent="0.2">
      <c r="A247" s="159">
        <v>21</v>
      </c>
      <c r="B247" s="160" t="s">
        <v>329</v>
      </c>
    </row>
    <row r="248" spans="1:2" x14ac:dyDescent="0.2">
      <c r="A248" s="159">
        <v>22</v>
      </c>
      <c r="B248" s="160" t="s">
        <v>330</v>
      </c>
    </row>
    <row r="249" spans="1:2" x14ac:dyDescent="0.2">
      <c r="A249" s="159">
        <v>23</v>
      </c>
      <c r="B249" s="160" t="s">
        <v>331</v>
      </c>
    </row>
    <row r="250" spans="1:2" x14ac:dyDescent="0.2">
      <c r="A250" s="159">
        <v>24</v>
      </c>
      <c r="B250" s="160" t="s">
        <v>332</v>
      </c>
    </row>
    <row r="251" spans="1:2" x14ac:dyDescent="0.2">
      <c r="A251" s="159" t="s">
        <v>88</v>
      </c>
      <c r="B251" s="160" t="s">
        <v>561</v>
      </c>
    </row>
    <row r="252" spans="1:2" x14ac:dyDescent="0.2">
      <c r="A252" s="159">
        <v>31</v>
      </c>
      <c r="B252" s="160" t="s">
        <v>333</v>
      </c>
    </row>
    <row r="253" spans="1:2" x14ac:dyDescent="0.2">
      <c r="A253" s="159">
        <v>32</v>
      </c>
      <c r="B253" s="160" t="s">
        <v>334</v>
      </c>
    </row>
    <row r="254" spans="1:2" x14ac:dyDescent="0.2">
      <c r="A254" s="159">
        <v>33</v>
      </c>
      <c r="B254" s="160" t="s">
        <v>335</v>
      </c>
    </row>
    <row r="255" spans="1:2" x14ac:dyDescent="0.2">
      <c r="A255" s="159">
        <v>34</v>
      </c>
      <c r="B255" s="160" t="s">
        <v>336</v>
      </c>
    </row>
    <row r="256" spans="1:2" x14ac:dyDescent="0.2">
      <c r="A256" s="159" t="s">
        <v>96</v>
      </c>
      <c r="B256" s="160" t="s">
        <v>337</v>
      </c>
    </row>
    <row r="257" spans="1:2" x14ac:dyDescent="0.2">
      <c r="A257" s="159">
        <v>41</v>
      </c>
      <c r="B257" s="160" t="s">
        <v>338</v>
      </c>
    </row>
    <row r="258" spans="1:2" x14ac:dyDescent="0.2">
      <c r="A258" s="159">
        <v>42</v>
      </c>
      <c r="B258" s="160" t="s">
        <v>339</v>
      </c>
    </row>
    <row r="259" spans="1:2" x14ac:dyDescent="0.2">
      <c r="A259" s="159">
        <v>43</v>
      </c>
      <c r="B259" s="160" t="s">
        <v>563</v>
      </c>
    </row>
    <row r="260" spans="1:2" x14ac:dyDescent="0.2">
      <c r="A260" s="159" t="s">
        <v>104</v>
      </c>
      <c r="B260" s="160" t="s">
        <v>340</v>
      </c>
    </row>
    <row r="261" spans="1:2" x14ac:dyDescent="0.2">
      <c r="A261" s="159">
        <v>51</v>
      </c>
      <c r="B261" s="160" t="s">
        <v>341</v>
      </c>
    </row>
    <row r="262" spans="1:2" x14ac:dyDescent="0.2">
      <c r="A262" s="159">
        <v>52</v>
      </c>
      <c r="B262" s="160" t="s">
        <v>342</v>
      </c>
    </row>
    <row r="263" spans="1:2" x14ac:dyDescent="0.2">
      <c r="A263" s="159">
        <v>53</v>
      </c>
      <c r="B263" s="160" t="s">
        <v>343</v>
      </c>
    </row>
    <row r="264" spans="1:2" x14ac:dyDescent="0.2">
      <c r="A264" s="159">
        <v>54</v>
      </c>
      <c r="B264" s="160" t="s">
        <v>344</v>
      </c>
    </row>
    <row r="265" spans="1:2" x14ac:dyDescent="0.2">
      <c r="A265" s="159" t="s">
        <v>114</v>
      </c>
      <c r="B265" s="160" t="s">
        <v>345</v>
      </c>
    </row>
    <row r="266" spans="1:2" x14ac:dyDescent="0.2">
      <c r="A266" s="159">
        <v>61</v>
      </c>
      <c r="B266" s="160" t="s">
        <v>346</v>
      </c>
    </row>
    <row r="267" spans="1:2" x14ac:dyDescent="0.2">
      <c r="A267" s="159">
        <v>62</v>
      </c>
      <c r="B267" s="160" t="s">
        <v>347</v>
      </c>
    </row>
    <row r="268" spans="1:2" x14ac:dyDescent="0.2">
      <c r="A268" s="159">
        <v>63</v>
      </c>
      <c r="B268" s="160" t="s">
        <v>348</v>
      </c>
    </row>
    <row r="269" spans="1:2" x14ac:dyDescent="0.2">
      <c r="A269" s="159" t="s">
        <v>120</v>
      </c>
      <c r="B269" s="160" t="s">
        <v>349</v>
      </c>
    </row>
    <row r="270" spans="1:2" x14ac:dyDescent="0.2">
      <c r="A270" s="159" t="s">
        <v>350</v>
      </c>
      <c r="B270" s="160" t="s">
        <v>351</v>
      </c>
    </row>
    <row r="271" spans="1:2" x14ac:dyDescent="0.2">
      <c r="A271" s="159">
        <v>81</v>
      </c>
      <c r="B271" s="160" t="s">
        <v>352</v>
      </c>
    </row>
    <row r="272" spans="1:2" x14ac:dyDescent="0.2">
      <c r="A272" s="159">
        <v>82</v>
      </c>
      <c r="B272" s="160" t="s">
        <v>353</v>
      </c>
    </row>
    <row r="273" spans="1:2" x14ac:dyDescent="0.2">
      <c r="A273" s="159">
        <v>83</v>
      </c>
      <c r="B273" s="160" t="s">
        <v>354</v>
      </c>
    </row>
    <row r="274" spans="1:2" x14ac:dyDescent="0.2">
      <c r="A274" s="159" t="s">
        <v>135</v>
      </c>
      <c r="B274" s="160" t="s">
        <v>355</v>
      </c>
    </row>
    <row r="275" spans="1:2" x14ac:dyDescent="0.2">
      <c r="A275" s="159">
        <v>91</v>
      </c>
      <c r="B275" s="160" t="s">
        <v>356</v>
      </c>
    </row>
    <row r="276" spans="1:2" x14ac:dyDescent="0.2">
      <c r="A276" s="159">
        <v>92</v>
      </c>
      <c r="B276" s="160" t="s">
        <v>357</v>
      </c>
    </row>
    <row r="277" spans="1:2" ht="36" customHeight="1" x14ac:dyDescent="0.2">
      <c r="A277" s="185" t="s">
        <v>733</v>
      </c>
      <c r="B277" s="186"/>
    </row>
    <row r="278" spans="1:2" x14ac:dyDescent="0.2">
      <c r="A278" s="159" t="s">
        <v>169</v>
      </c>
      <c r="B278" s="160" t="s">
        <v>735</v>
      </c>
    </row>
    <row r="279" spans="1:2" x14ac:dyDescent="0.2">
      <c r="A279" s="159" t="s">
        <v>298</v>
      </c>
      <c r="B279" s="160" t="s">
        <v>734</v>
      </c>
    </row>
    <row r="280" spans="1:2" ht="26.25" customHeight="1" thickBot="1" x14ac:dyDescent="0.25">
      <c r="A280" s="185" t="s">
        <v>736</v>
      </c>
      <c r="B280" s="186"/>
    </row>
    <row r="281" spans="1:2" x14ac:dyDescent="0.2">
      <c r="A281" s="157" t="s">
        <v>18</v>
      </c>
      <c r="B281" s="158" t="s">
        <v>740</v>
      </c>
    </row>
    <row r="282" spans="1:2" ht="25.5" x14ac:dyDescent="0.2">
      <c r="A282" s="159" t="s">
        <v>19</v>
      </c>
      <c r="B282" s="160" t="s">
        <v>741</v>
      </c>
    </row>
    <row r="283" spans="1:2" x14ac:dyDescent="0.2">
      <c r="A283" s="159" t="s">
        <v>737</v>
      </c>
      <c r="B283" s="160" t="s">
        <v>742</v>
      </c>
    </row>
    <row r="284" spans="1:2" x14ac:dyDescent="0.2">
      <c r="A284" s="159" t="s">
        <v>738</v>
      </c>
      <c r="B284" s="160" t="s">
        <v>691</v>
      </c>
    </row>
    <row r="285" spans="1:2" ht="25.5" x14ac:dyDescent="0.2">
      <c r="A285" s="159" t="s">
        <v>743</v>
      </c>
      <c r="B285" s="160" t="s">
        <v>691</v>
      </c>
    </row>
    <row r="286" spans="1:2" x14ac:dyDescent="0.2">
      <c r="A286" s="159" t="s">
        <v>739</v>
      </c>
      <c r="B286" s="160" t="s">
        <v>744</v>
      </c>
    </row>
    <row r="287" spans="1:2" x14ac:dyDescent="0.2">
      <c r="A287" s="159" t="s">
        <v>23</v>
      </c>
      <c r="B287" s="160" t="s">
        <v>745</v>
      </c>
    </row>
    <row r="288" spans="1:2" ht="5.25" customHeight="1" x14ac:dyDescent="0.2">
      <c r="A288" s="161"/>
      <c r="B288" s="162"/>
    </row>
    <row r="289" spans="1:1" x14ac:dyDescent="0.2">
      <c r="A289" s="163"/>
    </row>
  </sheetData>
  <mergeCells count="11">
    <mergeCell ref="A80:B80"/>
    <mergeCell ref="A1:B1"/>
    <mergeCell ref="A2:B2"/>
    <mergeCell ref="A13:B13"/>
    <mergeCell ref="A21:B21"/>
    <mergeCell ref="A28:B28"/>
    <mergeCell ref="A83:B83"/>
    <mergeCell ref="A224:B224"/>
    <mergeCell ref="A241:B241"/>
    <mergeCell ref="A277:B277"/>
    <mergeCell ref="A280:B28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1634D-8D73-4547-AF21-1A349A4A916F}">
  <dimension ref="A2:J75"/>
  <sheetViews>
    <sheetView workbookViewId="0">
      <selection activeCell="I40" sqref="I40"/>
    </sheetView>
  </sheetViews>
  <sheetFormatPr baseColWidth="10" defaultColWidth="11.42578125" defaultRowHeight="15" x14ac:dyDescent="0.25"/>
  <cols>
    <col min="1" max="1" width="9.7109375" style="2" customWidth="1"/>
    <col min="2" max="2" width="57.42578125" style="2" customWidth="1"/>
    <col min="3" max="3" width="11.42578125" style="2"/>
    <col min="4" max="4" width="11.42578125" style="2" customWidth="1"/>
    <col min="5" max="5" width="8" style="2" customWidth="1"/>
    <col min="6" max="6" width="93.5703125" style="2" customWidth="1"/>
    <col min="7" max="8" width="11.42578125" style="2"/>
    <col min="9" max="9" width="10.28515625" style="6" customWidth="1"/>
    <col min="10" max="10" width="66.140625" style="2" customWidth="1"/>
    <col min="11" max="16384" width="11.42578125" style="2"/>
  </cols>
  <sheetData>
    <row r="2" spans="1:10" ht="21.75" customHeight="1" x14ac:dyDescent="0.25">
      <c r="A2" s="188" t="s">
        <v>47</v>
      </c>
      <c r="B2" s="188"/>
      <c r="E2" s="190" t="s">
        <v>358</v>
      </c>
      <c r="F2" s="190"/>
      <c r="I2" s="188" t="s">
        <v>325</v>
      </c>
      <c r="J2" s="188"/>
    </row>
    <row r="3" spans="1:10" ht="15.75" x14ac:dyDescent="0.25">
      <c r="A3" s="51" t="s">
        <v>42</v>
      </c>
      <c r="B3" s="52" t="s">
        <v>47</v>
      </c>
      <c r="E3" s="57" t="s">
        <v>42</v>
      </c>
      <c r="F3" s="39" t="s">
        <v>482</v>
      </c>
      <c r="I3" s="65" t="s">
        <v>42</v>
      </c>
      <c r="J3" s="52" t="s">
        <v>562</v>
      </c>
    </row>
    <row r="4" spans="1:10" ht="15.75" x14ac:dyDescent="0.25">
      <c r="A4" s="43" t="s">
        <v>76</v>
      </c>
      <c r="B4" s="47" t="s">
        <v>77</v>
      </c>
      <c r="E4" s="55">
        <v>10</v>
      </c>
      <c r="F4" s="56" t="s">
        <v>143</v>
      </c>
      <c r="I4" s="60" t="s">
        <v>76</v>
      </c>
      <c r="J4" s="47" t="s">
        <v>158</v>
      </c>
    </row>
    <row r="5" spans="1:10" ht="15.75" x14ac:dyDescent="0.25">
      <c r="A5" s="44">
        <v>11</v>
      </c>
      <c r="B5" s="48" t="s">
        <v>78</v>
      </c>
      <c r="E5" s="55">
        <v>20</v>
      </c>
      <c r="F5" s="56" t="s">
        <v>144</v>
      </c>
      <c r="I5" s="61">
        <v>10</v>
      </c>
      <c r="J5" s="64" t="s">
        <v>553</v>
      </c>
    </row>
    <row r="6" spans="1:10" ht="45" x14ac:dyDescent="0.25">
      <c r="A6" s="44">
        <v>12</v>
      </c>
      <c r="B6" s="48" t="s">
        <v>79</v>
      </c>
      <c r="E6" s="55">
        <v>25</v>
      </c>
      <c r="F6" s="56" t="s">
        <v>145</v>
      </c>
      <c r="I6" s="61">
        <v>11</v>
      </c>
      <c r="J6" s="48" t="s">
        <v>159</v>
      </c>
    </row>
    <row r="7" spans="1:10" ht="31.5" x14ac:dyDescent="0.25">
      <c r="A7" s="45">
        <v>13</v>
      </c>
      <c r="B7" s="49" t="s">
        <v>80</v>
      </c>
      <c r="E7" s="55">
        <v>30</v>
      </c>
      <c r="F7" s="56" t="s">
        <v>146</v>
      </c>
      <c r="I7" s="61">
        <v>12</v>
      </c>
      <c r="J7" s="48" t="s">
        <v>326</v>
      </c>
    </row>
    <row r="8" spans="1:10" ht="15.75" x14ac:dyDescent="0.25">
      <c r="A8" s="45">
        <v>14</v>
      </c>
      <c r="B8" s="49" t="s">
        <v>81</v>
      </c>
      <c r="E8" s="55">
        <v>40</v>
      </c>
      <c r="F8" s="56" t="s">
        <v>142</v>
      </c>
      <c r="I8" s="60" t="s">
        <v>327</v>
      </c>
      <c r="J8" s="47" t="s">
        <v>328</v>
      </c>
    </row>
    <row r="9" spans="1:10" ht="15.75" x14ac:dyDescent="0.25">
      <c r="A9" s="45">
        <v>15</v>
      </c>
      <c r="B9" s="49" t="s">
        <v>82</v>
      </c>
      <c r="E9" s="55">
        <v>41</v>
      </c>
      <c r="F9" s="56" t="s">
        <v>147</v>
      </c>
      <c r="I9" s="62">
        <v>21</v>
      </c>
      <c r="J9" s="49" t="s">
        <v>329</v>
      </c>
    </row>
    <row r="10" spans="1:10" ht="31.5" x14ac:dyDescent="0.25">
      <c r="A10" s="45">
        <v>16</v>
      </c>
      <c r="B10" s="49" t="s">
        <v>83</v>
      </c>
      <c r="E10" s="55">
        <v>50</v>
      </c>
      <c r="F10" s="56" t="s">
        <v>148</v>
      </c>
      <c r="I10" s="62">
        <v>22</v>
      </c>
      <c r="J10" s="49" t="s">
        <v>330</v>
      </c>
    </row>
    <row r="11" spans="1:10" ht="31.5" x14ac:dyDescent="0.25">
      <c r="A11" s="45">
        <v>18</v>
      </c>
      <c r="B11" s="49" t="s">
        <v>84</v>
      </c>
      <c r="E11" s="55">
        <v>55</v>
      </c>
      <c r="F11" s="56" t="s">
        <v>555</v>
      </c>
      <c r="I11" s="62">
        <v>23</v>
      </c>
      <c r="J11" s="49" t="s">
        <v>331</v>
      </c>
    </row>
    <row r="12" spans="1:10" ht="31.5" x14ac:dyDescent="0.25">
      <c r="A12" s="45">
        <v>19</v>
      </c>
      <c r="B12" s="49" t="s">
        <v>85</v>
      </c>
      <c r="E12" s="55">
        <v>60</v>
      </c>
      <c r="F12" s="56" t="s">
        <v>149</v>
      </c>
      <c r="I12" s="62">
        <v>24</v>
      </c>
      <c r="J12" s="49" t="s">
        <v>332</v>
      </c>
    </row>
    <row r="13" spans="1:10" ht="47.25" x14ac:dyDescent="0.25">
      <c r="A13" s="46" t="s">
        <v>86</v>
      </c>
      <c r="B13" s="50" t="s">
        <v>87</v>
      </c>
      <c r="E13" s="55">
        <v>70</v>
      </c>
      <c r="F13" s="56" t="s">
        <v>150</v>
      </c>
      <c r="I13" s="63" t="s">
        <v>88</v>
      </c>
      <c r="J13" s="50" t="s">
        <v>561</v>
      </c>
    </row>
    <row r="14" spans="1:10" ht="31.5" x14ac:dyDescent="0.25">
      <c r="A14" s="46" t="s">
        <v>88</v>
      </c>
      <c r="B14" s="50" t="s">
        <v>89</v>
      </c>
      <c r="E14" s="55">
        <v>80</v>
      </c>
      <c r="F14" s="56" t="s">
        <v>151</v>
      </c>
      <c r="I14" s="62">
        <v>31</v>
      </c>
      <c r="J14" s="49" t="s">
        <v>333</v>
      </c>
    </row>
    <row r="15" spans="1:10" ht="31.5" x14ac:dyDescent="0.25">
      <c r="A15" s="45">
        <v>31</v>
      </c>
      <c r="B15" s="49" t="s">
        <v>90</v>
      </c>
      <c r="E15" s="55">
        <v>81</v>
      </c>
      <c r="F15" s="56" t="s">
        <v>152</v>
      </c>
      <c r="I15" s="62">
        <v>32</v>
      </c>
      <c r="J15" s="49" t="s">
        <v>334</v>
      </c>
    </row>
    <row r="16" spans="1:10" ht="31.5" x14ac:dyDescent="0.25">
      <c r="A16" s="45">
        <v>32</v>
      </c>
      <c r="B16" s="49" t="s">
        <v>91</v>
      </c>
      <c r="E16" s="55">
        <v>82</v>
      </c>
      <c r="F16" s="56" t="s">
        <v>153</v>
      </c>
      <c r="I16" s="62">
        <v>33</v>
      </c>
      <c r="J16" s="49" t="s">
        <v>335</v>
      </c>
    </row>
    <row r="17" spans="1:10" ht="31.5" x14ac:dyDescent="0.25">
      <c r="A17" s="45">
        <v>33</v>
      </c>
      <c r="B17" s="49" t="s">
        <v>92</v>
      </c>
      <c r="E17" s="55">
        <v>83</v>
      </c>
      <c r="F17" s="56" t="s">
        <v>154</v>
      </c>
      <c r="I17" s="62">
        <v>34</v>
      </c>
      <c r="J17" s="49" t="s">
        <v>336</v>
      </c>
    </row>
    <row r="18" spans="1:10" ht="47.25" x14ac:dyDescent="0.25">
      <c r="A18" s="45">
        <v>34</v>
      </c>
      <c r="B18" s="49" t="s">
        <v>93</v>
      </c>
      <c r="E18" s="55">
        <v>90</v>
      </c>
      <c r="F18" s="56" t="s">
        <v>155</v>
      </c>
      <c r="I18" s="63" t="s">
        <v>96</v>
      </c>
      <c r="J18" s="50" t="s">
        <v>337</v>
      </c>
    </row>
    <row r="19" spans="1:10" ht="30.75" customHeight="1" x14ac:dyDescent="0.25">
      <c r="A19" s="45">
        <v>38</v>
      </c>
      <c r="B19" s="49" t="s">
        <v>94</v>
      </c>
      <c r="E19" s="58">
        <v>99</v>
      </c>
      <c r="F19" s="59" t="s">
        <v>156</v>
      </c>
      <c r="I19" s="62">
        <v>41</v>
      </c>
      <c r="J19" s="64" t="s">
        <v>338</v>
      </c>
    </row>
    <row r="20" spans="1:10" x14ac:dyDescent="0.25">
      <c r="A20" s="45">
        <v>39</v>
      </c>
      <c r="B20" s="49" t="s">
        <v>95</v>
      </c>
      <c r="I20" s="62">
        <v>42</v>
      </c>
      <c r="J20" s="64" t="s">
        <v>339</v>
      </c>
    </row>
    <row r="21" spans="1:10" ht="30" x14ac:dyDescent="0.25">
      <c r="A21" s="46" t="s">
        <v>96</v>
      </c>
      <c r="B21" s="50" t="s">
        <v>97</v>
      </c>
      <c r="E21" s="79" t="s">
        <v>549</v>
      </c>
      <c r="F21" s="79" t="s">
        <v>40</v>
      </c>
      <c r="I21" s="62">
        <v>43</v>
      </c>
      <c r="J21" s="64" t="s">
        <v>563</v>
      </c>
    </row>
    <row r="22" spans="1:10" ht="15.75" x14ac:dyDescent="0.25">
      <c r="A22" s="45">
        <v>41</v>
      </c>
      <c r="B22" s="49" t="s">
        <v>98</v>
      </c>
      <c r="E22" s="82">
        <v>10</v>
      </c>
      <c r="F22" s="83" t="s">
        <v>143</v>
      </c>
      <c r="I22" s="63" t="s">
        <v>104</v>
      </c>
      <c r="J22" s="50" t="s">
        <v>340</v>
      </c>
    </row>
    <row r="23" spans="1:10" ht="15.75" x14ac:dyDescent="0.25">
      <c r="A23" s="45">
        <v>42</v>
      </c>
      <c r="B23" s="49" t="s">
        <v>43</v>
      </c>
      <c r="E23" s="84">
        <v>20</v>
      </c>
      <c r="F23" s="85" t="s">
        <v>144</v>
      </c>
      <c r="I23" s="62">
        <v>51</v>
      </c>
      <c r="J23" s="64" t="s">
        <v>341</v>
      </c>
    </row>
    <row r="24" spans="1:10" ht="31.5" x14ac:dyDescent="0.25">
      <c r="A24" s="45">
        <v>43</v>
      </c>
      <c r="B24" s="49" t="s">
        <v>44</v>
      </c>
      <c r="E24" s="82">
        <v>25</v>
      </c>
      <c r="F24" s="83" t="s">
        <v>145</v>
      </c>
      <c r="I24" s="62">
        <v>52</v>
      </c>
      <c r="J24" s="64" t="s">
        <v>342</v>
      </c>
    </row>
    <row r="25" spans="1:10" ht="31.5" x14ac:dyDescent="0.25">
      <c r="A25" s="45">
        <v>44</v>
      </c>
      <c r="B25" s="49" t="s">
        <v>45</v>
      </c>
      <c r="E25" s="84">
        <v>30</v>
      </c>
      <c r="F25" s="85" t="s">
        <v>146</v>
      </c>
      <c r="I25" s="62">
        <v>53</v>
      </c>
      <c r="J25" s="64" t="s">
        <v>343</v>
      </c>
    </row>
    <row r="26" spans="1:10" ht="15.75" x14ac:dyDescent="0.25">
      <c r="A26" s="45">
        <v>45</v>
      </c>
      <c r="B26" s="49" t="s">
        <v>99</v>
      </c>
      <c r="E26" s="82">
        <v>40</v>
      </c>
      <c r="F26" s="83" t="s">
        <v>142</v>
      </c>
      <c r="I26" s="62">
        <v>54</v>
      </c>
      <c r="J26" s="64" t="s">
        <v>344</v>
      </c>
    </row>
    <row r="27" spans="1:10" ht="15.75" x14ac:dyDescent="0.25">
      <c r="A27" s="45">
        <v>46</v>
      </c>
      <c r="B27" s="49" t="s">
        <v>100</v>
      </c>
      <c r="E27" s="84">
        <v>41</v>
      </c>
      <c r="F27" s="85" t="s">
        <v>147</v>
      </c>
      <c r="I27" s="63" t="s">
        <v>114</v>
      </c>
      <c r="J27" s="50" t="s">
        <v>345</v>
      </c>
    </row>
    <row r="28" spans="1:10" ht="31.5" x14ac:dyDescent="0.25">
      <c r="A28" s="45">
        <v>47</v>
      </c>
      <c r="B28" s="49" t="s">
        <v>101</v>
      </c>
      <c r="E28" s="82">
        <v>50</v>
      </c>
      <c r="F28" s="83" t="s">
        <v>148</v>
      </c>
      <c r="I28" s="62">
        <v>61</v>
      </c>
      <c r="J28" s="64" t="s">
        <v>346</v>
      </c>
    </row>
    <row r="29" spans="1:10" ht="31.5" x14ac:dyDescent="0.25">
      <c r="A29" s="45">
        <v>48</v>
      </c>
      <c r="B29" s="49" t="s">
        <v>102</v>
      </c>
      <c r="E29" s="84">
        <v>55</v>
      </c>
      <c r="F29" s="85" t="s">
        <v>554</v>
      </c>
      <c r="I29" s="62">
        <v>62</v>
      </c>
      <c r="J29" s="64" t="s">
        <v>347</v>
      </c>
    </row>
    <row r="30" spans="1:10" ht="31.5" x14ac:dyDescent="0.25">
      <c r="A30" s="45">
        <v>49</v>
      </c>
      <c r="B30" s="49" t="s">
        <v>103</v>
      </c>
      <c r="E30" s="82">
        <v>60</v>
      </c>
      <c r="F30" s="83" t="s">
        <v>149</v>
      </c>
      <c r="I30" s="62">
        <v>63</v>
      </c>
      <c r="J30" s="64" t="s">
        <v>348</v>
      </c>
    </row>
    <row r="31" spans="1:10" ht="47.25" x14ac:dyDescent="0.25">
      <c r="A31" s="46" t="s">
        <v>104</v>
      </c>
      <c r="B31" s="50" t="s">
        <v>105</v>
      </c>
      <c r="E31" s="84">
        <v>70</v>
      </c>
      <c r="F31" s="85" t="s">
        <v>150</v>
      </c>
      <c r="I31" s="63" t="s">
        <v>120</v>
      </c>
      <c r="J31" s="50" t="s">
        <v>349</v>
      </c>
    </row>
    <row r="32" spans="1:10" ht="31.5" x14ac:dyDescent="0.25">
      <c r="A32" s="45">
        <v>51</v>
      </c>
      <c r="B32" s="49" t="s">
        <v>106</v>
      </c>
      <c r="E32" s="82">
        <v>80</v>
      </c>
      <c r="F32" s="83" t="s">
        <v>151</v>
      </c>
      <c r="I32" s="63" t="s">
        <v>350</v>
      </c>
      <c r="J32" s="50" t="s">
        <v>351</v>
      </c>
    </row>
    <row r="33" spans="1:10" ht="31.5" x14ac:dyDescent="0.25">
      <c r="A33" s="45">
        <v>52</v>
      </c>
      <c r="B33" s="49" t="s">
        <v>46</v>
      </c>
      <c r="E33" s="84">
        <v>81</v>
      </c>
      <c r="F33" s="85" t="s">
        <v>152</v>
      </c>
      <c r="I33" s="62">
        <v>81</v>
      </c>
      <c r="J33" s="64" t="s">
        <v>352</v>
      </c>
    </row>
    <row r="34" spans="1:10" ht="31.5" x14ac:dyDescent="0.25">
      <c r="A34" s="45">
        <v>53</v>
      </c>
      <c r="B34" s="49" t="s">
        <v>107</v>
      </c>
      <c r="E34" s="82">
        <v>82</v>
      </c>
      <c r="F34" s="83" t="s">
        <v>153</v>
      </c>
      <c r="I34" s="62">
        <v>82</v>
      </c>
      <c r="J34" s="64" t="s">
        <v>353</v>
      </c>
    </row>
    <row r="35" spans="1:10" ht="45.75" customHeight="1" x14ac:dyDescent="0.25">
      <c r="A35" s="45">
        <v>54</v>
      </c>
      <c r="B35" s="49" t="s">
        <v>108</v>
      </c>
      <c r="E35" s="84">
        <v>83</v>
      </c>
      <c r="F35" s="85" t="s">
        <v>154</v>
      </c>
      <c r="I35" s="62">
        <v>83</v>
      </c>
      <c r="J35" s="64" t="s">
        <v>354</v>
      </c>
    </row>
    <row r="36" spans="1:10" ht="47.25" x14ac:dyDescent="0.25">
      <c r="A36" s="45">
        <v>55</v>
      </c>
      <c r="B36" s="49" t="s">
        <v>109</v>
      </c>
      <c r="E36" s="82">
        <v>90</v>
      </c>
      <c r="F36" s="83" t="s">
        <v>155</v>
      </c>
      <c r="I36" s="63" t="s">
        <v>135</v>
      </c>
      <c r="J36" s="50" t="s">
        <v>355</v>
      </c>
    </row>
    <row r="37" spans="1:10" ht="31.5" x14ac:dyDescent="0.25">
      <c r="A37" s="45">
        <v>56</v>
      </c>
      <c r="B37" s="49" t="s">
        <v>110</v>
      </c>
      <c r="E37" s="84">
        <v>99</v>
      </c>
      <c r="F37" s="85" t="s">
        <v>156</v>
      </c>
      <c r="I37" s="62">
        <v>91</v>
      </c>
      <c r="J37" s="64" t="s">
        <v>356</v>
      </c>
    </row>
    <row r="38" spans="1:10" x14ac:dyDescent="0.25">
      <c r="A38" s="45">
        <v>57</v>
      </c>
      <c r="B38" s="49" t="s">
        <v>111</v>
      </c>
      <c r="I38" s="66">
        <v>92</v>
      </c>
      <c r="J38" s="67" t="s">
        <v>357</v>
      </c>
    </row>
    <row r="39" spans="1:10" x14ac:dyDescent="0.25">
      <c r="A39" s="45">
        <v>58</v>
      </c>
      <c r="B39" s="49" t="s">
        <v>112</v>
      </c>
    </row>
    <row r="40" spans="1:10" x14ac:dyDescent="0.25">
      <c r="A40" s="45">
        <v>59</v>
      </c>
      <c r="B40" s="49" t="s">
        <v>113</v>
      </c>
      <c r="I40" s="94" t="s">
        <v>549</v>
      </c>
      <c r="J40" s="93" t="s">
        <v>562</v>
      </c>
    </row>
    <row r="41" spans="1:10" x14ac:dyDescent="0.25">
      <c r="A41" s="46" t="s">
        <v>114</v>
      </c>
      <c r="B41" s="50" t="s">
        <v>115</v>
      </c>
      <c r="I41" s="73" t="s">
        <v>76</v>
      </c>
      <c r="J41" s="74" t="s">
        <v>158</v>
      </c>
    </row>
    <row r="42" spans="1:10" ht="15" customHeight="1" x14ac:dyDescent="0.25">
      <c r="A42" s="45">
        <v>61</v>
      </c>
      <c r="B42" s="49" t="s">
        <v>116</v>
      </c>
      <c r="I42" s="73">
        <v>10</v>
      </c>
      <c r="J42" s="87" t="s">
        <v>553</v>
      </c>
    </row>
    <row r="43" spans="1:10" ht="15" customHeight="1" x14ac:dyDescent="0.25">
      <c r="A43" s="45">
        <v>62</v>
      </c>
      <c r="B43" s="49" t="s">
        <v>560</v>
      </c>
      <c r="I43" s="77">
        <v>11</v>
      </c>
      <c r="J43" s="76" t="s">
        <v>159</v>
      </c>
    </row>
    <row r="44" spans="1:10" ht="30" customHeight="1" x14ac:dyDescent="0.25">
      <c r="A44" s="45">
        <v>63</v>
      </c>
      <c r="B44" s="49" t="s">
        <v>117</v>
      </c>
      <c r="I44" s="75">
        <v>12</v>
      </c>
      <c r="J44" s="78" t="s">
        <v>326</v>
      </c>
    </row>
    <row r="45" spans="1:10" ht="33" customHeight="1" x14ac:dyDescent="0.25">
      <c r="A45" s="45">
        <v>68</v>
      </c>
      <c r="B45" s="49" t="s">
        <v>118</v>
      </c>
      <c r="I45" s="73" t="s">
        <v>327</v>
      </c>
      <c r="J45" s="74" t="s">
        <v>328</v>
      </c>
    </row>
    <row r="46" spans="1:10" ht="15" customHeight="1" x14ac:dyDescent="0.25">
      <c r="A46" s="45">
        <v>69</v>
      </c>
      <c r="B46" s="49" t="s">
        <v>119</v>
      </c>
      <c r="I46" s="75">
        <v>21</v>
      </c>
      <c r="J46" s="87" t="s">
        <v>329</v>
      </c>
    </row>
    <row r="47" spans="1:10" ht="30" x14ac:dyDescent="0.25">
      <c r="A47" s="46" t="s">
        <v>120</v>
      </c>
      <c r="B47" s="50" t="s">
        <v>121</v>
      </c>
      <c r="I47" s="77">
        <v>22</v>
      </c>
      <c r="J47" s="86" t="s">
        <v>330</v>
      </c>
    </row>
    <row r="48" spans="1:10" x14ac:dyDescent="0.25">
      <c r="A48" s="45">
        <v>71</v>
      </c>
      <c r="B48" s="49" t="s">
        <v>122</v>
      </c>
      <c r="I48" s="75">
        <v>23</v>
      </c>
      <c r="J48" s="87" t="s">
        <v>331</v>
      </c>
    </row>
    <row r="49" spans="1:10" x14ac:dyDescent="0.25">
      <c r="A49" s="45">
        <v>72</v>
      </c>
      <c r="B49" s="49" t="s">
        <v>123</v>
      </c>
      <c r="I49" s="77">
        <v>24</v>
      </c>
      <c r="J49" s="86" t="s">
        <v>332</v>
      </c>
    </row>
    <row r="50" spans="1:10" ht="30" x14ac:dyDescent="0.25">
      <c r="A50" s="45">
        <v>73</v>
      </c>
      <c r="B50" s="49" t="s">
        <v>124</v>
      </c>
      <c r="I50" s="88" t="s">
        <v>88</v>
      </c>
      <c r="J50" s="89" t="s">
        <v>561</v>
      </c>
    </row>
    <row r="51" spans="1:10" x14ac:dyDescent="0.25">
      <c r="A51" s="45">
        <v>74</v>
      </c>
      <c r="B51" s="49" t="s">
        <v>125</v>
      </c>
      <c r="I51" s="77">
        <v>31</v>
      </c>
      <c r="J51" s="86" t="s">
        <v>333</v>
      </c>
    </row>
    <row r="52" spans="1:10" ht="30" x14ac:dyDescent="0.25">
      <c r="A52" s="45">
        <v>78</v>
      </c>
      <c r="B52" s="49" t="s">
        <v>126</v>
      </c>
      <c r="I52" s="75">
        <v>32</v>
      </c>
      <c r="J52" s="87" t="s">
        <v>334</v>
      </c>
    </row>
    <row r="53" spans="1:10" x14ac:dyDescent="0.25">
      <c r="A53" s="45">
        <v>79</v>
      </c>
      <c r="B53" s="49" t="s">
        <v>127</v>
      </c>
      <c r="I53" s="77">
        <v>33</v>
      </c>
      <c r="J53" s="86" t="s">
        <v>335</v>
      </c>
    </row>
    <row r="54" spans="1:10" ht="30" customHeight="1" x14ac:dyDescent="0.25">
      <c r="A54" s="53" t="s">
        <v>135</v>
      </c>
      <c r="B54" s="54" t="s">
        <v>136</v>
      </c>
      <c r="I54" s="75">
        <v>34</v>
      </c>
      <c r="J54" s="87" t="s">
        <v>336</v>
      </c>
    </row>
    <row r="55" spans="1:10" ht="30" x14ac:dyDescent="0.25">
      <c r="A55" s="3"/>
      <c r="B55" s="4" t="s">
        <v>137</v>
      </c>
      <c r="I55" s="88" t="s">
        <v>96</v>
      </c>
      <c r="J55" s="89" t="s">
        <v>337</v>
      </c>
    </row>
    <row r="56" spans="1:10" x14ac:dyDescent="0.25">
      <c r="I56" s="75">
        <v>41</v>
      </c>
      <c r="J56" s="87" t="s">
        <v>338</v>
      </c>
    </row>
    <row r="57" spans="1:10" ht="81" customHeight="1" x14ac:dyDescent="0.25">
      <c r="A57" s="189" t="s">
        <v>134</v>
      </c>
      <c r="B57" s="189"/>
      <c r="E57" s="191" t="s">
        <v>157</v>
      </c>
      <c r="F57" s="192"/>
      <c r="I57" s="77">
        <v>42</v>
      </c>
      <c r="J57" s="86" t="s">
        <v>339</v>
      </c>
    </row>
    <row r="58" spans="1:10" ht="30" x14ac:dyDescent="0.25">
      <c r="I58" s="75">
        <v>43</v>
      </c>
      <c r="J58" s="87" t="s">
        <v>563</v>
      </c>
    </row>
    <row r="59" spans="1:10" x14ac:dyDescent="0.25">
      <c r="I59" s="88" t="s">
        <v>104</v>
      </c>
      <c r="J59" s="89" t="s">
        <v>340</v>
      </c>
    </row>
    <row r="60" spans="1:10" x14ac:dyDescent="0.25">
      <c r="I60" s="75">
        <v>51</v>
      </c>
      <c r="J60" s="87" t="s">
        <v>341</v>
      </c>
    </row>
    <row r="61" spans="1:10" x14ac:dyDescent="0.25">
      <c r="I61" s="77">
        <v>52</v>
      </c>
      <c r="J61" s="86" t="s">
        <v>342</v>
      </c>
    </row>
    <row r="62" spans="1:10" x14ac:dyDescent="0.25">
      <c r="I62" s="75">
        <v>53</v>
      </c>
      <c r="J62" s="87" t="s">
        <v>343</v>
      </c>
    </row>
    <row r="63" spans="1:10" x14ac:dyDescent="0.25">
      <c r="I63" s="77">
        <v>54</v>
      </c>
      <c r="J63" s="86" t="s">
        <v>344</v>
      </c>
    </row>
    <row r="64" spans="1:10" x14ac:dyDescent="0.25">
      <c r="I64" s="88" t="s">
        <v>114</v>
      </c>
      <c r="J64" s="89" t="s">
        <v>345</v>
      </c>
    </row>
    <row r="65" spans="9:10" x14ac:dyDescent="0.25">
      <c r="I65" s="77">
        <v>61</v>
      </c>
      <c r="J65" s="86" t="s">
        <v>346</v>
      </c>
    </row>
    <row r="66" spans="9:10" x14ac:dyDescent="0.25">
      <c r="I66" s="75">
        <v>62</v>
      </c>
      <c r="J66" s="87" t="s">
        <v>347</v>
      </c>
    </row>
    <row r="67" spans="9:10" x14ac:dyDescent="0.25">
      <c r="I67" s="77">
        <v>63</v>
      </c>
      <c r="J67" s="86" t="s">
        <v>348</v>
      </c>
    </row>
    <row r="68" spans="9:10" x14ac:dyDescent="0.25">
      <c r="I68" s="88" t="s">
        <v>120</v>
      </c>
      <c r="J68" s="89" t="s">
        <v>349</v>
      </c>
    </row>
    <row r="69" spans="9:10" x14ac:dyDescent="0.25">
      <c r="I69" s="88" t="s">
        <v>350</v>
      </c>
      <c r="J69" s="89" t="s">
        <v>351</v>
      </c>
    </row>
    <row r="70" spans="9:10" x14ac:dyDescent="0.25">
      <c r="I70" s="75">
        <v>81</v>
      </c>
      <c r="J70" s="87" t="s">
        <v>352</v>
      </c>
    </row>
    <row r="71" spans="9:10" x14ac:dyDescent="0.25">
      <c r="I71" s="77">
        <v>82</v>
      </c>
      <c r="J71" s="86" t="s">
        <v>353</v>
      </c>
    </row>
    <row r="72" spans="9:10" x14ac:dyDescent="0.25">
      <c r="I72" s="75">
        <v>83</v>
      </c>
      <c r="J72" s="87" t="s">
        <v>354</v>
      </c>
    </row>
    <row r="73" spans="9:10" ht="45" x14ac:dyDescent="0.25">
      <c r="I73" s="88" t="s">
        <v>135</v>
      </c>
      <c r="J73" s="89" t="s">
        <v>355</v>
      </c>
    </row>
    <row r="74" spans="9:10" x14ac:dyDescent="0.25">
      <c r="I74" s="75">
        <v>91</v>
      </c>
      <c r="J74" s="87" t="s">
        <v>356</v>
      </c>
    </row>
    <row r="75" spans="9:10" x14ac:dyDescent="0.25">
      <c r="I75" s="77">
        <v>92</v>
      </c>
      <c r="J75" s="86" t="s">
        <v>357</v>
      </c>
    </row>
  </sheetData>
  <mergeCells count="5">
    <mergeCell ref="I2:J2"/>
    <mergeCell ref="A57:B57"/>
    <mergeCell ref="E2:F2"/>
    <mergeCell ref="A2:B2"/>
    <mergeCell ref="E57:F57"/>
  </mergeCells>
  <phoneticPr fontId="20" type="noConversion"/>
  <pageMargins left="0.7" right="0.7" top="0.75" bottom="0.75" header="0.3" footer="0.3"/>
  <pageSetup paperSize="9" orientation="portrait" r:id="rId1"/>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3BADD-D85B-4929-84B5-81AC41227A74}">
  <dimension ref="A2:F149"/>
  <sheetViews>
    <sheetView topLeftCell="A142" workbookViewId="0">
      <selection activeCell="F153" sqref="F153"/>
    </sheetView>
  </sheetViews>
  <sheetFormatPr baseColWidth="10" defaultColWidth="11.42578125" defaultRowHeight="15" x14ac:dyDescent="0.25"/>
  <cols>
    <col min="1" max="1" width="11.42578125" style="2"/>
    <col min="2" max="2" width="55.28515625" style="2" customWidth="1"/>
    <col min="3" max="5" width="11.42578125" style="2"/>
    <col min="6" max="6" width="57.7109375" style="2" customWidth="1"/>
    <col min="7" max="16384" width="11.42578125" style="2"/>
  </cols>
  <sheetData>
    <row r="2" spans="1:6" ht="21.75" customHeight="1" x14ac:dyDescent="0.25">
      <c r="A2" s="188" t="s">
        <v>359</v>
      </c>
      <c r="B2" s="188"/>
      <c r="E2" s="199" t="s">
        <v>359</v>
      </c>
      <c r="F2" s="200"/>
    </row>
    <row r="3" spans="1:6" x14ac:dyDescent="0.25">
      <c r="A3" s="65" t="s">
        <v>42</v>
      </c>
      <c r="B3" s="52" t="s">
        <v>564</v>
      </c>
      <c r="E3" s="193" t="s">
        <v>467</v>
      </c>
      <c r="F3" s="194"/>
    </row>
    <row r="4" spans="1:6" ht="15" customHeight="1" x14ac:dyDescent="0.25">
      <c r="A4" s="60" t="s">
        <v>76</v>
      </c>
      <c r="B4" s="47" t="s">
        <v>360</v>
      </c>
      <c r="E4" s="195" t="s">
        <v>466</v>
      </c>
      <c r="F4" s="196"/>
    </row>
    <row r="5" spans="1:6" x14ac:dyDescent="0.25">
      <c r="A5" s="60">
        <v>11</v>
      </c>
      <c r="B5" s="47" t="s">
        <v>565</v>
      </c>
      <c r="E5" s="197"/>
      <c r="F5" s="198"/>
    </row>
    <row r="6" spans="1:6" x14ac:dyDescent="0.25">
      <c r="A6" s="61">
        <v>111</v>
      </c>
      <c r="B6" s="48" t="s">
        <v>361</v>
      </c>
    </row>
    <row r="7" spans="1:6" x14ac:dyDescent="0.25">
      <c r="A7" s="61">
        <v>112</v>
      </c>
      <c r="B7" s="48" t="s">
        <v>362</v>
      </c>
    </row>
    <row r="8" spans="1:6" x14ac:dyDescent="0.25">
      <c r="A8" s="61">
        <v>119</v>
      </c>
      <c r="B8" s="48" t="s">
        <v>363</v>
      </c>
    </row>
    <row r="9" spans="1:6" x14ac:dyDescent="0.25">
      <c r="A9" s="60">
        <v>12</v>
      </c>
      <c r="B9" s="47" t="s">
        <v>364</v>
      </c>
      <c r="E9" s="80" t="s">
        <v>545</v>
      </c>
      <c r="F9" s="81" t="s">
        <v>564</v>
      </c>
    </row>
    <row r="10" spans="1:6" x14ac:dyDescent="0.25">
      <c r="A10" s="61">
        <v>111</v>
      </c>
      <c r="B10" s="48" t="s">
        <v>361</v>
      </c>
      <c r="E10" s="60" t="s">
        <v>76</v>
      </c>
      <c r="F10" s="47" t="s">
        <v>360</v>
      </c>
    </row>
    <row r="11" spans="1:6" x14ac:dyDescent="0.25">
      <c r="A11" s="61">
        <v>112</v>
      </c>
      <c r="B11" s="48" t="s">
        <v>362</v>
      </c>
      <c r="E11" s="60">
        <v>11</v>
      </c>
      <c r="F11" s="47" t="s">
        <v>565</v>
      </c>
    </row>
    <row r="12" spans="1:6" x14ac:dyDescent="0.25">
      <c r="A12" s="61">
        <v>119</v>
      </c>
      <c r="B12" s="48" t="s">
        <v>363</v>
      </c>
      <c r="E12" s="61">
        <v>111</v>
      </c>
      <c r="F12" s="48" t="s">
        <v>361</v>
      </c>
    </row>
    <row r="13" spans="1:6" x14ac:dyDescent="0.25">
      <c r="A13" s="60">
        <v>12</v>
      </c>
      <c r="B13" s="47" t="s">
        <v>364</v>
      </c>
      <c r="E13" s="61">
        <v>112</v>
      </c>
      <c r="F13" s="48" t="s">
        <v>362</v>
      </c>
    </row>
    <row r="14" spans="1:6" x14ac:dyDescent="0.25">
      <c r="A14" s="61">
        <v>121</v>
      </c>
      <c r="B14" s="48" t="s">
        <v>365</v>
      </c>
      <c r="E14" s="61">
        <v>119</v>
      </c>
      <c r="F14" s="48" t="s">
        <v>363</v>
      </c>
    </row>
    <row r="15" spans="1:6" x14ac:dyDescent="0.25">
      <c r="A15" s="61">
        <v>122</v>
      </c>
      <c r="B15" s="48" t="s">
        <v>366</v>
      </c>
      <c r="E15" s="60">
        <v>12</v>
      </c>
      <c r="F15" s="47" t="s">
        <v>364</v>
      </c>
    </row>
    <row r="16" spans="1:6" x14ac:dyDescent="0.25">
      <c r="A16" s="61">
        <v>129</v>
      </c>
      <c r="B16" s="48" t="s">
        <v>363</v>
      </c>
      <c r="E16" s="61">
        <v>111</v>
      </c>
      <c r="F16" s="48" t="s">
        <v>361</v>
      </c>
    </row>
    <row r="17" spans="1:6" x14ac:dyDescent="0.25">
      <c r="A17" s="60">
        <v>13</v>
      </c>
      <c r="B17" s="47" t="s">
        <v>367</v>
      </c>
      <c r="E17" s="61">
        <v>112</v>
      </c>
      <c r="F17" s="48" t="s">
        <v>362</v>
      </c>
    </row>
    <row r="18" spans="1:6" x14ac:dyDescent="0.25">
      <c r="A18" s="61">
        <v>131</v>
      </c>
      <c r="B18" s="48" t="s">
        <v>368</v>
      </c>
      <c r="E18" s="61">
        <v>119</v>
      </c>
      <c r="F18" s="48" t="s">
        <v>363</v>
      </c>
    </row>
    <row r="19" spans="1:6" x14ac:dyDescent="0.25">
      <c r="A19" s="61">
        <v>132</v>
      </c>
      <c r="B19" s="48" t="s">
        <v>566</v>
      </c>
      <c r="E19" s="60">
        <v>12</v>
      </c>
      <c r="F19" s="47" t="s">
        <v>364</v>
      </c>
    </row>
    <row r="20" spans="1:6" x14ac:dyDescent="0.25">
      <c r="A20" s="61">
        <v>133</v>
      </c>
      <c r="B20" s="48" t="s">
        <v>369</v>
      </c>
      <c r="E20" s="61">
        <v>121</v>
      </c>
      <c r="F20" s="48" t="s">
        <v>365</v>
      </c>
    </row>
    <row r="21" spans="1:6" x14ac:dyDescent="0.25">
      <c r="A21" s="61">
        <v>134</v>
      </c>
      <c r="B21" s="48" t="s">
        <v>370</v>
      </c>
      <c r="E21" s="61">
        <v>122</v>
      </c>
      <c r="F21" s="48" t="s">
        <v>366</v>
      </c>
    </row>
    <row r="22" spans="1:6" x14ac:dyDescent="0.25">
      <c r="A22" s="61">
        <v>135</v>
      </c>
      <c r="B22" s="48" t="s">
        <v>567</v>
      </c>
      <c r="E22" s="61">
        <v>129</v>
      </c>
      <c r="F22" s="48" t="s">
        <v>363</v>
      </c>
    </row>
    <row r="23" spans="1:6" x14ac:dyDescent="0.25">
      <c r="A23" s="61">
        <v>136</v>
      </c>
      <c r="B23" s="48" t="s">
        <v>371</v>
      </c>
      <c r="E23" s="60">
        <v>13</v>
      </c>
      <c r="F23" s="47" t="s">
        <v>367</v>
      </c>
    </row>
    <row r="24" spans="1:6" x14ac:dyDescent="0.25">
      <c r="A24" s="61">
        <v>137</v>
      </c>
      <c r="B24" s="48" t="s">
        <v>372</v>
      </c>
      <c r="E24" s="61">
        <v>131</v>
      </c>
      <c r="F24" s="48" t="s">
        <v>368</v>
      </c>
    </row>
    <row r="25" spans="1:6" x14ac:dyDescent="0.25">
      <c r="A25" s="61">
        <v>139</v>
      </c>
      <c r="B25" s="48" t="s">
        <v>373</v>
      </c>
      <c r="E25" s="61">
        <v>132</v>
      </c>
      <c r="F25" s="48" t="s">
        <v>566</v>
      </c>
    </row>
    <row r="26" spans="1:6" ht="30" x14ac:dyDescent="0.25">
      <c r="A26" s="60">
        <v>14</v>
      </c>
      <c r="B26" s="47" t="s">
        <v>374</v>
      </c>
      <c r="E26" s="61">
        <v>133</v>
      </c>
      <c r="F26" s="48" t="s">
        <v>369</v>
      </c>
    </row>
    <row r="27" spans="1:6" x14ac:dyDescent="0.25">
      <c r="A27" s="61">
        <v>141</v>
      </c>
      <c r="B27" s="48" t="s">
        <v>375</v>
      </c>
      <c r="E27" s="61">
        <v>134</v>
      </c>
      <c r="F27" s="48" t="s">
        <v>370</v>
      </c>
    </row>
    <row r="28" spans="1:6" x14ac:dyDescent="0.25">
      <c r="A28" s="61">
        <v>142</v>
      </c>
      <c r="B28" s="48" t="s">
        <v>376</v>
      </c>
      <c r="E28" s="61">
        <v>135</v>
      </c>
      <c r="F28" s="48" t="s">
        <v>567</v>
      </c>
    </row>
    <row r="29" spans="1:6" x14ac:dyDescent="0.25">
      <c r="A29" s="61">
        <v>143</v>
      </c>
      <c r="B29" s="48" t="s">
        <v>377</v>
      </c>
      <c r="E29" s="61">
        <v>136</v>
      </c>
      <c r="F29" s="48" t="s">
        <v>371</v>
      </c>
    </row>
    <row r="30" spans="1:6" x14ac:dyDescent="0.25">
      <c r="A30" s="61">
        <v>144</v>
      </c>
      <c r="B30" s="48" t="s">
        <v>378</v>
      </c>
      <c r="E30" s="61">
        <v>137</v>
      </c>
      <c r="F30" s="48" t="s">
        <v>372</v>
      </c>
    </row>
    <row r="31" spans="1:6" x14ac:dyDescent="0.25">
      <c r="A31" s="61">
        <v>149</v>
      </c>
      <c r="B31" s="48" t="s">
        <v>373</v>
      </c>
      <c r="E31" s="61">
        <v>139</v>
      </c>
      <c r="F31" s="48" t="s">
        <v>373</v>
      </c>
    </row>
    <row r="32" spans="1:6" ht="30" x14ac:dyDescent="0.25">
      <c r="A32" s="60">
        <v>15</v>
      </c>
      <c r="B32" s="47" t="s">
        <v>379</v>
      </c>
      <c r="E32" s="60">
        <v>14</v>
      </c>
      <c r="F32" s="47" t="s">
        <v>374</v>
      </c>
    </row>
    <row r="33" spans="1:6" x14ac:dyDescent="0.25">
      <c r="A33" s="61">
        <v>151</v>
      </c>
      <c r="B33" s="48" t="s">
        <v>380</v>
      </c>
      <c r="E33" s="61">
        <v>141</v>
      </c>
      <c r="F33" s="48" t="s">
        <v>375</v>
      </c>
    </row>
    <row r="34" spans="1:6" x14ac:dyDescent="0.25">
      <c r="A34" s="61">
        <v>152</v>
      </c>
      <c r="B34" s="48" t="s">
        <v>381</v>
      </c>
      <c r="E34" s="61">
        <v>142</v>
      </c>
      <c r="F34" s="48" t="s">
        <v>376</v>
      </c>
    </row>
    <row r="35" spans="1:6" x14ac:dyDescent="0.25">
      <c r="A35" s="61">
        <v>159</v>
      </c>
      <c r="B35" s="48" t="s">
        <v>373</v>
      </c>
      <c r="E35" s="61">
        <v>143</v>
      </c>
      <c r="F35" s="48" t="s">
        <v>377</v>
      </c>
    </row>
    <row r="36" spans="1:6" x14ac:dyDescent="0.25">
      <c r="A36" s="60">
        <v>16</v>
      </c>
      <c r="B36" s="47" t="s">
        <v>382</v>
      </c>
      <c r="E36" s="61">
        <v>144</v>
      </c>
      <c r="F36" s="48" t="s">
        <v>378</v>
      </c>
    </row>
    <row r="37" spans="1:6" x14ac:dyDescent="0.25">
      <c r="A37" s="61">
        <v>161</v>
      </c>
      <c r="B37" s="48" t="s">
        <v>383</v>
      </c>
      <c r="E37" s="61">
        <v>149</v>
      </c>
      <c r="F37" s="48" t="s">
        <v>373</v>
      </c>
    </row>
    <row r="38" spans="1:6" x14ac:dyDescent="0.25">
      <c r="A38" s="61">
        <v>169</v>
      </c>
      <c r="B38" s="48" t="s">
        <v>373</v>
      </c>
      <c r="E38" s="60">
        <v>15</v>
      </c>
      <c r="F38" s="47" t="s">
        <v>379</v>
      </c>
    </row>
    <row r="39" spans="1:6" x14ac:dyDescent="0.25">
      <c r="A39" s="60">
        <v>19</v>
      </c>
      <c r="B39" s="47" t="s">
        <v>384</v>
      </c>
      <c r="E39" s="61">
        <v>151</v>
      </c>
      <c r="F39" s="48" t="s">
        <v>380</v>
      </c>
    </row>
    <row r="40" spans="1:6" ht="30" x14ac:dyDescent="0.25">
      <c r="A40" s="61">
        <v>191</v>
      </c>
      <c r="B40" s="48" t="s">
        <v>385</v>
      </c>
      <c r="E40" s="61">
        <v>152</v>
      </c>
      <c r="F40" s="48" t="s">
        <v>381</v>
      </c>
    </row>
    <row r="41" spans="1:6" ht="30" x14ac:dyDescent="0.25">
      <c r="A41" s="61">
        <v>192</v>
      </c>
      <c r="B41" s="48" t="s">
        <v>386</v>
      </c>
      <c r="E41" s="61">
        <v>159</v>
      </c>
      <c r="F41" s="48" t="s">
        <v>373</v>
      </c>
    </row>
    <row r="42" spans="1:6" ht="31.5" customHeight="1" x14ac:dyDescent="0.25">
      <c r="A42" s="61">
        <v>193</v>
      </c>
      <c r="B42" s="48" t="s">
        <v>387</v>
      </c>
      <c r="E42" s="60">
        <v>16</v>
      </c>
      <c r="F42" s="47" t="s">
        <v>382</v>
      </c>
    </row>
    <row r="43" spans="1:6" ht="15" customHeight="1" x14ac:dyDescent="0.25">
      <c r="A43" s="61">
        <v>194</v>
      </c>
      <c r="B43" s="48" t="s">
        <v>388</v>
      </c>
      <c r="E43" s="61">
        <v>161</v>
      </c>
      <c r="F43" s="48" t="s">
        <v>383</v>
      </c>
    </row>
    <row r="44" spans="1:6" ht="30" customHeight="1" x14ac:dyDescent="0.25">
      <c r="A44" s="61">
        <v>195</v>
      </c>
      <c r="B44" s="48" t="s">
        <v>48</v>
      </c>
      <c r="E44" s="61">
        <v>169</v>
      </c>
      <c r="F44" s="48" t="s">
        <v>373</v>
      </c>
    </row>
    <row r="45" spans="1:6" ht="33" customHeight="1" x14ac:dyDescent="0.25">
      <c r="A45" s="61">
        <v>196</v>
      </c>
      <c r="B45" s="48" t="s">
        <v>373</v>
      </c>
      <c r="E45" s="60">
        <v>19</v>
      </c>
      <c r="F45" s="47" t="s">
        <v>384</v>
      </c>
    </row>
    <row r="46" spans="1:6" ht="15" customHeight="1" x14ac:dyDescent="0.25">
      <c r="A46" s="60">
        <v>2</v>
      </c>
      <c r="B46" s="47" t="s">
        <v>389</v>
      </c>
      <c r="E46" s="61">
        <v>191</v>
      </c>
      <c r="F46" s="48" t="s">
        <v>385</v>
      </c>
    </row>
    <row r="47" spans="1:6" ht="30" x14ac:dyDescent="0.25">
      <c r="A47" s="61">
        <v>211</v>
      </c>
      <c r="B47" s="48" t="s">
        <v>390</v>
      </c>
      <c r="E47" s="61">
        <v>192</v>
      </c>
      <c r="F47" s="48" t="s">
        <v>386</v>
      </c>
    </row>
    <row r="48" spans="1:6" ht="30" x14ac:dyDescent="0.25">
      <c r="A48" s="61">
        <v>212</v>
      </c>
      <c r="B48" s="48" t="s">
        <v>391</v>
      </c>
      <c r="E48" s="61">
        <v>193</v>
      </c>
      <c r="F48" s="48" t="s">
        <v>387</v>
      </c>
    </row>
    <row r="49" spans="1:6" x14ac:dyDescent="0.25">
      <c r="A49" s="61">
        <v>213</v>
      </c>
      <c r="B49" s="48" t="s">
        <v>392</v>
      </c>
      <c r="E49" s="61">
        <v>194</v>
      </c>
      <c r="F49" s="48" t="s">
        <v>388</v>
      </c>
    </row>
    <row r="50" spans="1:6" x14ac:dyDescent="0.25">
      <c r="A50" s="61">
        <v>214</v>
      </c>
      <c r="B50" s="48" t="s">
        <v>393</v>
      </c>
      <c r="E50" s="61">
        <v>195</v>
      </c>
      <c r="F50" s="48" t="s">
        <v>48</v>
      </c>
    </row>
    <row r="51" spans="1:6" x14ac:dyDescent="0.25">
      <c r="A51" s="61">
        <v>219</v>
      </c>
      <c r="B51" s="48" t="s">
        <v>363</v>
      </c>
      <c r="E51" s="61">
        <v>196</v>
      </c>
      <c r="F51" s="48" t="s">
        <v>373</v>
      </c>
    </row>
    <row r="52" spans="1:6" x14ac:dyDescent="0.25">
      <c r="A52" s="60">
        <v>22</v>
      </c>
      <c r="B52" s="47" t="s">
        <v>394</v>
      </c>
      <c r="E52" s="60">
        <v>2</v>
      </c>
      <c r="F52" s="47" t="s">
        <v>389</v>
      </c>
    </row>
    <row r="53" spans="1:6" x14ac:dyDescent="0.25">
      <c r="A53" s="61">
        <v>221</v>
      </c>
      <c r="B53" s="48" t="s">
        <v>395</v>
      </c>
      <c r="E53" s="61">
        <v>211</v>
      </c>
      <c r="F53" s="48" t="s">
        <v>390</v>
      </c>
    </row>
    <row r="54" spans="1:6" ht="33" customHeight="1" x14ac:dyDescent="0.25">
      <c r="A54" s="61">
        <v>222</v>
      </c>
      <c r="B54" s="48" t="s">
        <v>396</v>
      </c>
      <c r="E54" s="61">
        <v>212</v>
      </c>
      <c r="F54" s="48" t="s">
        <v>391</v>
      </c>
    </row>
    <row r="55" spans="1:6" x14ac:dyDescent="0.25">
      <c r="A55" s="61">
        <v>229</v>
      </c>
      <c r="B55" s="48" t="s">
        <v>363</v>
      </c>
      <c r="E55" s="61">
        <v>213</v>
      </c>
      <c r="F55" s="48" t="s">
        <v>392</v>
      </c>
    </row>
    <row r="56" spans="1:6" ht="30" x14ac:dyDescent="0.25">
      <c r="A56" s="60">
        <v>23</v>
      </c>
      <c r="B56" s="47" t="s">
        <v>397</v>
      </c>
      <c r="E56" s="61">
        <v>214</v>
      </c>
      <c r="F56" s="48" t="s">
        <v>393</v>
      </c>
    </row>
    <row r="57" spans="1:6" x14ac:dyDescent="0.25">
      <c r="A57" s="61">
        <v>231</v>
      </c>
      <c r="B57" s="48" t="s">
        <v>398</v>
      </c>
      <c r="E57" s="61">
        <v>219</v>
      </c>
      <c r="F57" s="48" t="s">
        <v>363</v>
      </c>
    </row>
    <row r="58" spans="1:6" x14ac:dyDescent="0.25">
      <c r="A58" s="61">
        <v>232</v>
      </c>
      <c r="B58" s="48" t="s">
        <v>399</v>
      </c>
      <c r="E58" s="60">
        <v>22</v>
      </c>
      <c r="F58" s="47" t="s">
        <v>394</v>
      </c>
    </row>
    <row r="59" spans="1:6" x14ac:dyDescent="0.25">
      <c r="A59" s="61">
        <v>233</v>
      </c>
      <c r="B59" s="48" t="s">
        <v>400</v>
      </c>
      <c r="E59" s="61">
        <v>221</v>
      </c>
      <c r="F59" s="48" t="s">
        <v>395</v>
      </c>
    </row>
    <row r="60" spans="1:6" ht="45" x14ac:dyDescent="0.25">
      <c r="A60" s="61">
        <v>234</v>
      </c>
      <c r="B60" s="48" t="s">
        <v>401</v>
      </c>
      <c r="E60" s="61">
        <v>222</v>
      </c>
      <c r="F60" s="48" t="s">
        <v>396</v>
      </c>
    </row>
    <row r="61" spans="1:6" x14ac:dyDescent="0.25">
      <c r="A61" s="61">
        <v>235</v>
      </c>
      <c r="B61" s="48" t="s">
        <v>402</v>
      </c>
      <c r="E61" s="61">
        <v>229</v>
      </c>
      <c r="F61" s="48" t="s">
        <v>363</v>
      </c>
    </row>
    <row r="62" spans="1:6" ht="29.25" customHeight="1" x14ac:dyDescent="0.25">
      <c r="A62" s="61">
        <v>236</v>
      </c>
      <c r="B62" s="48" t="s">
        <v>403</v>
      </c>
      <c r="E62" s="60">
        <v>23</v>
      </c>
      <c r="F62" s="47" t="s">
        <v>397</v>
      </c>
    </row>
    <row r="63" spans="1:6" x14ac:dyDescent="0.25">
      <c r="A63" s="61">
        <v>239</v>
      </c>
      <c r="B63" s="48" t="s">
        <v>363</v>
      </c>
      <c r="E63" s="61">
        <v>231</v>
      </c>
      <c r="F63" s="48" t="s">
        <v>398</v>
      </c>
    </row>
    <row r="64" spans="1:6" x14ac:dyDescent="0.25">
      <c r="A64" s="60">
        <v>24</v>
      </c>
      <c r="B64" s="47" t="s">
        <v>404</v>
      </c>
      <c r="E64" s="61">
        <v>232</v>
      </c>
      <c r="F64" s="48" t="s">
        <v>399</v>
      </c>
    </row>
    <row r="65" spans="1:6" x14ac:dyDescent="0.25">
      <c r="A65" s="60">
        <v>25</v>
      </c>
      <c r="B65" s="47" t="s">
        <v>405</v>
      </c>
      <c r="E65" s="61">
        <v>233</v>
      </c>
      <c r="F65" s="48" t="s">
        <v>400</v>
      </c>
    </row>
    <row r="66" spans="1:6" x14ac:dyDescent="0.25">
      <c r="A66" s="95">
        <v>251</v>
      </c>
      <c r="B66" s="96" t="s">
        <v>406</v>
      </c>
      <c r="E66" s="61">
        <v>234</v>
      </c>
      <c r="F66" s="48" t="s">
        <v>401</v>
      </c>
    </row>
    <row r="67" spans="1:6" x14ac:dyDescent="0.25">
      <c r="A67" s="61">
        <v>252</v>
      </c>
      <c r="B67" s="48" t="s">
        <v>407</v>
      </c>
      <c r="E67" s="61">
        <v>235</v>
      </c>
      <c r="F67" s="48" t="s">
        <v>402</v>
      </c>
    </row>
    <row r="68" spans="1:6" x14ac:dyDescent="0.25">
      <c r="A68" s="60">
        <v>26</v>
      </c>
      <c r="B68" s="47" t="s">
        <v>408</v>
      </c>
      <c r="E68" s="61">
        <v>236</v>
      </c>
      <c r="F68" s="48" t="s">
        <v>403</v>
      </c>
    </row>
    <row r="69" spans="1:6" x14ac:dyDescent="0.25">
      <c r="A69" s="61">
        <v>261</v>
      </c>
      <c r="B69" s="48" t="s">
        <v>409</v>
      </c>
      <c r="E69" s="61">
        <v>239</v>
      </c>
      <c r="F69" s="48" t="s">
        <v>363</v>
      </c>
    </row>
    <row r="70" spans="1:6" ht="30" x14ac:dyDescent="0.25">
      <c r="A70" s="95">
        <v>262</v>
      </c>
      <c r="B70" s="96" t="s">
        <v>410</v>
      </c>
      <c r="E70" s="60">
        <v>24</v>
      </c>
      <c r="F70" s="47" t="s">
        <v>404</v>
      </c>
    </row>
    <row r="71" spans="1:6" x14ac:dyDescent="0.25">
      <c r="A71" s="61">
        <v>269</v>
      </c>
      <c r="B71" s="48" t="s">
        <v>363</v>
      </c>
      <c r="E71" s="60">
        <v>25</v>
      </c>
      <c r="F71" s="47" t="s">
        <v>405</v>
      </c>
    </row>
    <row r="72" spans="1:6" x14ac:dyDescent="0.25">
      <c r="A72" s="60">
        <v>3</v>
      </c>
      <c r="B72" s="47" t="s">
        <v>411</v>
      </c>
      <c r="E72" s="95">
        <v>251</v>
      </c>
      <c r="F72" s="96" t="s">
        <v>406</v>
      </c>
    </row>
    <row r="73" spans="1:6" x14ac:dyDescent="0.25">
      <c r="A73" s="60">
        <v>31</v>
      </c>
      <c r="B73" s="47" t="s">
        <v>412</v>
      </c>
      <c r="E73" s="61">
        <v>252</v>
      </c>
      <c r="F73" s="48" t="s">
        <v>407</v>
      </c>
    </row>
    <row r="74" spans="1:6" x14ac:dyDescent="0.25">
      <c r="A74" s="95">
        <v>311</v>
      </c>
      <c r="B74" s="96" t="s">
        <v>413</v>
      </c>
      <c r="E74" s="60">
        <v>26</v>
      </c>
      <c r="F74" s="47" t="s">
        <v>408</v>
      </c>
    </row>
    <row r="75" spans="1:6" x14ac:dyDescent="0.25">
      <c r="A75" s="95">
        <v>312</v>
      </c>
      <c r="B75" s="96" t="s">
        <v>414</v>
      </c>
      <c r="E75" s="61">
        <v>261</v>
      </c>
      <c r="F75" s="48" t="s">
        <v>409</v>
      </c>
    </row>
    <row r="76" spans="1:6" ht="30" x14ac:dyDescent="0.25">
      <c r="A76" s="95">
        <v>313</v>
      </c>
      <c r="B76" s="96" t="s">
        <v>415</v>
      </c>
      <c r="E76" s="95">
        <v>262</v>
      </c>
      <c r="F76" s="96" t="s">
        <v>410</v>
      </c>
    </row>
    <row r="77" spans="1:6" x14ac:dyDescent="0.25">
      <c r="A77" s="95">
        <v>314</v>
      </c>
      <c r="B77" s="96" t="s">
        <v>416</v>
      </c>
      <c r="E77" s="61">
        <v>269</v>
      </c>
      <c r="F77" s="48" t="s">
        <v>363</v>
      </c>
    </row>
    <row r="78" spans="1:6" x14ac:dyDescent="0.25">
      <c r="A78" s="97">
        <v>315</v>
      </c>
      <c r="B78" s="96" t="s">
        <v>417</v>
      </c>
      <c r="E78" s="60">
        <v>3</v>
      </c>
      <c r="F78" s="47" t="s">
        <v>411</v>
      </c>
    </row>
    <row r="79" spans="1:6" x14ac:dyDescent="0.25">
      <c r="A79" s="61">
        <v>319</v>
      </c>
      <c r="B79" s="48" t="s">
        <v>363</v>
      </c>
      <c r="E79" s="60">
        <v>31</v>
      </c>
      <c r="F79" s="47" t="s">
        <v>412</v>
      </c>
    </row>
    <row r="80" spans="1:6" x14ac:dyDescent="0.25">
      <c r="A80" s="60">
        <v>32</v>
      </c>
      <c r="B80" s="47" t="s">
        <v>418</v>
      </c>
      <c r="E80" s="95">
        <v>311</v>
      </c>
      <c r="F80" s="96" t="s">
        <v>413</v>
      </c>
    </row>
    <row r="81" spans="1:6" x14ac:dyDescent="0.25">
      <c r="A81" s="95">
        <v>321</v>
      </c>
      <c r="B81" s="96" t="s">
        <v>419</v>
      </c>
      <c r="E81" s="95">
        <v>312</v>
      </c>
      <c r="F81" s="96" t="s">
        <v>414</v>
      </c>
    </row>
    <row r="82" spans="1:6" x14ac:dyDescent="0.25">
      <c r="A82" s="95">
        <v>322</v>
      </c>
      <c r="B82" s="96" t="s">
        <v>420</v>
      </c>
      <c r="E82" s="95">
        <v>313</v>
      </c>
      <c r="F82" s="96" t="s">
        <v>415</v>
      </c>
    </row>
    <row r="83" spans="1:6" x14ac:dyDescent="0.25">
      <c r="A83" s="95">
        <v>323</v>
      </c>
      <c r="B83" s="96" t="s">
        <v>421</v>
      </c>
      <c r="E83" s="95">
        <v>314</v>
      </c>
      <c r="F83" s="96" t="s">
        <v>416</v>
      </c>
    </row>
    <row r="84" spans="1:6" x14ac:dyDescent="0.25">
      <c r="A84" s="95">
        <v>324</v>
      </c>
      <c r="B84" s="96" t="s">
        <v>422</v>
      </c>
      <c r="E84" s="97">
        <v>315</v>
      </c>
      <c r="F84" s="96" t="s">
        <v>417</v>
      </c>
    </row>
    <row r="85" spans="1:6" x14ac:dyDescent="0.25">
      <c r="A85" s="95">
        <v>325</v>
      </c>
      <c r="B85" s="96" t="s">
        <v>423</v>
      </c>
      <c r="E85" s="61">
        <v>319</v>
      </c>
      <c r="F85" s="48" t="s">
        <v>363</v>
      </c>
    </row>
    <row r="86" spans="1:6" x14ac:dyDescent="0.25">
      <c r="A86" s="60">
        <v>33</v>
      </c>
      <c r="B86" s="47" t="s">
        <v>424</v>
      </c>
      <c r="E86" s="60">
        <v>32</v>
      </c>
      <c r="F86" s="47" t="s">
        <v>418</v>
      </c>
    </row>
    <row r="87" spans="1:6" ht="30" x14ac:dyDescent="0.25">
      <c r="A87" s="60">
        <v>34</v>
      </c>
      <c r="B87" s="47" t="s">
        <v>425</v>
      </c>
      <c r="E87" s="95">
        <v>321</v>
      </c>
      <c r="F87" s="96" t="s">
        <v>419</v>
      </c>
    </row>
    <row r="88" spans="1:6" x14ac:dyDescent="0.25">
      <c r="A88" s="95">
        <v>341</v>
      </c>
      <c r="B88" s="96" t="s">
        <v>426</v>
      </c>
      <c r="E88" s="95">
        <v>322</v>
      </c>
      <c r="F88" s="96" t="s">
        <v>420</v>
      </c>
    </row>
    <row r="89" spans="1:6" x14ac:dyDescent="0.25">
      <c r="A89" s="95">
        <v>342</v>
      </c>
      <c r="B89" s="96" t="s">
        <v>427</v>
      </c>
      <c r="E89" s="95">
        <v>323</v>
      </c>
      <c r="F89" s="96" t="s">
        <v>421</v>
      </c>
    </row>
    <row r="90" spans="1:6" x14ac:dyDescent="0.25">
      <c r="A90" s="95">
        <v>343</v>
      </c>
      <c r="B90" s="96" t="s">
        <v>428</v>
      </c>
      <c r="E90" s="95">
        <v>324</v>
      </c>
      <c r="F90" s="96" t="s">
        <v>422</v>
      </c>
    </row>
    <row r="91" spans="1:6" x14ac:dyDescent="0.25">
      <c r="A91" s="95">
        <v>344</v>
      </c>
      <c r="B91" s="96" t="s">
        <v>429</v>
      </c>
      <c r="E91" s="95">
        <v>325</v>
      </c>
      <c r="F91" s="96" t="s">
        <v>423</v>
      </c>
    </row>
    <row r="92" spans="1:6" x14ac:dyDescent="0.25">
      <c r="A92" s="95">
        <v>349</v>
      </c>
      <c r="B92" s="96" t="s">
        <v>363</v>
      </c>
      <c r="E92" s="60">
        <v>33</v>
      </c>
      <c r="F92" s="47" t="s">
        <v>424</v>
      </c>
    </row>
    <row r="93" spans="1:6" ht="30" x14ac:dyDescent="0.25">
      <c r="A93" s="60">
        <v>35</v>
      </c>
      <c r="B93" s="47" t="s">
        <v>430</v>
      </c>
      <c r="E93" s="60">
        <v>34</v>
      </c>
      <c r="F93" s="47" t="s">
        <v>425</v>
      </c>
    </row>
    <row r="94" spans="1:6" ht="30" x14ac:dyDescent="0.25">
      <c r="A94" s="60">
        <v>36</v>
      </c>
      <c r="B94" s="47" t="s">
        <v>431</v>
      </c>
      <c r="E94" s="95">
        <v>341</v>
      </c>
      <c r="F94" s="96" t="s">
        <v>426</v>
      </c>
    </row>
    <row r="95" spans="1:6" ht="30" x14ac:dyDescent="0.25">
      <c r="A95" s="95">
        <v>361</v>
      </c>
      <c r="B95" s="96" t="s">
        <v>432</v>
      </c>
      <c r="E95" s="95">
        <v>342</v>
      </c>
      <c r="F95" s="96" t="s">
        <v>427</v>
      </c>
    </row>
    <row r="96" spans="1:6" x14ac:dyDescent="0.25">
      <c r="A96" s="95">
        <v>362</v>
      </c>
      <c r="B96" s="96" t="s">
        <v>433</v>
      </c>
      <c r="E96" s="95">
        <v>343</v>
      </c>
      <c r="F96" s="96" t="s">
        <v>428</v>
      </c>
    </row>
    <row r="97" spans="1:6" x14ac:dyDescent="0.25">
      <c r="A97" s="95">
        <v>369</v>
      </c>
      <c r="B97" s="96" t="s">
        <v>363</v>
      </c>
      <c r="E97" s="95">
        <v>344</v>
      </c>
      <c r="F97" s="96" t="s">
        <v>429</v>
      </c>
    </row>
    <row r="98" spans="1:6" x14ac:dyDescent="0.25">
      <c r="A98" s="60">
        <v>37</v>
      </c>
      <c r="B98" s="47" t="s">
        <v>434</v>
      </c>
      <c r="E98" s="95">
        <v>349</v>
      </c>
      <c r="F98" s="96" t="s">
        <v>363</v>
      </c>
    </row>
    <row r="99" spans="1:6" x14ac:dyDescent="0.25">
      <c r="A99" s="60">
        <v>38</v>
      </c>
      <c r="B99" s="47" t="s">
        <v>435</v>
      </c>
      <c r="E99" s="60">
        <v>35</v>
      </c>
      <c r="F99" s="47" t="s">
        <v>430</v>
      </c>
    </row>
    <row r="100" spans="1:6" ht="30" x14ac:dyDescent="0.25">
      <c r="A100" s="60">
        <v>39</v>
      </c>
      <c r="B100" s="47" t="s">
        <v>436</v>
      </c>
      <c r="E100" s="60">
        <v>36</v>
      </c>
      <c r="F100" s="47" t="s">
        <v>431</v>
      </c>
    </row>
    <row r="101" spans="1:6" ht="30" x14ac:dyDescent="0.25">
      <c r="A101" s="60" t="s">
        <v>96</v>
      </c>
      <c r="B101" s="47" t="s">
        <v>437</v>
      </c>
      <c r="E101" s="95">
        <v>361</v>
      </c>
      <c r="F101" s="96" t="s">
        <v>432</v>
      </c>
    </row>
    <row r="102" spans="1:6" x14ac:dyDescent="0.25">
      <c r="A102" s="98">
        <v>41</v>
      </c>
      <c r="B102" s="99" t="s">
        <v>438</v>
      </c>
      <c r="E102" s="95">
        <v>362</v>
      </c>
      <c r="F102" s="96" t="s">
        <v>433</v>
      </c>
    </row>
    <row r="103" spans="1:6" ht="30" x14ac:dyDescent="0.25">
      <c r="A103" s="98">
        <v>42</v>
      </c>
      <c r="B103" s="99" t="s">
        <v>439</v>
      </c>
      <c r="E103" s="95">
        <v>369</v>
      </c>
      <c r="F103" s="96" t="s">
        <v>363</v>
      </c>
    </row>
    <row r="104" spans="1:6" x14ac:dyDescent="0.25">
      <c r="A104" s="95">
        <v>421</v>
      </c>
      <c r="B104" s="96" t="s">
        <v>568</v>
      </c>
      <c r="E104" s="60">
        <v>37</v>
      </c>
      <c r="F104" s="47" t="s">
        <v>434</v>
      </c>
    </row>
    <row r="105" spans="1:6" x14ac:dyDescent="0.25">
      <c r="A105" s="95">
        <v>422</v>
      </c>
      <c r="B105" s="96" t="s">
        <v>546</v>
      </c>
      <c r="E105" s="60">
        <v>38</v>
      </c>
      <c r="F105" s="47" t="s">
        <v>435</v>
      </c>
    </row>
    <row r="106" spans="1:6" x14ac:dyDescent="0.25">
      <c r="A106" s="95">
        <v>423</v>
      </c>
      <c r="B106" s="96" t="s">
        <v>547</v>
      </c>
      <c r="E106" s="60">
        <v>39</v>
      </c>
      <c r="F106" s="47" t="s">
        <v>436</v>
      </c>
    </row>
    <row r="107" spans="1:6" x14ac:dyDescent="0.25">
      <c r="A107" s="95">
        <v>424</v>
      </c>
      <c r="B107" s="96" t="s">
        <v>548</v>
      </c>
      <c r="E107" s="60" t="s">
        <v>96</v>
      </c>
      <c r="F107" s="47" t="s">
        <v>437</v>
      </c>
    </row>
    <row r="108" spans="1:6" x14ac:dyDescent="0.25">
      <c r="A108" s="95">
        <v>429</v>
      </c>
      <c r="B108" s="96" t="s">
        <v>363</v>
      </c>
      <c r="E108" s="98">
        <v>41</v>
      </c>
      <c r="F108" s="99" t="s">
        <v>438</v>
      </c>
    </row>
    <row r="109" spans="1:6" ht="30" x14ac:dyDescent="0.25">
      <c r="A109" s="60">
        <v>43</v>
      </c>
      <c r="B109" s="47" t="s">
        <v>440</v>
      </c>
      <c r="E109" s="98">
        <v>42</v>
      </c>
      <c r="F109" s="99" t="s">
        <v>439</v>
      </c>
    </row>
    <row r="110" spans="1:6" x14ac:dyDescent="0.25">
      <c r="A110" s="60">
        <v>44</v>
      </c>
      <c r="B110" s="47" t="s">
        <v>441</v>
      </c>
      <c r="E110" s="95">
        <v>421</v>
      </c>
      <c r="F110" s="96" t="s">
        <v>568</v>
      </c>
    </row>
    <row r="111" spans="1:6" x14ac:dyDescent="0.25">
      <c r="A111" s="61">
        <v>441</v>
      </c>
      <c r="B111" s="48" t="s">
        <v>442</v>
      </c>
      <c r="E111" s="95">
        <v>422</v>
      </c>
      <c r="F111" s="96" t="s">
        <v>546</v>
      </c>
    </row>
    <row r="112" spans="1:6" x14ac:dyDescent="0.25">
      <c r="A112" s="95">
        <v>449</v>
      </c>
      <c r="B112" s="96" t="s">
        <v>443</v>
      </c>
      <c r="E112" s="95">
        <v>423</v>
      </c>
      <c r="F112" s="96" t="s">
        <v>547</v>
      </c>
    </row>
    <row r="113" spans="1:6" ht="30" x14ac:dyDescent="0.25">
      <c r="A113" s="60">
        <v>49</v>
      </c>
      <c r="B113" s="47" t="s">
        <v>444</v>
      </c>
      <c r="E113" s="95">
        <v>424</v>
      </c>
      <c r="F113" s="96" t="s">
        <v>548</v>
      </c>
    </row>
    <row r="114" spans="1:6" ht="45" x14ac:dyDescent="0.25">
      <c r="A114" s="69" t="s">
        <v>104</v>
      </c>
      <c r="B114" s="47" t="s">
        <v>569</v>
      </c>
      <c r="E114" s="95">
        <v>429</v>
      </c>
      <c r="F114" s="96" t="s">
        <v>363</v>
      </c>
    </row>
    <row r="115" spans="1:6" x14ac:dyDescent="0.25">
      <c r="A115" s="98">
        <v>51</v>
      </c>
      <c r="B115" s="70" t="s">
        <v>445</v>
      </c>
      <c r="E115" s="60">
        <v>43</v>
      </c>
      <c r="F115" s="47" t="s">
        <v>440</v>
      </c>
    </row>
    <row r="116" spans="1:6" x14ac:dyDescent="0.25">
      <c r="A116" s="95">
        <v>511</v>
      </c>
      <c r="B116" s="96" t="s">
        <v>446</v>
      </c>
      <c r="E116" s="60">
        <v>44</v>
      </c>
      <c r="F116" s="47" t="s">
        <v>441</v>
      </c>
    </row>
    <row r="117" spans="1:6" x14ac:dyDescent="0.25">
      <c r="A117" s="95">
        <v>512</v>
      </c>
      <c r="B117" s="96" t="s">
        <v>447</v>
      </c>
      <c r="E117" s="61">
        <v>441</v>
      </c>
      <c r="F117" s="48" t="s">
        <v>442</v>
      </c>
    </row>
    <row r="118" spans="1:6" x14ac:dyDescent="0.25">
      <c r="A118" s="95">
        <v>513</v>
      </c>
      <c r="B118" s="96" t="s">
        <v>448</v>
      </c>
      <c r="E118" s="95">
        <v>449</v>
      </c>
      <c r="F118" s="96" t="s">
        <v>443</v>
      </c>
    </row>
    <row r="119" spans="1:6" ht="30" x14ac:dyDescent="0.25">
      <c r="A119" s="95">
        <v>519</v>
      </c>
      <c r="B119" s="96" t="s">
        <v>449</v>
      </c>
      <c r="E119" s="60">
        <v>49</v>
      </c>
      <c r="F119" s="47" t="s">
        <v>444</v>
      </c>
    </row>
    <row r="120" spans="1:6" ht="45" x14ac:dyDescent="0.25">
      <c r="A120" s="98">
        <v>52</v>
      </c>
      <c r="B120" s="70" t="s">
        <v>450</v>
      </c>
      <c r="E120" s="69" t="s">
        <v>104</v>
      </c>
      <c r="F120" s="47" t="s">
        <v>569</v>
      </c>
    </row>
    <row r="121" spans="1:6" x14ac:dyDescent="0.25">
      <c r="A121" s="95">
        <v>521</v>
      </c>
      <c r="B121" s="96" t="s">
        <v>451</v>
      </c>
      <c r="E121" s="98">
        <v>51</v>
      </c>
      <c r="F121" s="70" t="s">
        <v>445</v>
      </c>
    </row>
    <row r="122" spans="1:6" x14ac:dyDescent="0.25">
      <c r="A122" s="95">
        <v>522</v>
      </c>
      <c r="B122" s="96" t="s">
        <v>452</v>
      </c>
      <c r="E122" s="95">
        <v>511</v>
      </c>
      <c r="F122" s="96" t="s">
        <v>446</v>
      </c>
    </row>
    <row r="123" spans="1:6" x14ac:dyDescent="0.25">
      <c r="A123" s="95">
        <v>523</v>
      </c>
      <c r="B123" s="96" t="s">
        <v>453</v>
      </c>
      <c r="E123" s="95">
        <v>512</v>
      </c>
      <c r="F123" s="96" t="s">
        <v>447</v>
      </c>
    </row>
    <row r="124" spans="1:6" x14ac:dyDescent="0.25">
      <c r="A124" s="95">
        <v>524</v>
      </c>
      <c r="B124" s="96" t="s">
        <v>454</v>
      </c>
      <c r="E124" s="95">
        <v>513</v>
      </c>
      <c r="F124" s="96" t="s">
        <v>448</v>
      </c>
    </row>
    <row r="125" spans="1:6" x14ac:dyDescent="0.25">
      <c r="A125" s="95">
        <v>525</v>
      </c>
      <c r="B125" s="96" t="s">
        <v>455</v>
      </c>
      <c r="E125" s="95">
        <v>519</v>
      </c>
      <c r="F125" s="96" t="s">
        <v>449</v>
      </c>
    </row>
    <row r="126" spans="1:6" ht="30" x14ac:dyDescent="0.25">
      <c r="A126" s="95">
        <v>526</v>
      </c>
      <c r="B126" s="96" t="s">
        <v>456</v>
      </c>
      <c r="E126" s="98">
        <v>52</v>
      </c>
      <c r="F126" s="70" t="s">
        <v>450</v>
      </c>
    </row>
    <row r="127" spans="1:6" x14ac:dyDescent="0.25">
      <c r="A127" s="95">
        <v>529</v>
      </c>
      <c r="B127" s="96" t="s">
        <v>363</v>
      </c>
      <c r="E127" s="95">
        <v>521</v>
      </c>
      <c r="F127" s="96" t="s">
        <v>451</v>
      </c>
    </row>
    <row r="128" spans="1:6" x14ac:dyDescent="0.25">
      <c r="A128" s="98">
        <v>53</v>
      </c>
      <c r="B128" s="70" t="s">
        <v>457</v>
      </c>
      <c r="E128" s="95">
        <v>522</v>
      </c>
      <c r="F128" s="96" t="s">
        <v>452</v>
      </c>
    </row>
    <row r="129" spans="1:6" x14ac:dyDescent="0.25">
      <c r="A129" s="95">
        <v>531</v>
      </c>
      <c r="B129" s="96" t="s">
        <v>458</v>
      </c>
      <c r="E129" s="95">
        <v>523</v>
      </c>
      <c r="F129" s="96" t="s">
        <v>453</v>
      </c>
    </row>
    <row r="130" spans="1:6" x14ac:dyDescent="0.25">
      <c r="A130" s="95">
        <v>532</v>
      </c>
      <c r="B130" s="96" t="s">
        <v>459</v>
      </c>
      <c r="E130" s="95">
        <v>524</v>
      </c>
      <c r="F130" s="96" t="s">
        <v>454</v>
      </c>
    </row>
    <row r="131" spans="1:6" x14ac:dyDescent="0.25">
      <c r="A131" s="95">
        <v>533</v>
      </c>
      <c r="B131" s="96" t="s">
        <v>460</v>
      </c>
      <c r="E131" s="95">
        <v>525</v>
      </c>
      <c r="F131" s="96" t="s">
        <v>455</v>
      </c>
    </row>
    <row r="132" spans="1:6" ht="30" x14ac:dyDescent="0.25">
      <c r="A132" s="95">
        <v>536</v>
      </c>
      <c r="B132" s="96" t="s">
        <v>448</v>
      </c>
      <c r="E132" s="95">
        <v>526</v>
      </c>
      <c r="F132" s="96" t="s">
        <v>456</v>
      </c>
    </row>
    <row r="133" spans="1:6" x14ac:dyDescent="0.25">
      <c r="A133" s="95">
        <v>539</v>
      </c>
      <c r="B133" s="96" t="s">
        <v>363</v>
      </c>
      <c r="E133" s="95">
        <v>529</v>
      </c>
      <c r="F133" s="96" t="s">
        <v>363</v>
      </c>
    </row>
    <row r="134" spans="1:6" x14ac:dyDescent="0.25">
      <c r="A134" s="98" t="s">
        <v>114</v>
      </c>
      <c r="B134" s="47" t="s">
        <v>461</v>
      </c>
      <c r="E134" s="98">
        <v>53</v>
      </c>
      <c r="F134" s="70" t="s">
        <v>457</v>
      </c>
    </row>
    <row r="135" spans="1:6" x14ac:dyDescent="0.25">
      <c r="A135" s="100">
        <v>61</v>
      </c>
      <c r="B135" s="70" t="s">
        <v>464</v>
      </c>
      <c r="E135" s="95">
        <v>531</v>
      </c>
      <c r="F135" s="96" t="s">
        <v>458</v>
      </c>
    </row>
    <row r="136" spans="1:6" x14ac:dyDescent="0.25">
      <c r="A136" s="95">
        <v>611</v>
      </c>
      <c r="B136" s="96" t="s">
        <v>462</v>
      </c>
      <c r="E136" s="95">
        <v>532</v>
      </c>
      <c r="F136" s="96" t="s">
        <v>459</v>
      </c>
    </row>
    <row r="137" spans="1:6" x14ac:dyDescent="0.25">
      <c r="A137" s="95">
        <v>612</v>
      </c>
      <c r="B137" s="96" t="s">
        <v>463</v>
      </c>
      <c r="E137" s="95">
        <v>533</v>
      </c>
      <c r="F137" s="96" t="s">
        <v>460</v>
      </c>
    </row>
    <row r="138" spans="1:6" x14ac:dyDescent="0.25">
      <c r="A138" s="68">
        <v>68</v>
      </c>
      <c r="B138" s="101" t="s">
        <v>570</v>
      </c>
      <c r="E138" s="95">
        <v>536</v>
      </c>
      <c r="F138" s="96" t="s">
        <v>448</v>
      </c>
    </row>
    <row r="139" spans="1:6" x14ac:dyDescent="0.25">
      <c r="A139" s="95">
        <v>681</v>
      </c>
      <c r="B139" s="96" t="s">
        <v>571</v>
      </c>
      <c r="E139" s="95">
        <v>539</v>
      </c>
      <c r="F139" s="96" t="s">
        <v>363</v>
      </c>
    </row>
    <row r="140" spans="1:6" x14ac:dyDescent="0.25">
      <c r="A140" s="95">
        <v>682</v>
      </c>
      <c r="B140" s="96" t="s">
        <v>572</v>
      </c>
      <c r="E140" s="98" t="s">
        <v>114</v>
      </c>
      <c r="F140" s="47" t="s">
        <v>461</v>
      </c>
    </row>
    <row r="141" spans="1:6" x14ac:dyDescent="0.25">
      <c r="A141" s="95">
        <v>683</v>
      </c>
      <c r="B141" s="96" t="s">
        <v>573</v>
      </c>
      <c r="E141" s="100">
        <v>61</v>
      </c>
      <c r="F141" s="70" t="s">
        <v>464</v>
      </c>
    </row>
    <row r="142" spans="1:6" x14ac:dyDescent="0.25">
      <c r="A142" s="98">
        <v>69</v>
      </c>
      <c r="B142" s="102" t="s">
        <v>461</v>
      </c>
      <c r="E142" s="95">
        <v>611</v>
      </c>
      <c r="F142" s="96" t="s">
        <v>462</v>
      </c>
    </row>
    <row r="143" spans="1:6" x14ac:dyDescent="0.25">
      <c r="A143" s="103" t="s">
        <v>120</v>
      </c>
      <c r="B143" s="71" t="s">
        <v>465</v>
      </c>
      <c r="E143" s="95">
        <v>612</v>
      </c>
      <c r="F143" s="96" t="s">
        <v>463</v>
      </c>
    </row>
    <row r="144" spans="1:6" x14ac:dyDescent="0.25">
      <c r="E144" s="68">
        <v>68</v>
      </c>
      <c r="F144" s="101" t="s">
        <v>570</v>
      </c>
    </row>
    <row r="145" spans="5:6" x14ac:dyDescent="0.25">
      <c r="E145" s="95">
        <v>681</v>
      </c>
      <c r="F145" s="96" t="s">
        <v>571</v>
      </c>
    </row>
    <row r="146" spans="5:6" x14ac:dyDescent="0.25">
      <c r="E146" s="95">
        <v>682</v>
      </c>
      <c r="F146" s="96" t="s">
        <v>572</v>
      </c>
    </row>
    <row r="147" spans="5:6" x14ac:dyDescent="0.25">
      <c r="E147" s="95">
        <v>683</v>
      </c>
      <c r="F147" s="96" t="s">
        <v>573</v>
      </c>
    </row>
    <row r="148" spans="5:6" x14ac:dyDescent="0.25">
      <c r="E148" s="98">
        <v>69</v>
      </c>
      <c r="F148" s="102" t="s">
        <v>461</v>
      </c>
    </row>
    <row r="149" spans="5:6" x14ac:dyDescent="0.25">
      <c r="E149" s="103" t="s">
        <v>120</v>
      </c>
      <c r="F149" s="71" t="s">
        <v>465</v>
      </c>
    </row>
  </sheetData>
  <mergeCells count="4">
    <mergeCell ref="E3:F3"/>
    <mergeCell ref="E4:F5"/>
    <mergeCell ref="A2:B2"/>
    <mergeCell ref="E2:F2"/>
  </mergeCells>
  <pageMargins left="0.7" right="0.7" top="0.75" bottom="0.75" header="0.3" footer="0.3"/>
  <pageSetup paperSize="9"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44E96-52A4-46A0-B3D4-2CC7ED58CF96}">
  <dimension ref="A1:O84"/>
  <sheetViews>
    <sheetView topLeftCell="I47" workbookViewId="0">
      <selection activeCell="O64" sqref="O64"/>
    </sheetView>
  </sheetViews>
  <sheetFormatPr baseColWidth="10" defaultColWidth="11.42578125" defaultRowHeight="15" x14ac:dyDescent="0.25"/>
  <cols>
    <col min="1" max="1" width="10.140625" style="6" customWidth="1"/>
    <col min="2" max="2" width="64.7109375" style="2" customWidth="1"/>
    <col min="3" max="4" width="11.42578125" style="2"/>
    <col min="5" max="5" width="10.140625" style="6" customWidth="1"/>
    <col min="6" max="6" width="56.28515625" style="2" customWidth="1"/>
    <col min="7" max="7" width="11.42578125" style="2"/>
    <col min="8" max="8" width="4.5703125" style="2" customWidth="1"/>
    <col min="9" max="10" width="11.42578125" style="2"/>
    <col min="11" max="11" width="62.5703125" style="2" customWidth="1"/>
    <col min="12" max="14" width="11.42578125" style="2"/>
    <col min="15" max="15" width="55.7109375" style="2" customWidth="1"/>
    <col min="16" max="16384" width="11.42578125" style="2"/>
  </cols>
  <sheetData>
    <row r="1" spans="1:15" ht="21" x14ac:dyDescent="0.35">
      <c r="A1" s="201" t="s">
        <v>168</v>
      </c>
      <c r="B1" s="201"/>
      <c r="E1" s="201" t="s">
        <v>168</v>
      </c>
      <c r="F1" s="201"/>
      <c r="H1" s="18"/>
      <c r="J1" s="202" t="s">
        <v>168</v>
      </c>
      <c r="K1" s="202"/>
      <c r="N1" s="202" t="s">
        <v>168</v>
      </c>
      <c r="O1" s="202"/>
    </row>
    <row r="2" spans="1:15" ht="21" x14ac:dyDescent="0.35">
      <c r="A2" s="201" t="s">
        <v>169</v>
      </c>
      <c r="B2" s="201"/>
      <c r="E2" s="201" t="s">
        <v>169</v>
      </c>
      <c r="F2" s="201"/>
      <c r="H2" s="18"/>
      <c r="J2" s="202" t="s">
        <v>298</v>
      </c>
      <c r="K2" s="202"/>
      <c r="N2" s="202" t="s">
        <v>298</v>
      </c>
      <c r="O2" s="202"/>
    </row>
    <row r="3" spans="1:15" ht="21.75" customHeight="1" x14ac:dyDescent="0.25">
      <c r="A3" s="190" t="s">
        <v>52</v>
      </c>
      <c r="B3" s="190"/>
      <c r="E3" s="190" t="s">
        <v>51</v>
      </c>
      <c r="F3" s="190"/>
      <c r="H3" s="18"/>
      <c r="J3" s="203" t="s">
        <v>299</v>
      </c>
      <c r="K3" s="203"/>
      <c r="N3" s="203" t="s">
        <v>316</v>
      </c>
      <c r="O3" s="203"/>
    </row>
    <row r="4" spans="1:15" ht="15.75" x14ac:dyDescent="0.25">
      <c r="A4" s="107" t="s">
        <v>42</v>
      </c>
      <c r="B4" s="108" t="s">
        <v>478</v>
      </c>
      <c r="E4" s="36" t="s">
        <v>42</v>
      </c>
      <c r="F4" s="39" t="s">
        <v>479</v>
      </c>
      <c r="H4" s="18"/>
      <c r="J4" s="41" t="s">
        <v>42</v>
      </c>
      <c r="K4" s="42" t="s">
        <v>480</v>
      </c>
      <c r="N4" s="41" t="s">
        <v>42</v>
      </c>
      <c r="O4" s="42" t="s">
        <v>481</v>
      </c>
    </row>
    <row r="5" spans="1:15" ht="18.75" customHeight="1" x14ac:dyDescent="0.25">
      <c r="A5" s="12">
        <v>0</v>
      </c>
      <c r="B5" s="106" t="s">
        <v>580</v>
      </c>
      <c r="E5" s="12">
        <v>0</v>
      </c>
      <c r="F5" s="111" t="s">
        <v>238</v>
      </c>
      <c r="H5" s="18"/>
      <c r="J5" s="19">
        <v>50</v>
      </c>
      <c r="K5" s="118" t="s">
        <v>600</v>
      </c>
      <c r="N5" s="12">
        <v>0</v>
      </c>
      <c r="O5" s="118" t="s">
        <v>643</v>
      </c>
    </row>
    <row r="6" spans="1:15" ht="18" x14ac:dyDescent="0.25">
      <c r="A6" s="9">
        <v>1</v>
      </c>
      <c r="B6" s="104" t="s">
        <v>574</v>
      </c>
      <c r="E6" s="9">
        <v>1</v>
      </c>
      <c r="F6" s="37" t="s">
        <v>237</v>
      </c>
      <c r="H6" s="18"/>
      <c r="J6" s="9">
        <v>51</v>
      </c>
      <c r="K6" s="37" t="s">
        <v>601</v>
      </c>
      <c r="N6" s="9">
        <v>1</v>
      </c>
      <c r="O6" s="113" t="s">
        <v>644</v>
      </c>
    </row>
    <row r="7" spans="1:15" x14ac:dyDescent="0.25">
      <c r="A7" s="9">
        <v>2</v>
      </c>
      <c r="B7" s="104" t="s">
        <v>575</v>
      </c>
      <c r="E7" s="9">
        <v>2</v>
      </c>
      <c r="F7" s="37" t="s">
        <v>236</v>
      </c>
      <c r="H7" s="18"/>
      <c r="J7" s="9">
        <v>52</v>
      </c>
      <c r="K7" s="110" t="s">
        <v>602</v>
      </c>
      <c r="N7" s="9">
        <v>5</v>
      </c>
      <c r="O7" s="112" t="s">
        <v>645</v>
      </c>
    </row>
    <row r="8" spans="1:15" ht="18" x14ac:dyDescent="0.25">
      <c r="A8" s="9">
        <v>3</v>
      </c>
      <c r="B8" s="104" t="s">
        <v>576</v>
      </c>
      <c r="E8" s="9">
        <v>3</v>
      </c>
      <c r="F8" s="37" t="s">
        <v>235</v>
      </c>
      <c r="H8" s="18"/>
      <c r="J8" s="9">
        <v>56</v>
      </c>
      <c r="K8" s="110" t="s">
        <v>603</v>
      </c>
      <c r="N8" s="9">
        <v>10</v>
      </c>
      <c r="O8" s="112" t="s">
        <v>646</v>
      </c>
    </row>
    <row r="9" spans="1:15" x14ac:dyDescent="0.25">
      <c r="A9" s="9">
        <v>4</v>
      </c>
      <c r="B9" s="104" t="s">
        <v>577</v>
      </c>
      <c r="E9" s="9">
        <v>4</v>
      </c>
      <c r="F9" s="37" t="s">
        <v>234</v>
      </c>
      <c r="H9" s="18"/>
      <c r="J9" s="9">
        <v>57</v>
      </c>
      <c r="K9" s="38" t="s">
        <v>604</v>
      </c>
      <c r="N9" s="9">
        <v>15</v>
      </c>
      <c r="O9" s="112" t="s">
        <v>647</v>
      </c>
    </row>
    <row r="10" spans="1:15" x14ac:dyDescent="0.25">
      <c r="A10" s="9">
        <v>5</v>
      </c>
      <c r="B10" s="105" t="s">
        <v>578</v>
      </c>
      <c r="E10" s="9">
        <v>5</v>
      </c>
      <c r="F10" s="110" t="s">
        <v>588</v>
      </c>
      <c r="H10" s="18"/>
      <c r="J10" s="9">
        <v>59</v>
      </c>
      <c r="K10" s="110" t="s">
        <v>605</v>
      </c>
      <c r="N10" s="9">
        <v>20</v>
      </c>
      <c r="O10" s="112" t="s">
        <v>648</v>
      </c>
    </row>
    <row r="11" spans="1:15" x14ac:dyDescent="0.25">
      <c r="A11" s="9">
        <v>6</v>
      </c>
      <c r="B11" s="8" t="s">
        <v>170</v>
      </c>
      <c r="E11" s="9">
        <v>6</v>
      </c>
      <c r="F11" s="37" t="s">
        <v>233</v>
      </c>
      <c r="H11" s="18"/>
      <c r="J11" s="12">
        <v>100</v>
      </c>
      <c r="K11" s="118" t="s">
        <v>606</v>
      </c>
      <c r="N11" s="9">
        <v>25</v>
      </c>
      <c r="O11" s="112" t="s">
        <v>649</v>
      </c>
    </row>
    <row r="12" spans="1:15" ht="18" x14ac:dyDescent="0.25">
      <c r="A12" s="9">
        <v>7</v>
      </c>
      <c r="B12" s="8" t="s">
        <v>171</v>
      </c>
      <c r="E12" s="9">
        <v>7</v>
      </c>
      <c r="F12" s="37" t="s">
        <v>232</v>
      </c>
      <c r="H12" s="18"/>
      <c r="J12" s="9">
        <v>150</v>
      </c>
      <c r="K12" s="37" t="s">
        <v>607</v>
      </c>
      <c r="N12" s="9">
        <v>30</v>
      </c>
      <c r="O12" s="112" t="s">
        <v>49</v>
      </c>
    </row>
    <row r="13" spans="1:15" x14ac:dyDescent="0.25">
      <c r="A13" s="9">
        <v>8</v>
      </c>
      <c r="B13" s="105" t="s">
        <v>579</v>
      </c>
      <c r="E13" s="9">
        <v>8</v>
      </c>
      <c r="F13" s="38" t="s">
        <v>263</v>
      </c>
      <c r="H13" s="18"/>
      <c r="J13" s="12">
        <v>200</v>
      </c>
      <c r="K13" s="118" t="s">
        <v>608</v>
      </c>
      <c r="N13" s="9">
        <v>35</v>
      </c>
      <c r="O13" s="112" t="s">
        <v>650</v>
      </c>
    </row>
    <row r="14" spans="1:15" ht="18" x14ac:dyDescent="0.25">
      <c r="A14" s="9">
        <v>9</v>
      </c>
      <c r="B14" s="8" t="s">
        <v>172</v>
      </c>
      <c r="E14" s="9">
        <v>9</v>
      </c>
      <c r="F14" s="110" t="s">
        <v>589</v>
      </c>
      <c r="H14" s="18"/>
      <c r="J14" s="14">
        <v>201</v>
      </c>
      <c r="K14" s="38" t="s">
        <v>609</v>
      </c>
      <c r="N14" s="9">
        <v>99</v>
      </c>
      <c r="O14" s="115" t="s">
        <v>651</v>
      </c>
    </row>
    <row r="15" spans="1:15" x14ac:dyDescent="0.25">
      <c r="A15" s="9">
        <v>10</v>
      </c>
      <c r="B15" s="8" t="s">
        <v>173</v>
      </c>
      <c r="E15" s="9">
        <v>10</v>
      </c>
      <c r="F15" s="110" t="s">
        <v>590</v>
      </c>
      <c r="H15" s="18"/>
      <c r="J15" s="14">
        <v>202</v>
      </c>
      <c r="K15" s="110" t="s">
        <v>610</v>
      </c>
      <c r="N15" s="12">
        <v>100</v>
      </c>
      <c r="O15" s="120" t="s">
        <v>652</v>
      </c>
    </row>
    <row r="16" spans="1:15" ht="18" x14ac:dyDescent="0.25">
      <c r="A16" s="9">
        <v>11</v>
      </c>
      <c r="B16" s="8" t="s">
        <v>174</v>
      </c>
      <c r="E16" s="9">
        <v>11</v>
      </c>
      <c r="F16" s="38" t="s">
        <v>264</v>
      </c>
      <c r="H16" s="18"/>
      <c r="J16" s="14">
        <v>203</v>
      </c>
      <c r="K16" s="110" t="s">
        <v>611</v>
      </c>
      <c r="N16" s="9">
        <v>110</v>
      </c>
      <c r="O16" s="112" t="s">
        <v>653</v>
      </c>
    </row>
    <row r="17" spans="1:15" x14ac:dyDescent="0.25">
      <c r="A17" s="12">
        <v>100</v>
      </c>
      <c r="B17" s="106" t="s">
        <v>581</v>
      </c>
      <c r="E17" s="9">
        <v>12</v>
      </c>
      <c r="F17" s="37" t="s">
        <v>231</v>
      </c>
      <c r="H17" s="18"/>
      <c r="J17" s="14">
        <v>205</v>
      </c>
      <c r="K17" s="110" t="s">
        <v>612</v>
      </c>
      <c r="N17" s="9">
        <v>113</v>
      </c>
      <c r="O17" s="112" t="s">
        <v>654</v>
      </c>
    </row>
    <row r="18" spans="1:15" x14ac:dyDescent="0.25">
      <c r="A18" s="9">
        <v>101</v>
      </c>
      <c r="B18" s="8" t="s">
        <v>185</v>
      </c>
      <c r="E18" s="9">
        <v>13</v>
      </c>
      <c r="F18" s="37" t="s">
        <v>230</v>
      </c>
      <c r="H18" s="18"/>
      <c r="J18" s="14">
        <v>207</v>
      </c>
      <c r="K18" s="37" t="s">
        <v>300</v>
      </c>
      <c r="N18" s="9">
        <v>199</v>
      </c>
      <c r="O18" s="112" t="s">
        <v>655</v>
      </c>
    </row>
    <row r="19" spans="1:15" x14ac:dyDescent="0.25">
      <c r="A19" s="9">
        <v>102</v>
      </c>
      <c r="B19" s="8" t="s">
        <v>184</v>
      </c>
      <c r="E19" s="12">
        <v>100</v>
      </c>
      <c r="F19" s="111" t="s">
        <v>243</v>
      </c>
      <c r="H19" s="18"/>
      <c r="J19" s="21">
        <v>209</v>
      </c>
      <c r="K19" s="119" t="s">
        <v>613</v>
      </c>
      <c r="N19" s="22">
        <v>200</v>
      </c>
      <c r="O19" s="120" t="s">
        <v>656</v>
      </c>
    </row>
    <row r="20" spans="1:15" ht="18" x14ac:dyDescent="0.25">
      <c r="A20" s="9">
        <v>103</v>
      </c>
      <c r="B20" s="8" t="s">
        <v>183</v>
      </c>
      <c r="E20" s="9">
        <v>101</v>
      </c>
      <c r="F20" s="37" t="s">
        <v>242</v>
      </c>
      <c r="H20" s="18"/>
      <c r="J20" s="12">
        <v>250</v>
      </c>
      <c r="K20" s="120" t="s">
        <v>614</v>
      </c>
      <c r="N20" s="13">
        <v>205</v>
      </c>
      <c r="O20" s="113" t="s">
        <v>657</v>
      </c>
    </row>
    <row r="21" spans="1:15" x14ac:dyDescent="0.25">
      <c r="A21" s="9">
        <v>104</v>
      </c>
      <c r="B21" s="8" t="s">
        <v>182</v>
      </c>
      <c r="E21" s="9">
        <v>102</v>
      </c>
      <c r="F21" s="110" t="s">
        <v>592</v>
      </c>
      <c r="H21" s="18"/>
      <c r="J21" s="12">
        <v>300</v>
      </c>
      <c r="K21" s="120" t="s">
        <v>615</v>
      </c>
      <c r="N21" s="14">
        <v>210</v>
      </c>
      <c r="O21" s="112" t="s">
        <v>658</v>
      </c>
    </row>
    <row r="22" spans="1:15" x14ac:dyDescent="0.25">
      <c r="A22" s="9">
        <v>105</v>
      </c>
      <c r="B22" s="8" t="s">
        <v>181</v>
      </c>
      <c r="E22" s="9">
        <v>103</v>
      </c>
      <c r="F22" s="110" t="s">
        <v>593</v>
      </c>
      <c r="H22" s="18"/>
      <c r="J22" s="9">
        <v>301</v>
      </c>
      <c r="K22" s="113" t="s">
        <v>301</v>
      </c>
      <c r="N22" s="14">
        <v>220</v>
      </c>
      <c r="O22" s="112" t="s">
        <v>659</v>
      </c>
    </row>
    <row r="23" spans="1:15" x14ac:dyDescent="0.25">
      <c r="A23" s="9">
        <v>106</v>
      </c>
      <c r="B23" s="8" t="s">
        <v>180</v>
      </c>
      <c r="E23" s="9">
        <v>104</v>
      </c>
      <c r="F23" s="37" t="s">
        <v>241</v>
      </c>
      <c r="H23" s="18"/>
      <c r="J23" s="9">
        <v>305</v>
      </c>
      <c r="K23" s="113" t="s">
        <v>302</v>
      </c>
      <c r="N23" s="14">
        <v>230</v>
      </c>
      <c r="O23" s="112" t="s">
        <v>660</v>
      </c>
    </row>
    <row r="24" spans="1:15" x14ac:dyDescent="0.25">
      <c r="A24" s="9">
        <v>107</v>
      </c>
      <c r="B24" s="8" t="s">
        <v>179</v>
      </c>
      <c r="E24" s="9">
        <v>105</v>
      </c>
      <c r="F24" s="37" t="s">
        <v>240</v>
      </c>
      <c r="H24" s="18"/>
      <c r="J24" s="9">
        <v>309</v>
      </c>
      <c r="K24" s="113" t="s">
        <v>613</v>
      </c>
      <c r="N24" s="14">
        <v>240</v>
      </c>
      <c r="O24" s="112" t="s">
        <v>661</v>
      </c>
    </row>
    <row r="25" spans="1:15" x14ac:dyDescent="0.25">
      <c r="A25" s="9">
        <v>108</v>
      </c>
      <c r="B25" s="8" t="s">
        <v>178</v>
      </c>
      <c r="E25" s="9">
        <v>106</v>
      </c>
      <c r="F25" s="37" t="s">
        <v>239</v>
      </c>
      <c r="H25" s="18"/>
      <c r="J25" s="12">
        <v>350</v>
      </c>
      <c r="K25" s="120" t="s">
        <v>616</v>
      </c>
      <c r="N25" s="14">
        <v>250</v>
      </c>
      <c r="O25" s="112" t="s">
        <v>50</v>
      </c>
    </row>
    <row r="26" spans="1:15" x14ac:dyDescent="0.25">
      <c r="A26" s="9">
        <v>109</v>
      </c>
      <c r="B26" s="8" t="s">
        <v>177</v>
      </c>
      <c r="E26" s="9">
        <v>107</v>
      </c>
      <c r="F26" s="37" t="s">
        <v>594</v>
      </c>
      <c r="H26" s="18"/>
      <c r="J26" s="9">
        <v>353</v>
      </c>
      <c r="K26" s="112" t="s">
        <v>617</v>
      </c>
      <c r="N26" s="14">
        <v>260</v>
      </c>
      <c r="O26" s="112" t="s">
        <v>662</v>
      </c>
    </row>
    <row r="27" spans="1:15" x14ac:dyDescent="0.25">
      <c r="A27" s="9">
        <v>110</v>
      </c>
      <c r="B27" s="8" t="s">
        <v>176</v>
      </c>
      <c r="E27" s="12">
        <v>200</v>
      </c>
      <c r="F27" s="111" t="s">
        <v>253</v>
      </c>
      <c r="H27" s="18"/>
      <c r="J27" s="9">
        <v>355</v>
      </c>
      <c r="K27" s="113" t="s">
        <v>303</v>
      </c>
      <c r="N27" s="14">
        <v>299</v>
      </c>
      <c r="O27" s="113" t="s">
        <v>317</v>
      </c>
    </row>
    <row r="28" spans="1:15" x14ac:dyDescent="0.25">
      <c r="A28" s="9">
        <v>111</v>
      </c>
      <c r="B28" s="8" t="s">
        <v>175</v>
      </c>
      <c r="E28" s="9">
        <v>201</v>
      </c>
      <c r="F28" s="112" t="s">
        <v>595</v>
      </c>
      <c r="H28" s="18"/>
      <c r="J28" s="9">
        <v>356</v>
      </c>
      <c r="K28" s="114" t="s">
        <v>618</v>
      </c>
      <c r="N28" s="22">
        <v>300</v>
      </c>
      <c r="O28" s="120" t="s">
        <v>663</v>
      </c>
    </row>
    <row r="29" spans="1:15" x14ac:dyDescent="0.25">
      <c r="A29" s="12">
        <v>200</v>
      </c>
      <c r="B29" s="7" t="s">
        <v>186</v>
      </c>
      <c r="E29" s="9">
        <v>202</v>
      </c>
      <c r="F29" s="113" t="s">
        <v>252</v>
      </c>
      <c r="H29" s="18"/>
      <c r="J29" s="9">
        <v>359</v>
      </c>
      <c r="K29" s="112" t="s">
        <v>619</v>
      </c>
      <c r="N29" s="13">
        <v>310</v>
      </c>
      <c r="O29" s="113" t="s">
        <v>664</v>
      </c>
    </row>
    <row r="30" spans="1:15" x14ac:dyDescent="0.25">
      <c r="A30" s="9">
        <v>201</v>
      </c>
      <c r="B30" s="8" t="s">
        <v>187</v>
      </c>
      <c r="E30" s="9">
        <v>203</v>
      </c>
      <c r="F30" s="113" t="s">
        <v>251</v>
      </c>
      <c r="H30" s="18"/>
      <c r="J30" s="22">
        <v>400</v>
      </c>
      <c r="K30" s="120" t="s">
        <v>620</v>
      </c>
      <c r="N30" s="14">
        <v>320</v>
      </c>
      <c r="O30" s="112" t="s">
        <v>665</v>
      </c>
    </row>
    <row r="31" spans="1:15" x14ac:dyDescent="0.25">
      <c r="A31" s="9">
        <v>202</v>
      </c>
      <c r="B31" s="8" t="s">
        <v>188</v>
      </c>
      <c r="E31" s="9">
        <v>204</v>
      </c>
      <c r="F31" s="113" t="s">
        <v>250</v>
      </c>
      <c r="H31" s="18"/>
      <c r="J31" s="22">
        <v>450</v>
      </c>
      <c r="K31" s="120" t="s">
        <v>621</v>
      </c>
      <c r="N31" s="14">
        <v>330</v>
      </c>
      <c r="O31" s="112" t="s">
        <v>666</v>
      </c>
    </row>
    <row r="32" spans="1:15" x14ac:dyDescent="0.25">
      <c r="A32" s="9">
        <v>203</v>
      </c>
      <c r="B32" s="8" t="s">
        <v>189</v>
      </c>
      <c r="E32" s="9">
        <v>205</v>
      </c>
      <c r="F32" s="113" t="s">
        <v>249</v>
      </c>
      <c r="H32" s="18"/>
      <c r="J32" s="13">
        <v>452</v>
      </c>
      <c r="K32" s="113" t="s">
        <v>304</v>
      </c>
      <c r="N32" s="14">
        <v>340</v>
      </c>
      <c r="O32" s="112" t="s">
        <v>667</v>
      </c>
    </row>
    <row r="33" spans="1:15" ht="18" x14ac:dyDescent="0.25">
      <c r="A33" s="9">
        <v>204</v>
      </c>
      <c r="B33" s="8" t="s">
        <v>190</v>
      </c>
      <c r="E33" s="9">
        <v>206</v>
      </c>
      <c r="F33" s="114" t="s">
        <v>254</v>
      </c>
      <c r="H33" s="18"/>
      <c r="J33" s="14">
        <v>453</v>
      </c>
      <c r="K33" s="113" t="s">
        <v>305</v>
      </c>
      <c r="N33" s="14">
        <v>350</v>
      </c>
      <c r="O33" s="112" t="s">
        <v>668</v>
      </c>
    </row>
    <row r="34" spans="1:15" ht="18" x14ac:dyDescent="0.25">
      <c r="A34" s="9">
        <v>205</v>
      </c>
      <c r="B34" s="8" t="s">
        <v>191</v>
      </c>
      <c r="E34" s="9">
        <v>207</v>
      </c>
      <c r="F34" s="113" t="s">
        <v>248</v>
      </c>
      <c r="H34" s="18"/>
      <c r="J34" s="14">
        <v>454</v>
      </c>
      <c r="K34" s="113" t="s">
        <v>306</v>
      </c>
      <c r="N34" s="12">
        <v>400</v>
      </c>
      <c r="O34" s="120" t="s">
        <v>669</v>
      </c>
    </row>
    <row r="35" spans="1:15" ht="18" x14ac:dyDescent="0.25">
      <c r="A35" s="9">
        <v>206</v>
      </c>
      <c r="B35" s="8" t="s">
        <v>192</v>
      </c>
      <c r="E35" s="9">
        <v>208</v>
      </c>
      <c r="F35" s="113" t="s">
        <v>247</v>
      </c>
      <c r="H35" s="18"/>
      <c r="J35" s="14">
        <v>456</v>
      </c>
      <c r="K35" s="112" t="s">
        <v>622</v>
      </c>
      <c r="N35" s="9">
        <v>410</v>
      </c>
      <c r="O35" s="113" t="s">
        <v>670</v>
      </c>
    </row>
    <row r="36" spans="1:15" x14ac:dyDescent="0.25">
      <c r="A36" s="9">
        <v>207</v>
      </c>
      <c r="B36" s="8" t="s">
        <v>193</v>
      </c>
      <c r="E36" s="9">
        <v>209</v>
      </c>
      <c r="F36" s="113" t="s">
        <v>246</v>
      </c>
      <c r="H36" s="18"/>
      <c r="J36" s="14">
        <v>459</v>
      </c>
      <c r="K36" s="112" t="s">
        <v>613</v>
      </c>
      <c r="N36" s="9">
        <v>420</v>
      </c>
      <c r="O36" s="112" t="s">
        <v>671</v>
      </c>
    </row>
    <row r="37" spans="1:15" ht="18" x14ac:dyDescent="0.25">
      <c r="A37" s="9">
        <v>208</v>
      </c>
      <c r="B37" s="104" t="s">
        <v>582</v>
      </c>
      <c r="E37" s="9">
        <v>210</v>
      </c>
      <c r="F37" s="113" t="s">
        <v>245</v>
      </c>
      <c r="H37" s="18"/>
      <c r="J37" s="22">
        <v>500</v>
      </c>
      <c r="K37" s="120" t="s">
        <v>623</v>
      </c>
      <c r="N37" s="9">
        <v>430</v>
      </c>
      <c r="O37" s="112" t="s">
        <v>672</v>
      </c>
    </row>
    <row r="38" spans="1:15" x14ac:dyDescent="0.25">
      <c r="A38" s="9">
        <v>209</v>
      </c>
      <c r="B38" s="8" t="s">
        <v>194</v>
      </c>
      <c r="E38" s="9">
        <v>211</v>
      </c>
      <c r="F38" s="113" t="s">
        <v>244</v>
      </c>
      <c r="H38" s="18"/>
      <c r="J38" s="13">
        <v>502</v>
      </c>
      <c r="K38" s="113" t="s">
        <v>307</v>
      </c>
      <c r="N38" s="12">
        <v>500</v>
      </c>
      <c r="O38" s="122" t="s">
        <v>320</v>
      </c>
    </row>
    <row r="39" spans="1:15" x14ac:dyDescent="0.25">
      <c r="A39" s="9">
        <v>210</v>
      </c>
      <c r="B39" s="8" t="s">
        <v>195</v>
      </c>
      <c r="E39" s="12">
        <v>300</v>
      </c>
      <c r="F39" s="111" t="s">
        <v>255</v>
      </c>
      <c r="H39" s="18"/>
      <c r="J39" s="14">
        <v>503</v>
      </c>
      <c r="K39" s="114" t="s">
        <v>624</v>
      </c>
      <c r="N39" s="9">
        <v>510</v>
      </c>
      <c r="O39" s="112" t="s">
        <v>673</v>
      </c>
    </row>
    <row r="40" spans="1:15" ht="18" x14ac:dyDescent="0.25">
      <c r="A40" s="9">
        <v>211</v>
      </c>
      <c r="B40" s="8" t="s">
        <v>196</v>
      </c>
      <c r="E40" s="9">
        <v>301</v>
      </c>
      <c r="F40" s="113" t="s">
        <v>256</v>
      </c>
      <c r="H40" s="18"/>
      <c r="J40" s="14">
        <v>505</v>
      </c>
      <c r="K40" s="112" t="s">
        <v>625</v>
      </c>
      <c r="N40" s="9">
        <v>520</v>
      </c>
      <c r="O40" s="112" t="s">
        <v>674</v>
      </c>
    </row>
    <row r="41" spans="1:15" ht="18" x14ac:dyDescent="0.25">
      <c r="A41" s="12">
        <v>300</v>
      </c>
      <c r="B41" s="7" t="s">
        <v>205</v>
      </c>
      <c r="E41" s="9">
        <v>302</v>
      </c>
      <c r="F41" s="113" t="s">
        <v>257</v>
      </c>
      <c r="H41" s="18"/>
      <c r="J41" s="14">
        <v>506</v>
      </c>
      <c r="K41" s="113" t="s">
        <v>308</v>
      </c>
      <c r="N41" s="9">
        <v>530</v>
      </c>
      <c r="O41" s="112" t="s">
        <v>675</v>
      </c>
    </row>
    <row r="42" spans="1:15" x14ac:dyDescent="0.25">
      <c r="A42" s="9">
        <v>301</v>
      </c>
      <c r="B42" s="8" t="s">
        <v>204</v>
      </c>
      <c r="E42" s="9">
        <v>303</v>
      </c>
      <c r="F42" s="112" t="s">
        <v>596</v>
      </c>
      <c r="H42" s="18"/>
      <c r="J42" s="14">
        <v>508</v>
      </c>
      <c r="K42" s="113" t="s">
        <v>309</v>
      </c>
      <c r="N42" s="14">
        <v>540</v>
      </c>
      <c r="O42" s="112" t="s">
        <v>676</v>
      </c>
    </row>
    <row r="43" spans="1:15" x14ac:dyDescent="0.25">
      <c r="A43" s="9">
        <v>302</v>
      </c>
      <c r="B43" s="8" t="s">
        <v>203</v>
      </c>
      <c r="E43" s="9">
        <v>304</v>
      </c>
      <c r="F43" s="113" t="s">
        <v>258</v>
      </c>
      <c r="H43" s="18"/>
      <c r="J43" s="14">
        <v>509</v>
      </c>
      <c r="K43" s="112" t="s">
        <v>613</v>
      </c>
      <c r="N43" s="9">
        <v>550</v>
      </c>
      <c r="O43" s="112" t="s">
        <v>677</v>
      </c>
    </row>
    <row r="44" spans="1:15" x14ac:dyDescent="0.25">
      <c r="A44" s="9">
        <v>303</v>
      </c>
      <c r="B44" s="8" t="s">
        <v>202</v>
      </c>
      <c r="E44" s="9">
        <v>305</v>
      </c>
      <c r="F44" s="113" t="s">
        <v>259</v>
      </c>
      <c r="H44" s="18"/>
      <c r="J44" s="20">
        <v>550</v>
      </c>
      <c r="K44" s="120" t="s">
        <v>626</v>
      </c>
      <c r="N44" s="9">
        <v>560</v>
      </c>
      <c r="O44" s="112" t="s">
        <v>678</v>
      </c>
    </row>
    <row r="45" spans="1:15" x14ac:dyDescent="0.25">
      <c r="A45" s="9">
        <v>304</v>
      </c>
      <c r="B45" s="8" t="s">
        <v>201</v>
      </c>
      <c r="E45" s="9">
        <v>306</v>
      </c>
      <c r="F45" s="113" t="s">
        <v>260</v>
      </c>
      <c r="H45" s="18"/>
      <c r="J45" s="10">
        <v>552</v>
      </c>
      <c r="K45" s="112" t="s">
        <v>627</v>
      </c>
      <c r="N45" s="9">
        <v>570</v>
      </c>
      <c r="O45" s="112" t="s">
        <v>679</v>
      </c>
    </row>
    <row r="46" spans="1:15" ht="18" x14ac:dyDescent="0.25">
      <c r="A46" s="9">
        <v>305</v>
      </c>
      <c r="B46" s="104" t="s">
        <v>583</v>
      </c>
      <c r="E46" s="9">
        <v>307</v>
      </c>
      <c r="F46" s="113" t="s">
        <v>261</v>
      </c>
      <c r="H46" s="18"/>
      <c r="J46" s="11">
        <v>555</v>
      </c>
      <c r="K46" s="114" t="s">
        <v>628</v>
      </c>
      <c r="N46" s="9">
        <v>580</v>
      </c>
      <c r="O46" s="113" t="s">
        <v>318</v>
      </c>
    </row>
    <row r="47" spans="1:15" x14ac:dyDescent="0.25">
      <c r="A47" s="9">
        <v>306</v>
      </c>
      <c r="B47" s="104" t="s">
        <v>584</v>
      </c>
      <c r="E47" s="9">
        <v>308</v>
      </c>
      <c r="F47" s="113" t="s">
        <v>262</v>
      </c>
      <c r="H47" s="18"/>
      <c r="J47" s="11">
        <v>556</v>
      </c>
      <c r="K47" s="113" t="s">
        <v>310</v>
      </c>
      <c r="N47" s="9">
        <v>590</v>
      </c>
      <c r="O47" s="113" t="s">
        <v>319</v>
      </c>
    </row>
    <row r="48" spans="1:15" x14ac:dyDescent="0.25">
      <c r="A48" s="9">
        <v>307</v>
      </c>
      <c r="B48" s="8" t="s">
        <v>200</v>
      </c>
      <c r="E48" s="12">
        <v>400</v>
      </c>
      <c r="F48" s="111" t="s">
        <v>270</v>
      </c>
      <c r="H48" s="18"/>
      <c r="J48" s="11">
        <v>557</v>
      </c>
      <c r="K48" s="113" t="s">
        <v>311</v>
      </c>
      <c r="N48" s="9">
        <v>599</v>
      </c>
      <c r="O48" s="112" t="s">
        <v>680</v>
      </c>
    </row>
    <row r="49" spans="1:15" ht="18" x14ac:dyDescent="0.25">
      <c r="A49" s="9">
        <v>308</v>
      </c>
      <c r="B49" s="8" t="s">
        <v>199</v>
      </c>
      <c r="E49" s="9">
        <v>401</v>
      </c>
      <c r="F49" s="113" t="s">
        <v>269</v>
      </c>
      <c r="H49" s="18"/>
      <c r="J49" s="11">
        <v>558</v>
      </c>
      <c r="K49" s="112" t="s">
        <v>629</v>
      </c>
      <c r="N49" s="22">
        <v>600</v>
      </c>
      <c r="O49" s="120" t="s">
        <v>681</v>
      </c>
    </row>
    <row r="50" spans="1:15" x14ac:dyDescent="0.25">
      <c r="A50" s="9">
        <v>309</v>
      </c>
      <c r="B50" s="8" t="s">
        <v>198</v>
      </c>
      <c r="E50" s="9">
        <v>402</v>
      </c>
      <c r="F50" s="112" t="s">
        <v>591</v>
      </c>
      <c r="H50" s="18"/>
      <c r="J50" s="14">
        <v>559</v>
      </c>
      <c r="K50" s="112" t="s">
        <v>613</v>
      </c>
      <c r="N50" s="13">
        <v>610</v>
      </c>
      <c r="O50" s="113" t="s">
        <v>682</v>
      </c>
    </row>
    <row r="51" spans="1:15" x14ac:dyDescent="0.25">
      <c r="A51" s="9">
        <v>310</v>
      </c>
      <c r="B51" s="8" t="s">
        <v>197</v>
      </c>
      <c r="E51" s="9">
        <v>403</v>
      </c>
      <c r="F51" s="113" t="s">
        <v>268</v>
      </c>
      <c r="H51" s="18"/>
      <c r="J51" s="22">
        <v>600</v>
      </c>
      <c r="K51" s="109" t="s">
        <v>312</v>
      </c>
      <c r="N51" s="14">
        <v>620</v>
      </c>
      <c r="O51" s="113" t="s">
        <v>321</v>
      </c>
    </row>
    <row r="52" spans="1:15" x14ac:dyDescent="0.25">
      <c r="A52" s="9">
        <v>311</v>
      </c>
      <c r="B52" s="104" t="s">
        <v>53</v>
      </c>
      <c r="E52" s="9">
        <v>404</v>
      </c>
      <c r="F52" s="113" t="s">
        <v>267</v>
      </c>
      <c r="H52" s="18"/>
      <c r="J52" s="13">
        <v>601</v>
      </c>
      <c r="K52" s="113" t="s">
        <v>313</v>
      </c>
      <c r="N52" s="14">
        <v>630</v>
      </c>
      <c r="O52" s="112" t="s">
        <v>683</v>
      </c>
    </row>
    <row r="53" spans="1:15" ht="18" x14ac:dyDescent="0.25">
      <c r="A53" s="12">
        <v>400</v>
      </c>
      <c r="B53" s="7" t="s">
        <v>206</v>
      </c>
      <c r="E53" s="9">
        <v>405</v>
      </c>
      <c r="F53" s="112" t="s">
        <v>597</v>
      </c>
      <c r="H53" s="18"/>
      <c r="J53" s="14">
        <v>602</v>
      </c>
      <c r="K53" s="112" t="s">
        <v>630</v>
      </c>
      <c r="N53" s="23">
        <v>640</v>
      </c>
      <c r="O53" s="112" t="s">
        <v>684</v>
      </c>
    </row>
    <row r="54" spans="1:15" x14ac:dyDescent="0.25">
      <c r="A54" s="9">
        <v>401</v>
      </c>
      <c r="B54" s="8" t="s">
        <v>207</v>
      </c>
      <c r="E54" s="9">
        <v>406</v>
      </c>
      <c r="F54" s="113" t="s">
        <v>266</v>
      </c>
      <c r="H54" s="18"/>
      <c r="J54" s="14">
        <v>603</v>
      </c>
      <c r="K54" s="112" t="s">
        <v>631</v>
      </c>
      <c r="N54" s="22">
        <v>700</v>
      </c>
      <c r="O54" s="109" t="s">
        <v>322</v>
      </c>
    </row>
    <row r="55" spans="1:15" x14ac:dyDescent="0.25">
      <c r="A55" s="9">
        <v>402</v>
      </c>
      <c r="B55" s="8" t="s">
        <v>208</v>
      </c>
      <c r="E55" s="9">
        <v>407</v>
      </c>
      <c r="F55" s="113" t="s">
        <v>265</v>
      </c>
      <c r="H55" s="18"/>
      <c r="J55" s="14">
        <v>604</v>
      </c>
      <c r="K55" s="112" t="s">
        <v>632</v>
      </c>
      <c r="N55" s="13">
        <v>710</v>
      </c>
      <c r="O55" s="113" t="s">
        <v>323</v>
      </c>
    </row>
    <row r="56" spans="1:15" x14ac:dyDescent="0.25">
      <c r="A56" s="9">
        <v>403</v>
      </c>
      <c r="B56" s="8" t="s">
        <v>209</v>
      </c>
      <c r="E56" s="12">
        <v>500</v>
      </c>
      <c r="F56" s="111" t="s">
        <v>282</v>
      </c>
      <c r="H56" s="18"/>
      <c r="J56" s="14">
        <v>605</v>
      </c>
      <c r="K56" s="112" t="s">
        <v>633</v>
      </c>
      <c r="N56" s="14">
        <v>720</v>
      </c>
      <c r="O56" s="112" t="s">
        <v>685</v>
      </c>
    </row>
    <row r="57" spans="1:15" ht="18" x14ac:dyDescent="0.25">
      <c r="A57" s="9">
        <v>404</v>
      </c>
      <c r="B57" s="8" t="s">
        <v>210</v>
      </c>
      <c r="E57" s="13">
        <v>501</v>
      </c>
      <c r="F57" s="113" t="s">
        <v>281</v>
      </c>
      <c r="H57" s="18"/>
      <c r="J57" s="14">
        <v>606</v>
      </c>
      <c r="K57" s="113" t="s">
        <v>314</v>
      </c>
      <c r="N57" s="14">
        <v>780</v>
      </c>
      <c r="O57" s="114" t="s">
        <v>686</v>
      </c>
    </row>
    <row r="58" spans="1:15" ht="18" x14ac:dyDescent="0.25">
      <c r="A58" s="9">
        <v>405</v>
      </c>
      <c r="B58" s="8" t="s">
        <v>211</v>
      </c>
      <c r="E58" s="14">
        <v>502</v>
      </c>
      <c r="F58" s="113" t="s">
        <v>280</v>
      </c>
      <c r="H58" s="18"/>
      <c r="J58" s="14">
        <v>607</v>
      </c>
      <c r="K58" s="112" t="s">
        <v>634</v>
      </c>
      <c r="N58" s="22">
        <v>980</v>
      </c>
      <c r="O58" s="120" t="s">
        <v>687</v>
      </c>
    </row>
    <row r="59" spans="1:15" x14ac:dyDescent="0.25">
      <c r="A59" s="12">
        <v>500</v>
      </c>
      <c r="B59" s="7" t="s">
        <v>212</v>
      </c>
      <c r="E59" s="14">
        <v>503</v>
      </c>
      <c r="F59" s="113" t="s">
        <v>279</v>
      </c>
      <c r="H59" s="18"/>
      <c r="J59" s="14">
        <v>608</v>
      </c>
      <c r="K59" s="112" t="s">
        <v>635</v>
      </c>
      <c r="N59" s="14">
        <v>990</v>
      </c>
      <c r="O59" s="112" t="s">
        <v>688</v>
      </c>
    </row>
    <row r="60" spans="1:15" x14ac:dyDescent="0.25">
      <c r="A60" s="9">
        <v>501</v>
      </c>
      <c r="B60" s="8" t="s">
        <v>213</v>
      </c>
      <c r="E60" s="14">
        <v>504</v>
      </c>
      <c r="F60" s="114" t="s">
        <v>598</v>
      </c>
      <c r="H60" s="18"/>
      <c r="J60" s="14">
        <v>609</v>
      </c>
      <c r="K60" s="112" t="s">
        <v>613</v>
      </c>
      <c r="N60" s="14">
        <v>999</v>
      </c>
      <c r="O60" s="113" t="s">
        <v>324</v>
      </c>
    </row>
    <row r="61" spans="1:15" x14ac:dyDescent="0.25">
      <c r="A61" s="9">
        <v>502</v>
      </c>
      <c r="B61" s="8" t="s">
        <v>214</v>
      </c>
      <c r="E61" s="14">
        <v>505</v>
      </c>
      <c r="F61" s="113" t="s">
        <v>278</v>
      </c>
      <c r="H61" s="18"/>
      <c r="J61" s="22">
        <v>650</v>
      </c>
      <c r="K61" s="118" t="s">
        <v>636</v>
      </c>
    </row>
    <row r="62" spans="1:15" ht="18" x14ac:dyDescent="0.25">
      <c r="A62" s="9">
        <v>503</v>
      </c>
      <c r="B62" s="8" t="s">
        <v>215</v>
      </c>
      <c r="E62" s="14">
        <v>506</v>
      </c>
      <c r="F62" s="113" t="s">
        <v>277</v>
      </c>
      <c r="H62" s="18"/>
      <c r="J62" s="13">
        <v>653</v>
      </c>
      <c r="K62" s="114" t="s">
        <v>637</v>
      </c>
    </row>
    <row r="63" spans="1:15" ht="18" x14ac:dyDescent="0.25">
      <c r="A63" s="9">
        <v>504</v>
      </c>
      <c r="B63" s="8" t="s">
        <v>216</v>
      </c>
      <c r="E63" s="14">
        <v>507</v>
      </c>
      <c r="F63" s="113" t="s">
        <v>276</v>
      </c>
      <c r="H63" s="18"/>
      <c r="J63" s="14">
        <v>655</v>
      </c>
      <c r="K63" s="112" t="s">
        <v>638</v>
      </c>
    </row>
    <row r="64" spans="1:15" ht="18" x14ac:dyDescent="0.25">
      <c r="A64" s="12">
        <v>600</v>
      </c>
      <c r="B64" s="7" t="s">
        <v>229</v>
      </c>
      <c r="E64" s="14">
        <v>508</v>
      </c>
      <c r="F64" s="113" t="s">
        <v>275</v>
      </c>
      <c r="H64" s="18"/>
      <c r="J64" s="14">
        <v>657</v>
      </c>
      <c r="K64" s="114" t="s">
        <v>639</v>
      </c>
    </row>
    <row r="65" spans="1:11" ht="18" x14ac:dyDescent="0.25">
      <c r="A65" s="9">
        <v>601</v>
      </c>
      <c r="B65" s="8" t="s">
        <v>228</v>
      </c>
      <c r="E65" s="14">
        <v>509</v>
      </c>
      <c r="F65" s="113" t="s">
        <v>274</v>
      </c>
      <c r="H65" s="18"/>
      <c r="J65" s="14">
        <v>659</v>
      </c>
      <c r="K65" s="112" t="s">
        <v>613</v>
      </c>
    </row>
    <row r="66" spans="1:11" x14ac:dyDescent="0.25">
      <c r="A66" s="9">
        <v>602</v>
      </c>
      <c r="B66" s="8" t="s">
        <v>227</v>
      </c>
      <c r="E66" s="14">
        <v>510</v>
      </c>
      <c r="F66" s="113" t="s">
        <v>273</v>
      </c>
      <c r="H66" s="18"/>
      <c r="J66" s="22">
        <v>750</v>
      </c>
      <c r="K66" s="120" t="s">
        <v>640</v>
      </c>
    </row>
    <row r="67" spans="1:11" x14ac:dyDescent="0.25">
      <c r="A67" s="9">
        <v>603</v>
      </c>
      <c r="B67" s="8" t="s">
        <v>226</v>
      </c>
      <c r="E67" s="14">
        <v>511</v>
      </c>
      <c r="F67" s="113" t="s">
        <v>272</v>
      </c>
      <c r="H67" s="18"/>
      <c r="J67" s="12">
        <v>900</v>
      </c>
      <c r="K67" s="120" t="s">
        <v>641</v>
      </c>
    </row>
    <row r="68" spans="1:11" ht="18" x14ac:dyDescent="0.25">
      <c r="A68" s="9">
        <v>604</v>
      </c>
      <c r="B68" s="8" t="s">
        <v>225</v>
      </c>
      <c r="E68" s="14">
        <v>512</v>
      </c>
      <c r="F68" s="113" t="s">
        <v>271</v>
      </c>
      <c r="H68" s="18"/>
      <c r="J68" s="9">
        <v>998</v>
      </c>
      <c r="K68" s="113" t="s">
        <v>315</v>
      </c>
    </row>
    <row r="69" spans="1:11" x14ac:dyDescent="0.25">
      <c r="A69" s="9">
        <v>605</v>
      </c>
      <c r="B69" s="8" t="s">
        <v>224</v>
      </c>
      <c r="E69" s="12">
        <v>600</v>
      </c>
      <c r="F69" s="111" t="s">
        <v>290</v>
      </c>
      <c r="H69" s="18"/>
      <c r="J69" s="40">
        <v>999</v>
      </c>
      <c r="K69" s="121" t="s">
        <v>642</v>
      </c>
    </row>
    <row r="70" spans="1:11" x14ac:dyDescent="0.25">
      <c r="A70" s="9">
        <v>606</v>
      </c>
      <c r="B70" s="8" t="s">
        <v>223</v>
      </c>
      <c r="E70" s="15">
        <v>601</v>
      </c>
      <c r="F70" s="113" t="s">
        <v>289</v>
      </c>
      <c r="H70" s="18"/>
    </row>
    <row r="71" spans="1:11" x14ac:dyDescent="0.25">
      <c r="A71" s="9">
        <v>607</v>
      </c>
      <c r="B71" s="8" t="s">
        <v>222</v>
      </c>
      <c r="E71" s="16">
        <v>602</v>
      </c>
      <c r="F71" s="113" t="s">
        <v>288</v>
      </c>
      <c r="H71" s="18"/>
    </row>
    <row r="72" spans="1:11" x14ac:dyDescent="0.25">
      <c r="A72" s="9">
        <v>608</v>
      </c>
      <c r="B72" s="8" t="s">
        <v>221</v>
      </c>
      <c r="E72" s="16">
        <v>603</v>
      </c>
      <c r="F72" s="113" t="s">
        <v>287</v>
      </c>
      <c r="H72" s="18"/>
    </row>
    <row r="73" spans="1:11" x14ac:dyDescent="0.25">
      <c r="A73" s="9">
        <v>609</v>
      </c>
      <c r="B73" s="8" t="s">
        <v>220</v>
      </c>
      <c r="E73" s="16">
        <v>604</v>
      </c>
      <c r="F73" s="113" t="s">
        <v>286</v>
      </c>
      <c r="H73" s="18"/>
    </row>
    <row r="74" spans="1:11" x14ac:dyDescent="0.25">
      <c r="A74" s="9">
        <v>610</v>
      </c>
      <c r="B74" s="8" t="s">
        <v>219</v>
      </c>
      <c r="E74" s="16">
        <v>605</v>
      </c>
      <c r="F74" s="113" t="s">
        <v>285</v>
      </c>
      <c r="H74" s="18"/>
    </row>
    <row r="75" spans="1:11" x14ac:dyDescent="0.25">
      <c r="A75" s="9">
        <v>611</v>
      </c>
      <c r="B75" s="8" t="s">
        <v>218</v>
      </c>
      <c r="E75" s="16">
        <v>606</v>
      </c>
      <c r="F75" s="113" t="s">
        <v>284</v>
      </c>
      <c r="H75" s="18"/>
    </row>
    <row r="76" spans="1:11" x14ac:dyDescent="0.25">
      <c r="A76" s="9">
        <v>612</v>
      </c>
      <c r="B76" s="104" t="s">
        <v>585</v>
      </c>
      <c r="E76" s="17">
        <v>607</v>
      </c>
      <c r="F76" s="115" t="s">
        <v>283</v>
      </c>
      <c r="H76" s="18"/>
    </row>
    <row r="77" spans="1:11" x14ac:dyDescent="0.25">
      <c r="A77" s="9">
        <v>613</v>
      </c>
      <c r="B77" s="8" t="s">
        <v>217</v>
      </c>
      <c r="E77" s="12">
        <v>700</v>
      </c>
      <c r="F77" s="116" t="s">
        <v>295</v>
      </c>
      <c r="H77" s="18"/>
    </row>
    <row r="78" spans="1:11" x14ac:dyDescent="0.25">
      <c r="A78" s="12">
        <v>900</v>
      </c>
      <c r="B78" s="106" t="s">
        <v>586</v>
      </c>
      <c r="E78" s="9">
        <v>701</v>
      </c>
      <c r="F78" s="37" t="s">
        <v>294</v>
      </c>
      <c r="H78" s="18"/>
    </row>
    <row r="79" spans="1:11" x14ac:dyDescent="0.25">
      <c r="A79" s="9">
        <v>998</v>
      </c>
      <c r="B79" s="8" t="s">
        <v>54</v>
      </c>
      <c r="E79" s="9">
        <v>702</v>
      </c>
      <c r="F79" s="37" t="s">
        <v>293</v>
      </c>
      <c r="H79" s="18"/>
    </row>
    <row r="80" spans="1:11" x14ac:dyDescent="0.25">
      <c r="A80" s="9">
        <v>999</v>
      </c>
      <c r="B80" s="8" t="s">
        <v>587</v>
      </c>
      <c r="E80" s="9">
        <v>703</v>
      </c>
      <c r="F80" s="37" t="s">
        <v>292</v>
      </c>
      <c r="H80" s="18"/>
    </row>
    <row r="81" spans="5:8" x14ac:dyDescent="0.25">
      <c r="E81" s="9">
        <v>704</v>
      </c>
      <c r="F81" s="37" t="s">
        <v>291</v>
      </c>
      <c r="H81" s="18"/>
    </row>
    <row r="82" spans="5:8" x14ac:dyDescent="0.25">
      <c r="E82" s="12">
        <v>900</v>
      </c>
      <c r="F82" s="116" t="s">
        <v>296</v>
      </c>
      <c r="H82" s="18"/>
    </row>
    <row r="83" spans="5:8" x14ac:dyDescent="0.25">
      <c r="E83" s="9">
        <v>998</v>
      </c>
      <c r="F83" s="37" t="s">
        <v>297</v>
      </c>
      <c r="H83" s="18"/>
    </row>
    <row r="84" spans="5:8" x14ac:dyDescent="0.25">
      <c r="E84" s="40">
        <v>999</v>
      </c>
      <c r="F84" s="117" t="s">
        <v>599</v>
      </c>
      <c r="H84" s="18"/>
    </row>
  </sheetData>
  <mergeCells count="12">
    <mergeCell ref="N1:O1"/>
    <mergeCell ref="N2:O2"/>
    <mergeCell ref="N3:O3"/>
    <mergeCell ref="J1:K1"/>
    <mergeCell ref="J2:K2"/>
    <mergeCell ref="J3:K3"/>
    <mergeCell ref="E1:F1"/>
    <mergeCell ref="E2:F2"/>
    <mergeCell ref="E3:F3"/>
    <mergeCell ref="A1:B1"/>
    <mergeCell ref="A2:B2"/>
    <mergeCell ref="A3:B3"/>
  </mergeCells>
  <pageMargins left="0.7" right="0.7" top="0.75" bottom="0.75" header="0.3" footer="0.3"/>
  <pageSetup paperSize="9" orientation="portrait" r:id="rId1"/>
  <tableParts count="4">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E6409-BC8B-42D4-BF4A-245C286508F2}">
  <dimension ref="A3:W46"/>
  <sheetViews>
    <sheetView topLeftCell="H1" workbookViewId="0">
      <selection activeCell="L23" sqref="L23"/>
    </sheetView>
  </sheetViews>
  <sheetFormatPr baseColWidth="10" defaultColWidth="11.42578125" defaultRowHeight="12.75" x14ac:dyDescent="0.2"/>
  <cols>
    <col min="1" max="1" width="40.5703125" style="1" customWidth="1"/>
    <col min="2" max="2" width="11.42578125" style="1"/>
    <col min="3" max="3" width="28.42578125" style="1" customWidth="1"/>
    <col min="4" max="4" width="10.42578125" style="1" customWidth="1"/>
    <col min="5" max="5" width="23.42578125" style="1" customWidth="1"/>
    <col min="6" max="6" width="11.42578125" style="1"/>
    <col min="7" max="7" width="29.7109375" style="1" customWidth="1"/>
    <col min="8" max="10" width="11.42578125" style="1"/>
    <col min="11" max="11" width="16.42578125" style="1" customWidth="1"/>
    <col min="12" max="12" width="11.42578125" style="1"/>
    <col min="13" max="13" width="23.42578125" style="1" customWidth="1"/>
    <col min="14" max="14" width="11.42578125" style="1"/>
    <col min="15" max="15" width="13.140625" style="1" customWidth="1"/>
    <col min="16" max="16" width="11.42578125" style="1"/>
    <col min="17" max="17" width="18" style="1" customWidth="1"/>
    <col min="18" max="18" width="11.42578125" style="1"/>
    <col min="19" max="19" width="22.85546875" style="1" customWidth="1"/>
    <col min="20" max="20" width="11.42578125" style="1"/>
    <col min="21" max="21" width="13.5703125" style="1" customWidth="1"/>
    <col min="22" max="22" width="11.42578125" style="1"/>
    <col min="23" max="23" width="38.85546875" style="1" bestFit="1" customWidth="1"/>
    <col min="24" max="16384" width="11.42578125" style="1"/>
  </cols>
  <sheetData>
    <row r="3" spans="1:23" ht="38.25" x14ac:dyDescent="0.2">
      <c r="A3" s="31" t="s">
        <v>477</v>
      </c>
      <c r="C3" s="31" t="s">
        <v>64</v>
      </c>
      <c r="E3" s="31" t="s">
        <v>470</v>
      </c>
      <c r="G3" s="31" t="s">
        <v>65</v>
      </c>
      <c r="I3" s="31" t="s">
        <v>160</v>
      </c>
      <c r="K3" s="31" t="s">
        <v>163</v>
      </c>
      <c r="M3" s="32" t="s">
        <v>67</v>
      </c>
      <c r="O3" s="34" t="s">
        <v>71</v>
      </c>
      <c r="Q3" s="35" t="s">
        <v>38</v>
      </c>
      <c r="S3" s="34" t="s">
        <v>7</v>
      </c>
      <c r="U3" s="34" t="s">
        <v>138</v>
      </c>
      <c r="W3" s="34" t="s">
        <v>4</v>
      </c>
    </row>
    <row r="4" spans="1:23" x14ac:dyDescent="0.2">
      <c r="A4" s="26" t="s">
        <v>55</v>
      </c>
      <c r="C4" s="26" t="s">
        <v>469</v>
      </c>
      <c r="D4" s="24"/>
      <c r="E4" s="26" t="s">
        <v>471</v>
      </c>
      <c r="G4" s="26" t="s">
        <v>128</v>
      </c>
      <c r="I4" s="28" t="s">
        <v>161</v>
      </c>
      <c r="K4" s="28" t="s">
        <v>164</v>
      </c>
      <c r="M4" s="5" t="s">
        <v>39</v>
      </c>
      <c r="O4" s="28" t="s">
        <v>72</v>
      </c>
      <c r="Q4" s="28" t="s">
        <v>74</v>
      </c>
      <c r="S4" s="91" t="s">
        <v>132</v>
      </c>
      <c r="U4" s="28" t="s">
        <v>139</v>
      </c>
      <c r="W4" s="28" t="s">
        <v>504</v>
      </c>
    </row>
    <row r="5" spans="1:23" x14ac:dyDescent="0.2">
      <c r="A5" s="26" t="s">
        <v>56</v>
      </c>
      <c r="C5" s="26" t="s">
        <v>484</v>
      </c>
      <c r="D5" s="24"/>
      <c r="E5" s="26" t="s">
        <v>472</v>
      </c>
      <c r="G5" s="30" t="s">
        <v>129</v>
      </c>
      <c r="I5" s="29" t="s">
        <v>162</v>
      </c>
      <c r="K5" s="29" t="s">
        <v>165</v>
      </c>
      <c r="M5" s="5" t="s">
        <v>68</v>
      </c>
      <c r="O5" s="29" t="s">
        <v>73</v>
      </c>
      <c r="Q5" s="29" t="s">
        <v>75</v>
      </c>
      <c r="S5" s="91" t="s">
        <v>556</v>
      </c>
      <c r="U5" s="28" t="s">
        <v>140</v>
      </c>
      <c r="W5" s="28" t="s">
        <v>505</v>
      </c>
    </row>
    <row r="6" spans="1:23" x14ac:dyDescent="0.2">
      <c r="A6" s="26" t="s">
        <v>57</v>
      </c>
      <c r="C6" s="28" t="s">
        <v>485</v>
      </c>
      <c r="D6" s="25"/>
      <c r="E6" s="28" t="s">
        <v>473</v>
      </c>
      <c r="G6" s="1" t="s">
        <v>66</v>
      </c>
      <c r="M6" s="5" t="s">
        <v>32</v>
      </c>
      <c r="S6" s="91" t="s">
        <v>557</v>
      </c>
      <c r="U6" s="29" t="s">
        <v>141</v>
      </c>
      <c r="W6" s="28" t="s">
        <v>506</v>
      </c>
    </row>
    <row r="7" spans="1:23" x14ac:dyDescent="0.2">
      <c r="A7" s="26" t="s">
        <v>58</v>
      </c>
      <c r="C7" s="29" t="s">
        <v>486</v>
      </c>
      <c r="D7" s="25"/>
      <c r="E7" s="28" t="s">
        <v>474</v>
      </c>
      <c r="G7" s="1" t="s">
        <v>66</v>
      </c>
      <c r="M7" s="5" t="s">
        <v>69</v>
      </c>
      <c r="S7" s="91" t="s">
        <v>130</v>
      </c>
      <c r="W7" s="28" t="s">
        <v>507</v>
      </c>
    </row>
    <row r="8" spans="1:23" x14ac:dyDescent="0.2">
      <c r="A8" s="26" t="s">
        <v>59</v>
      </c>
      <c r="E8" s="28" t="s">
        <v>475</v>
      </c>
      <c r="M8" s="33" t="s">
        <v>70</v>
      </c>
      <c r="S8" s="92" t="s">
        <v>133</v>
      </c>
      <c r="W8" s="28" t="s">
        <v>508</v>
      </c>
    </row>
    <row r="9" spans="1:23" x14ac:dyDescent="0.2">
      <c r="A9" s="26" t="s">
        <v>60</v>
      </c>
      <c r="E9" s="28" t="s">
        <v>468</v>
      </c>
      <c r="S9" s="91" t="s">
        <v>131</v>
      </c>
      <c r="W9" s="28" t="s">
        <v>509</v>
      </c>
    </row>
    <row r="10" spans="1:23" x14ac:dyDescent="0.2">
      <c r="A10" s="26" t="s">
        <v>61</v>
      </c>
      <c r="E10" s="29" t="s">
        <v>476</v>
      </c>
      <c r="S10" s="91" t="s">
        <v>558</v>
      </c>
      <c r="W10" s="28" t="s">
        <v>510</v>
      </c>
    </row>
    <row r="11" spans="1:23" x14ac:dyDescent="0.2">
      <c r="A11" s="26" t="s">
        <v>62</v>
      </c>
      <c r="W11" s="28" t="s">
        <v>511</v>
      </c>
    </row>
    <row r="12" spans="1:23" x14ac:dyDescent="0.2">
      <c r="A12" s="27" t="s">
        <v>63</v>
      </c>
      <c r="G12" s="72" t="s">
        <v>3</v>
      </c>
      <c r="I12" s="1" t="s">
        <v>66</v>
      </c>
      <c r="K12" s="31" t="s">
        <v>550</v>
      </c>
      <c r="W12" s="28" t="s">
        <v>512</v>
      </c>
    </row>
    <row r="13" spans="1:23" x14ac:dyDescent="0.2">
      <c r="G13" s="1" t="s">
        <v>496</v>
      </c>
      <c r="I13" s="1" t="s">
        <v>66</v>
      </c>
      <c r="K13" s="28" t="s">
        <v>551</v>
      </c>
      <c r="W13" s="28" t="s">
        <v>513</v>
      </c>
    </row>
    <row r="14" spans="1:23" x14ac:dyDescent="0.2">
      <c r="G14" s="1" t="s">
        <v>495</v>
      </c>
      <c r="I14" s="1" t="s">
        <v>66</v>
      </c>
      <c r="K14" s="29" t="s">
        <v>552</v>
      </c>
      <c r="W14" s="28" t="s">
        <v>516</v>
      </c>
    </row>
    <row r="15" spans="1:23" x14ac:dyDescent="0.2">
      <c r="G15" s="1" t="s">
        <v>33</v>
      </c>
      <c r="W15" s="28" t="s">
        <v>514</v>
      </c>
    </row>
    <row r="16" spans="1:23" x14ac:dyDescent="0.2">
      <c r="G16" s="1" t="s">
        <v>497</v>
      </c>
      <c r="W16" s="28" t="s">
        <v>515</v>
      </c>
    </row>
    <row r="17" spans="7:23" x14ac:dyDescent="0.2">
      <c r="G17" s="1" t="s">
        <v>498</v>
      </c>
      <c r="W17" s="28" t="s">
        <v>517</v>
      </c>
    </row>
    <row r="18" spans="7:23" x14ac:dyDescent="0.2">
      <c r="G18" s="1" t="s">
        <v>499</v>
      </c>
      <c r="W18" s="28" t="s">
        <v>519</v>
      </c>
    </row>
    <row r="19" spans="7:23" x14ac:dyDescent="0.2">
      <c r="G19" s="1" t="s">
        <v>490</v>
      </c>
      <c r="W19" s="28" t="s">
        <v>523</v>
      </c>
    </row>
    <row r="20" spans="7:23" x14ac:dyDescent="0.2">
      <c r="G20" s="1" t="s">
        <v>34</v>
      </c>
      <c r="W20" s="28" t="s">
        <v>518</v>
      </c>
    </row>
    <row r="21" spans="7:23" x14ac:dyDescent="0.2">
      <c r="G21" s="1" t="s">
        <v>492</v>
      </c>
      <c r="W21" s="28" t="s">
        <v>520</v>
      </c>
    </row>
    <row r="22" spans="7:23" x14ac:dyDescent="0.2">
      <c r="G22" s="1" t="s">
        <v>494</v>
      </c>
      <c r="W22" s="28" t="s">
        <v>521</v>
      </c>
    </row>
    <row r="23" spans="7:23" x14ac:dyDescent="0.2">
      <c r="G23" s="1" t="s">
        <v>488</v>
      </c>
      <c r="W23" s="29" t="s">
        <v>522</v>
      </c>
    </row>
    <row r="24" spans="7:23" x14ac:dyDescent="0.2">
      <c r="G24" s="1" t="s">
        <v>489</v>
      </c>
      <c r="W24" s="29" t="s">
        <v>524</v>
      </c>
    </row>
    <row r="25" spans="7:23" x14ac:dyDescent="0.2">
      <c r="G25" s="1" t="s">
        <v>487</v>
      </c>
      <c r="W25" s="28" t="s">
        <v>35</v>
      </c>
    </row>
    <row r="26" spans="7:23" x14ac:dyDescent="0.2">
      <c r="G26" s="1" t="s">
        <v>501</v>
      </c>
      <c r="W26" s="28" t="s">
        <v>525</v>
      </c>
    </row>
    <row r="27" spans="7:23" x14ac:dyDescent="0.2">
      <c r="G27" s="1" t="s">
        <v>500</v>
      </c>
      <c r="W27" s="28" t="s">
        <v>526</v>
      </c>
    </row>
    <row r="28" spans="7:23" x14ac:dyDescent="0.2">
      <c r="G28" s="1" t="s">
        <v>491</v>
      </c>
      <c r="W28" s="28" t="s">
        <v>527</v>
      </c>
    </row>
    <row r="29" spans="7:23" x14ac:dyDescent="0.2">
      <c r="G29" s="1" t="s">
        <v>502</v>
      </c>
      <c r="W29" s="28" t="s">
        <v>528</v>
      </c>
    </row>
    <row r="30" spans="7:23" x14ac:dyDescent="0.2">
      <c r="G30" s="1" t="s">
        <v>503</v>
      </c>
      <c r="W30" s="28" t="s">
        <v>529</v>
      </c>
    </row>
    <row r="31" spans="7:23" x14ac:dyDescent="0.2">
      <c r="G31" s="1" t="s">
        <v>493</v>
      </c>
      <c r="W31" s="28" t="s">
        <v>530</v>
      </c>
    </row>
    <row r="32" spans="7:23" x14ac:dyDescent="0.2">
      <c r="W32" s="28" t="s">
        <v>531</v>
      </c>
    </row>
    <row r="33" spans="23:23" x14ac:dyDescent="0.2">
      <c r="W33" s="28" t="s">
        <v>532</v>
      </c>
    </row>
    <row r="34" spans="23:23" x14ac:dyDescent="0.2">
      <c r="W34" s="28" t="s">
        <v>533</v>
      </c>
    </row>
    <row r="35" spans="23:23" x14ac:dyDescent="0.2">
      <c r="W35" s="28" t="s">
        <v>534</v>
      </c>
    </row>
    <row r="36" spans="23:23" x14ac:dyDescent="0.2">
      <c r="W36" s="28" t="s">
        <v>535</v>
      </c>
    </row>
    <row r="37" spans="23:23" x14ac:dyDescent="0.2">
      <c r="W37" s="29" t="s">
        <v>536</v>
      </c>
    </row>
    <row r="38" spans="23:23" x14ac:dyDescent="0.2">
      <c r="W38" s="28" t="s">
        <v>537</v>
      </c>
    </row>
    <row r="39" spans="23:23" x14ac:dyDescent="0.2">
      <c r="W39" s="28" t="s">
        <v>538</v>
      </c>
    </row>
    <row r="40" spans="23:23" x14ac:dyDescent="0.2">
      <c r="W40" s="28" t="s">
        <v>539</v>
      </c>
    </row>
    <row r="41" spans="23:23" x14ac:dyDescent="0.2">
      <c r="W41" s="28" t="s">
        <v>540</v>
      </c>
    </row>
    <row r="42" spans="23:23" x14ac:dyDescent="0.2">
      <c r="W42" s="29" t="s">
        <v>541</v>
      </c>
    </row>
    <row r="43" spans="23:23" x14ac:dyDescent="0.2">
      <c r="W43" s="28" t="s">
        <v>543</v>
      </c>
    </row>
    <row r="44" spans="23:23" x14ac:dyDescent="0.2">
      <c r="W44" s="28" t="s">
        <v>542</v>
      </c>
    </row>
    <row r="45" spans="23:23" x14ac:dyDescent="0.2">
      <c r="W45" s="28" t="s">
        <v>544</v>
      </c>
    </row>
    <row r="46" spans="23:23" x14ac:dyDescent="0.2">
      <c r="W46" s="1" t="s">
        <v>36</v>
      </c>
    </row>
  </sheetData>
  <pageMargins left="0.7" right="0.7" top="0.75" bottom="0.75" header="0.3" footer="0.3"/>
  <pageSetup orientation="portrait" r:id="rId1"/>
  <tableParts count="14">
    <tablePart r:id="rId2"/>
    <tablePart r:id="rId3"/>
    <tablePart r:id="rId4"/>
    <tablePart r:id="rId5"/>
    <tablePart r:id="rId6"/>
    <tablePart r:id="rId7"/>
    <tablePart r:id="rId8"/>
    <tablePart r:id="rId9"/>
    <tablePart r:id="rId10"/>
    <tablePart r:id="rId11"/>
    <tablePart r:id="rId12"/>
    <tablePart r:id="rId13"/>
    <tablePart r:id="rId14"/>
    <tablePart r:id="rId1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MatrizSeguimientoAIT</vt:lpstr>
      <vt:lpstr>Instrucciones diligenciamiento</vt:lpstr>
      <vt:lpstr>Criterios Base</vt:lpstr>
      <vt:lpstr>Agentes AT</vt:lpstr>
      <vt:lpstr>Ana_Causalidad</vt:lpstr>
      <vt:lpstr>Criterios Análisis</vt:lpstr>
      <vt:lpstr>'Agentes AT'!Sitio_de_ocurrencia_del_AT</vt:lpstr>
      <vt:lpstr>Sitio_de_ocurrencia_del_AT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 Adriana Rincon Rodriguez</dc:creator>
  <cp:lastModifiedBy>Luisa Fernanda Ibagon Moreno</cp:lastModifiedBy>
  <cp:lastPrinted>2022-05-11T03:59:39Z</cp:lastPrinted>
  <dcterms:created xsi:type="dcterms:W3CDTF">2021-11-22T14:04:32Z</dcterms:created>
  <dcterms:modified xsi:type="dcterms:W3CDTF">2022-06-22T12:54:49Z</dcterms:modified>
</cp:coreProperties>
</file>