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liliana.casas\Desktop\"/>
    </mc:Choice>
  </mc:AlternateContent>
  <xr:revisionPtr revIDLastSave="0" documentId="13_ncr:1_{08AD20FB-6043-4DD4-9CFE-A4B0C6E7076A}" xr6:coauthVersionLast="41" xr6:coauthVersionMax="41" xr10:uidLastSave="{00000000-0000-0000-0000-000000000000}"/>
  <bookViews>
    <workbookView xWindow="-120" yWindow="-120" windowWidth="29040" windowHeight="15840" tabRatio="691" activeTab="1" xr2:uid="{00000000-000D-0000-FFFF-FFFF00000000}"/>
  </bookViews>
  <sheets>
    <sheet name="Contexto" sheetId="15" r:id="rId1"/>
    <sheet name="PLE-PIN-F001" sheetId="3" r:id="rId2"/>
    <sheet name="FuenteRiesgo_AImpacto" sheetId="5" r:id="rId3"/>
    <sheet name="Mapa_Riesgo_Inherente" sheetId="10" state="hidden" r:id="rId4"/>
    <sheet name="Mapa_RResidual" sheetId="13" r:id="rId5"/>
    <sheet name="Nivel_Organizacional" sheetId="6" r:id="rId6"/>
    <sheet name="Caracteristicas_Controles" sheetId="7" r:id="rId7"/>
    <sheet name="Probabilidad" sheetId="8" r:id="rId8"/>
    <sheet name="Impacto" sheetId="9" r:id="rId9"/>
    <sheet name="Imp_Ambiental" sheetId="14"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0">Contexto!$B$1:$E$15</definedName>
    <definedName name="_xlnm.Print_Area" localSheetId="1">'PLE-PIN-F001'!$B$1:$AW$27</definedName>
    <definedName name="AREA_IMPACTO">#REF!</definedName>
    <definedName name="areaimpacto" localSheetId="1">'PLE-PIN-F001'!$BM$348:$BM$354</definedName>
    <definedName name="areaimpacto">'[1]SM-FO-27'!$BQ$476:$BQ$482</definedName>
    <definedName name="B" localSheetId="1">#REF!</definedName>
    <definedName name="B">#REF!</definedName>
    <definedName name="CALIFICACION" localSheetId="1">#REF!</definedName>
    <definedName name="CALIFICACION">#REF!</definedName>
    <definedName name="CAUSAS">[2]CAUSAS!$C$6:$O$11</definedName>
    <definedName name="cl" localSheetId="1">'PLE-PIN-F001'!#REF!</definedName>
    <definedName name="cl">'[1]SM-FO-27'!#REF!</definedName>
    <definedName name="CLAVE" localSheetId="1">#REF!</definedName>
    <definedName name="CLAVE">#REF!</definedName>
    <definedName name="CLAVECAUSA">[2]CAUSAS!$C$12:$O$12</definedName>
    <definedName name="CLAVECONT" localSheetId="1">#REF!</definedName>
    <definedName name="CLAVECONT">#REF!</definedName>
    <definedName name="CLAVECONTROL">'[2]NO BORRAR'!$B$41:$B$57</definedName>
    <definedName name="CLAVEOBJ" localSheetId="1">#REF!</definedName>
    <definedName name="CLAVEOBJ">#REF!</definedName>
    <definedName name="CLAVEPOL" localSheetId="1">#REF!</definedName>
    <definedName name="CLAVEPOL">#REF!</definedName>
    <definedName name="CLAVEPOLITICA">'[2]NO BORRAR'!$B$3:$B$17</definedName>
    <definedName name="CLAVEPROC" localSheetId="1">#REF!</definedName>
    <definedName name="CLAVEPROC">#REF!</definedName>
    <definedName name="CLAVEPROCEDIMIENTO">'[2]NO BORRAR'!$B$22:$B$38</definedName>
    <definedName name="CLAVERIESGO" localSheetId="1">#REF!</definedName>
    <definedName name="CLAVERIESGO">#REF!</definedName>
    <definedName name="CODIGO" localSheetId="1">#REF!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 localSheetId="1">#REF!</definedName>
    <definedName name="CONTROLES">#REF!</definedName>
    <definedName name="DIRECCION_ACTIVIDADES_MARITIMAS" localSheetId="1">#REF!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 localSheetId="1">'PLE-PIN-F001'!$BL$348:$BL$352</definedName>
    <definedName name="fuentesriesgo">'[1]SM-FO-27'!$BP$476:$BP$480</definedName>
    <definedName name="g" localSheetId="1">#REF!</definedName>
    <definedName name="g">#REF!</definedName>
    <definedName name="GRAVEDAD" localSheetId="1">#REF!</definedName>
    <definedName name="GRAVEDAD">#REF!</definedName>
    <definedName name="IMPACTO">#REF!</definedName>
    <definedName name="INSTALACIONES">#REF!</definedName>
    <definedName name="LET">#REF!</definedName>
    <definedName name="MACROPROCESO">#REF!</definedName>
    <definedName name="nivelorgriesgo" localSheetId="1">'PLE-PIN-F001'!$BN$348:$BN$350</definedName>
    <definedName name="nivelorgriesgo">'[1]SM-FO-27'!$BR$481:$BR$483</definedName>
    <definedName name="NN" localSheetId="1">#REF!</definedName>
    <definedName name="NN">#REF!</definedName>
    <definedName name="NOMBRE_RIESGO" localSheetId="1">#REF!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 localSheetId="1">#REF!</definedName>
    <definedName name="POLITICAS_GUBERNAMENTALES">#REF!</definedName>
    <definedName name="politicasmanejo">'PLE-PIN-F001'!$BY$348:$BY$352</definedName>
    <definedName name="PROCEDIMIENTO" localSheetId="1">#REF!</definedName>
    <definedName name="PROCEDIMIENTO">#REF!</definedName>
    <definedName name="PROCESO" localSheetId="1">#REF!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 localSheetId="1">#REF!</definedName>
    <definedName name="RIESGOS">#REF!</definedName>
    <definedName name="SE" localSheetId="1">#REF!</definedName>
    <definedName name="SE">#REF!</definedName>
    <definedName name="SI_NO">'[3]NO BORRAR'!$F$1:$F$2</definedName>
    <definedName name="SINO" localSheetId="1">#REF!</definedName>
    <definedName name="SINO">#REF!</definedName>
    <definedName name="SISTEMAS" localSheetId="1">#REF!</definedName>
    <definedName name="SISTEMAS">#REF!</definedName>
    <definedName name="TECNOLOGIA">#REF!</definedName>
    <definedName name="Tipificacionriesgo" localSheetId="1">'PLE-PIN-F001'!$BN$361:$BN$372</definedName>
    <definedName name="Tipificacionriesgo">'[1]SM-FO-27'!$BR$486:$BR$499</definedName>
    <definedName name="TIPOACCION">'[2]NO BORRAR'!$I$1:$I$9</definedName>
    <definedName name="tiposriesgo">'PLE-PIN-F001'!$BN$361:$BN$369</definedName>
    <definedName name="_xlnm.Print_Titles" localSheetId="1">'PLE-PIN-F001'!$16:$18</definedName>
    <definedName name="TOTAL_PUNTAJE_RIESGO" localSheetId="1">#REF!</definedName>
    <definedName name="TOTAL_PUNTAJE_RIESGO">#REF!</definedName>
    <definedName name="TRATAMIENTO" localSheetId="1">#REF!</definedName>
    <definedName name="TRATAMIENTO">#REF!</definedName>
    <definedName name="TRATAMIENTO_RIESGO">'[3]NO BORRAR'!$G$1:$G$5</definedName>
    <definedName name="trIANGULO" localSheetId="1">#REF!</definedName>
    <definedName name="trIANGULO">#REF!</definedName>
    <definedName name="X" localSheetId="1">#REF!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6" i="13" l="1"/>
  <c r="G45" i="13"/>
  <c r="H45" i="13"/>
  <c r="B43" i="13"/>
  <c r="B44" i="13"/>
  <c r="B45" i="13"/>
  <c r="D43" i="13"/>
  <c r="D44" i="13"/>
  <c r="D45" i="13"/>
  <c r="C43" i="13"/>
  <c r="C44" i="13"/>
  <c r="C45" i="13"/>
  <c r="AE21" i="3"/>
  <c r="AF21" i="3"/>
  <c r="AI21" i="3" s="1"/>
  <c r="AG21" i="3"/>
  <c r="AH21" i="3"/>
  <c r="AE20" i="3"/>
  <c r="AF20" i="3" s="1"/>
  <c r="AI20" i="3" s="1"/>
  <c r="AG20" i="3"/>
  <c r="AH20" i="3"/>
  <c r="AE19" i="3"/>
  <c r="AG19" i="3"/>
  <c r="K21" i="3" l="1"/>
  <c r="N21" i="3" s="1"/>
  <c r="O21" i="3" s="1"/>
  <c r="M21" i="3"/>
  <c r="K19" i="3"/>
  <c r="N19" i="3" s="1"/>
  <c r="O19" i="3" s="1"/>
  <c r="M19" i="3"/>
  <c r="AI23" i="3" l="1"/>
  <c r="X21" i="3" l="1"/>
  <c r="Y21" i="3" s="1"/>
  <c r="AA21" i="3" s="1"/>
  <c r="X20" i="3"/>
  <c r="Y20" i="3" s="1"/>
  <c r="AA20" i="3" s="1"/>
  <c r="X19" i="3"/>
  <c r="Y19" i="3" s="1"/>
  <c r="AA19" i="3" s="1"/>
  <c r="K20" i="3"/>
  <c r="M20" i="3"/>
  <c r="AP14" i="3"/>
  <c r="AP13" i="3"/>
  <c r="AP12" i="3"/>
  <c r="AP11" i="3"/>
  <c r="AP10" i="3"/>
  <c r="AP9" i="3"/>
  <c r="AP8" i="3"/>
  <c r="AP7" i="3"/>
  <c r="AP6" i="3"/>
  <c r="AP5" i="3"/>
  <c r="AR5" i="3"/>
  <c r="AR4" i="3"/>
  <c r="C45" i="10"/>
  <c r="B41" i="10"/>
  <c r="B44" i="10"/>
  <c r="B46" i="10"/>
  <c r="AO5" i="3"/>
  <c r="AO6" i="3"/>
  <c r="AO7" i="3"/>
  <c r="AO8" i="3"/>
  <c r="AR8" i="3"/>
  <c r="AU8" i="3"/>
  <c r="AO9" i="3"/>
  <c r="AR9" i="3"/>
  <c r="AU9" i="3"/>
  <c r="AO10" i="3"/>
  <c r="AR10" i="3"/>
  <c r="AU10" i="3"/>
  <c r="AO11" i="3"/>
  <c r="AR11" i="3"/>
  <c r="AU11" i="3"/>
  <c r="AO12" i="3"/>
  <c r="AR12" i="3"/>
  <c r="AU12" i="3"/>
  <c r="AO13" i="3"/>
  <c r="AR13" i="3"/>
  <c r="AU13" i="3"/>
  <c r="AO14" i="3"/>
  <c r="AR14" i="3"/>
  <c r="B48" i="10"/>
  <c r="D46" i="10"/>
  <c r="H44" i="13" l="1"/>
  <c r="AF19" i="3"/>
  <c r="AH19" i="3"/>
  <c r="H43" i="13"/>
  <c r="D48" i="10"/>
  <c r="C47" i="10"/>
  <c r="C43" i="10"/>
  <c r="C39" i="10"/>
  <c r="D42" i="10"/>
  <c r="D44" i="10"/>
  <c r="C41" i="10"/>
  <c r="C44" i="10"/>
  <c r="C42" i="10"/>
  <c r="E45" i="13"/>
  <c r="D40" i="10"/>
  <c r="D39" i="10"/>
  <c r="C48" i="10"/>
  <c r="B40" i="10"/>
  <c r="C46" i="10"/>
  <c r="F46" i="10" s="1"/>
  <c r="D45" i="10"/>
  <c r="N20" i="3"/>
  <c r="D41" i="10"/>
  <c r="AB20" i="3"/>
  <c r="D43" i="10"/>
  <c r="B47" i="10"/>
  <c r="B45" i="10"/>
  <c r="D47" i="10"/>
  <c r="AB19" i="3"/>
  <c r="AB21" i="3"/>
  <c r="B42" i="10"/>
  <c r="B43" i="10"/>
  <c r="B39" i="10"/>
  <c r="C40" i="10"/>
  <c r="J48" i="10" l="1"/>
  <c r="L48" i="10"/>
  <c r="M48" i="10"/>
  <c r="F42" i="10"/>
  <c r="L46" i="10"/>
  <c r="H42" i="10"/>
  <c r="F48" i="10"/>
  <c r="G48" i="10"/>
  <c r="E47" i="10"/>
  <c r="M42" i="10"/>
  <c r="E43" i="13"/>
  <c r="E44" i="13"/>
  <c r="L39" i="10"/>
  <c r="I48" i="10"/>
  <c r="E39" i="10"/>
  <c r="K43" i="10"/>
  <c r="I39" i="10"/>
  <c r="M44" i="10"/>
  <c r="E48" i="10"/>
  <c r="M46" i="10"/>
  <c r="J43" i="10"/>
  <c r="K42" i="10"/>
  <c r="E42" i="10"/>
  <c r="G41" i="10"/>
  <c r="F39" i="10"/>
  <c r="J39" i="10"/>
  <c r="K39" i="10"/>
  <c r="H39" i="10"/>
  <c r="M39" i="10"/>
  <c r="I46" i="10"/>
  <c r="H48" i="10"/>
  <c r="K48" i="10"/>
  <c r="G42" i="10"/>
  <c r="I42" i="10"/>
  <c r="L42" i="10"/>
  <c r="K44" i="10"/>
  <c r="J42" i="10"/>
  <c r="I47" i="10"/>
  <c r="E44" i="10"/>
  <c r="F43" i="10"/>
  <c r="L44" i="10"/>
  <c r="G44" i="10"/>
  <c r="J44" i="10"/>
  <c r="H44" i="10"/>
  <c r="F44" i="10"/>
  <c r="AJ21" i="3"/>
  <c r="G43" i="13"/>
  <c r="F43" i="13" s="1"/>
  <c r="I44" i="10"/>
  <c r="E46" i="10"/>
  <c r="G39" i="10"/>
  <c r="AI19" i="3"/>
  <c r="AJ19" i="3" s="1"/>
  <c r="K46" i="10"/>
  <c r="H46" i="10"/>
  <c r="J46" i="10"/>
  <c r="G46" i="10"/>
  <c r="H41" i="10"/>
  <c r="M41" i="10"/>
  <c r="F41" i="10"/>
  <c r="E41" i="10"/>
  <c r="K41" i="10"/>
  <c r="J41" i="10"/>
  <c r="I41" i="10"/>
  <c r="K45" i="10"/>
  <c r="M45" i="10"/>
  <c r="H45" i="10"/>
  <c r="J45" i="10"/>
  <c r="L45" i="10"/>
  <c r="F45" i="10"/>
  <c r="E45" i="10"/>
  <c r="I45" i="10"/>
  <c r="G45" i="10"/>
  <c r="H40" i="10"/>
  <c r="L40" i="10"/>
  <c r="F40" i="10"/>
  <c r="J40" i="10"/>
  <c r="E40" i="10"/>
  <c r="G40" i="10"/>
  <c r="I40" i="10"/>
  <c r="M40" i="10"/>
  <c r="K40" i="10"/>
  <c r="L47" i="10"/>
  <c r="L41" i="10"/>
  <c r="O20" i="3"/>
  <c r="E43" i="10"/>
  <c r="I43" i="10"/>
  <c r="L43" i="10"/>
  <c r="H43" i="10"/>
  <c r="G43" i="10"/>
  <c r="M43" i="10"/>
  <c r="K47" i="10"/>
  <c r="F47" i="10"/>
  <c r="M47" i="10"/>
  <c r="J47" i="10"/>
  <c r="G47" i="10"/>
  <c r="H47" i="10"/>
  <c r="J43" i="13" l="1"/>
  <c r="N43" i="13"/>
  <c r="Q43" i="13"/>
  <c r="M43" i="13"/>
  <c r="Z43" i="13"/>
  <c r="AG43" i="13"/>
  <c r="Y43" i="13"/>
  <c r="AE43" i="13"/>
  <c r="P43" i="13"/>
  <c r="AB43" i="13"/>
  <c r="I43" i="13"/>
  <c r="AC43" i="13"/>
  <c r="U43" i="13"/>
  <c r="V43" i="13"/>
  <c r="T43" i="13"/>
  <c r="O43" i="13"/>
  <c r="W43" i="13"/>
  <c r="R43" i="13"/>
  <c r="AF43" i="13"/>
  <c r="X43" i="13"/>
  <c r="AD43" i="13"/>
  <c r="K43" i="13"/>
  <c r="AA43" i="13"/>
  <c r="L43" i="13"/>
  <c r="AJ20" i="3"/>
  <c r="G44" i="13"/>
  <c r="F49" i="10"/>
  <c r="F16" i="10" s="1"/>
  <c r="E49" i="10"/>
  <c r="D16" i="10" s="1"/>
  <c r="G49" i="10"/>
  <c r="H16" i="10" s="1"/>
  <c r="K49" i="10"/>
  <c r="D26" i="10" s="1"/>
  <c r="H49" i="10"/>
  <c r="D21" i="10" s="1"/>
  <c r="M49" i="10"/>
  <c r="H26" i="10" s="1"/>
  <c r="J49" i="10"/>
  <c r="H21" i="10" s="1"/>
  <c r="L49" i="10"/>
  <c r="F26" i="10" s="1"/>
  <c r="I49" i="10"/>
  <c r="F21" i="10" s="1"/>
  <c r="X44" i="13" l="1"/>
  <c r="AC44" i="13"/>
  <c r="AE44" i="13"/>
  <c r="Z44" i="13"/>
  <c r="K44" i="13"/>
  <c r="V44" i="13"/>
  <c r="AG44" i="13"/>
  <c r="L44" i="13"/>
  <c r="R44" i="13"/>
  <c r="M44" i="13"/>
  <c r="N44" i="13"/>
  <c r="J44" i="13"/>
  <c r="AB44" i="13"/>
  <c r="Y44" i="13"/>
  <c r="P44" i="13"/>
  <c r="AD44" i="13"/>
  <c r="Q44" i="13"/>
  <c r="AF44" i="13"/>
  <c r="T44" i="13"/>
  <c r="AA44" i="13"/>
  <c r="W44" i="13"/>
  <c r="U44" i="13"/>
  <c r="O44" i="13"/>
  <c r="I44" i="13"/>
  <c r="F44" i="13"/>
  <c r="L45" i="13"/>
  <c r="AG45" i="13"/>
  <c r="Q45" i="13"/>
  <c r="AD45" i="13"/>
  <c r="N45" i="13"/>
  <c r="O45" i="13"/>
  <c r="P45" i="13"/>
  <c r="Z45" i="13"/>
  <c r="V45" i="13"/>
  <c r="V46" i="13" s="1"/>
  <c r="W45" i="13"/>
  <c r="AE45" i="13"/>
  <c r="AB45" i="13"/>
  <c r="AC45" i="13"/>
  <c r="M45" i="13"/>
  <c r="M46" i="13" s="1"/>
  <c r="Y45" i="13"/>
  <c r="T45" i="13"/>
  <c r="U45" i="13"/>
  <c r="U46" i="13" s="1"/>
  <c r="X45" i="13"/>
  <c r="AF45" i="13"/>
  <c r="R45" i="13"/>
  <c r="AA45" i="13"/>
  <c r="J45" i="13"/>
  <c r="K45" i="13"/>
  <c r="K46" i="13" s="1"/>
  <c r="I45" i="13"/>
  <c r="F45" i="13"/>
  <c r="T46" i="13" l="1"/>
  <c r="N46" i="13"/>
  <c r="AF46" i="13"/>
  <c r="J30" i="13" s="1"/>
  <c r="I46" i="13"/>
  <c r="D10" i="13" s="1"/>
  <c r="AA46" i="13"/>
  <c r="H25" i="13" s="1"/>
  <c r="AD46" i="13"/>
  <c r="J25" i="13" s="1"/>
  <c r="J46" i="13"/>
  <c r="F10" i="13" s="1"/>
  <c r="L46" i="13"/>
  <c r="Z46" i="13"/>
  <c r="W46" i="13"/>
  <c r="J15" i="13" s="1"/>
  <c r="R46" i="13"/>
  <c r="Q46" i="13"/>
  <c r="AB46" i="13"/>
  <c r="F30" i="13" s="1"/>
  <c r="X46" i="13"/>
  <c r="L15" i="13" s="1"/>
  <c r="O46" i="13"/>
  <c r="P46" i="13"/>
  <c r="AG46" i="13"/>
  <c r="L30" i="13" s="1"/>
  <c r="AE46" i="13"/>
  <c r="L25" i="13" s="1"/>
  <c r="Y46" i="13"/>
  <c r="AC46" i="13"/>
  <c r="H30" i="13" s="1"/>
  <c r="C39" i="13"/>
  <c r="AD12" i="3" s="1"/>
  <c r="AK12" i="3" s="1"/>
  <c r="D20" i="13"/>
  <c r="H10" i="13"/>
  <c r="L10" i="13"/>
  <c r="F20" i="13"/>
  <c r="H20" i="13"/>
  <c r="J10" i="13"/>
  <c r="D30" i="13"/>
  <c r="D15" i="13"/>
  <c r="F25" i="13"/>
  <c r="J20" i="13"/>
  <c r="L20" i="13"/>
  <c r="F15" i="13"/>
  <c r="D25" i="13"/>
  <c r="H15" i="13"/>
  <c r="F39" i="13" l="1"/>
</calcChain>
</file>

<file path=xl/sharedStrings.xml><?xml version="1.0" encoding="utf-8"?>
<sst xmlns="http://schemas.openxmlformats.org/spreadsheetml/2006/main" count="722" uniqueCount="465">
  <si>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</si>
  <si>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</si>
  <si>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</si>
  <si>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</si>
  <si>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</si>
  <si>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</si>
  <si>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</si>
  <si>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</si>
  <si>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</si>
  <si>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</si>
  <si>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</si>
  <si>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</si>
  <si>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</si>
  <si>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</si>
  <si>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</si>
  <si>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</si>
  <si>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</si>
  <si>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</si>
  <si>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</si>
  <si>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</si>
  <si>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</si>
  <si>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</si>
  <si>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</si>
  <si>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</si>
  <si>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</si>
  <si>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</si>
  <si>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</si>
  <si>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</si>
  <si>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</si>
  <si>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</si>
  <si>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</si>
  <si>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</si>
  <si>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</si>
  <si>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</si>
  <si>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</si>
  <si>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</si>
  <si>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</si>
  <si>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</si>
  <si>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</si>
  <si>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</si>
  <si>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</si>
  <si>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</si>
  <si>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</si>
  <si>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</si>
  <si>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</si>
  <si>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</si>
  <si>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</si>
  <si>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</si>
  <si>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</si>
  <si>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</si>
  <si>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</si>
  <si>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</si>
  <si>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</si>
  <si>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CONTROL</t>
  </si>
  <si>
    <t>N° PLAN DE MEJORA ASOCIADO</t>
  </si>
  <si>
    <t>Información</t>
  </si>
  <si>
    <t>Estratégico</t>
  </si>
  <si>
    <t>Táctico</t>
  </si>
  <si>
    <t>Operativo</t>
  </si>
  <si>
    <t>ELEMENTOS QUE LOS CARACTERIZAN</t>
  </si>
  <si>
    <t>Estratégicos</t>
  </si>
  <si>
    <t>Tácticos</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</si>
  <si>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</si>
  <si>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</si>
  <si>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</si>
  <si>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</si>
  <si>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</si>
  <si>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</si>
  <si>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</si>
  <si>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</si>
  <si>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</si>
  <si>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</si>
  <si>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</si>
  <si>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</si>
  <si>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</si>
  <si>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</si>
  <si>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</si>
  <si>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</si>
  <si>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</si>
  <si>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</si>
  <si>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</si>
  <si>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Semiautomático</t>
  </si>
  <si>
    <t>Manual/Visual</t>
  </si>
  <si>
    <t>CARACTERÍSTICAS DE LOS CONTROLES</t>
  </si>
  <si>
    <t>CALIICACIÓN</t>
  </si>
  <si>
    <t>INEXISTENTE</t>
  </si>
  <si>
    <t>MALO</t>
  </si>
  <si>
    <t>REGULAR</t>
  </si>
  <si>
    <t>BUENO</t>
  </si>
  <si>
    <t>EXCELENTE</t>
  </si>
  <si>
    <t>PROBABILIDAD DEL RIESGO</t>
  </si>
  <si>
    <t>ESCALAS DE IMPACTO</t>
  </si>
  <si>
    <t>PERFIL DE RIESGO DEL PROCESO</t>
  </si>
  <si>
    <t>CRITICIDAD</t>
  </si>
  <si>
    <t>MAPA DE RIESGO INHERENTE</t>
  </si>
  <si>
    <t>Impacto</t>
  </si>
  <si>
    <t>Probabilidad</t>
  </si>
  <si>
    <t>Fuente de riesgo</t>
  </si>
  <si>
    <t>Area de impacto</t>
  </si>
  <si>
    <t>PROCESO:</t>
  </si>
  <si>
    <t>LÍDER:</t>
  </si>
  <si>
    <t>OBJETIVO:</t>
  </si>
  <si>
    <t>VERSIÓN</t>
  </si>
  <si>
    <t>FECHA</t>
  </si>
  <si>
    <t>RowS(39:39).Select</t>
  </si>
  <si>
    <t>Aceptable</t>
  </si>
  <si>
    <t>Moderada</t>
  </si>
  <si>
    <t>Inaceptable</t>
  </si>
  <si>
    <t>Baja-Leve</t>
  </si>
  <si>
    <t>Baja-Moderado</t>
  </si>
  <si>
    <t>Baja-Catastrófico</t>
  </si>
  <si>
    <t>Media-Leve</t>
  </si>
  <si>
    <t>Media-Moderado</t>
  </si>
  <si>
    <t>Media-Catastrófico</t>
  </si>
  <si>
    <t>Alta-Leve</t>
  </si>
  <si>
    <t>Alta-Moderado</t>
  </si>
  <si>
    <t>Alta-
Catastrófico</t>
  </si>
  <si>
    <t>Rresidual</t>
  </si>
  <si>
    <t>Severidad</t>
  </si>
  <si>
    <t>Prob Res</t>
  </si>
  <si>
    <t>Imp Res</t>
  </si>
  <si>
    <t>CRITERIOS DE VALORACIÓN</t>
  </si>
  <si>
    <t>Alcance</t>
  </si>
  <si>
    <t>Duración</t>
  </si>
  <si>
    <t>Recuperabilidad</t>
  </si>
  <si>
    <t>Cantidad</t>
  </si>
  <si>
    <t>Normatividad</t>
  </si>
  <si>
    <t>$1:$2</t>
  </si>
  <si>
    <t>PROBABLE</t>
  </si>
  <si>
    <t>IMPROBABLE</t>
  </si>
  <si>
    <t>MAYOR</t>
  </si>
  <si>
    <t>MENOR</t>
  </si>
  <si>
    <t>CASI SEGURO</t>
  </si>
  <si>
    <t>POSIBLE</t>
  </si>
  <si>
    <t>RARO</t>
  </si>
  <si>
    <t>ALTO</t>
  </si>
  <si>
    <t>$H:$I</t>
  </si>
  <si>
    <t>Tolerable</t>
  </si>
  <si>
    <t>Moderado</t>
  </si>
  <si>
    <t>Importante</t>
  </si>
  <si>
    <t>Raro-Menor</t>
  </si>
  <si>
    <t>Raro-Moderado</t>
  </si>
  <si>
    <t>Improbable-Menor</t>
  </si>
  <si>
    <t>Raro-
Mayor</t>
  </si>
  <si>
    <t>Raro-Catastrófico</t>
  </si>
  <si>
    <t>Improbable - Moderado</t>
  </si>
  <si>
    <t>Posible - Menor</t>
  </si>
  <si>
    <t>Posible - Moderado</t>
  </si>
  <si>
    <t>Probable - Menor</t>
  </si>
  <si>
    <t>Improbable - Mayor</t>
  </si>
  <si>
    <t>$X:$X</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</si>
  <si>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</si>
  <si>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</si>
  <si>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</si>
  <si>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</si>
  <si>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</si>
  <si>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</si>
  <si>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</si>
  <si>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</si>
  <si>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</si>
  <si>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</si>
  <si>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$10:$</t>
  </si>
  <si>
    <t>MAPA DE RIESGOS</t>
  </si>
  <si>
    <t>$5:$6</t>
  </si>
  <si>
    <t>$9:$9</t>
  </si>
  <si>
    <t>$E$2:</t>
  </si>
  <si>
    <t>Calidad</t>
  </si>
  <si>
    <t>MÍNIMO</t>
  </si>
  <si>
    <t>$D:$D</t>
  </si>
  <si>
    <t>$F:$F</t>
  </si>
  <si>
    <t>$K:$K</t>
  </si>
  <si>
    <t>$M:$M</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</si>
  <si>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</si>
  <si>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</si>
  <si>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</si>
  <si>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</si>
  <si>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</si>
  <si>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</si>
  <si>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</si>
  <si>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</si>
  <si>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</si>
  <si>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</si>
  <si>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DESCRIPCIÓN DE LA MODIFICACIÓN</t>
  </si>
  <si>
    <t>EVENTO</t>
  </si>
  <si>
    <t>RELACIÓN DE ÁREAS DE IMPACTO Y FUENTES DE RIESGO
DURANTE LA IDENTIFICACIÓN DE RIESGOS</t>
  </si>
  <si>
    <t>Ambiente</t>
  </si>
  <si>
    <t>Credibilidad, buen nombre y reputación</t>
  </si>
  <si>
    <t xml:space="preserve">                  Área de Impacto
Fuente de Riesgo</t>
  </si>
  <si>
    <t>Tecnología</t>
  </si>
  <si>
    <t>Externa</t>
  </si>
  <si>
    <t xml:space="preserve">Calidad
</t>
  </si>
  <si>
    <t>Servidor público o contratista</t>
  </si>
  <si>
    <t>RIESGO = 1+2+3</t>
  </si>
  <si>
    <r>
      <t xml:space="preserve">SECRETARÍA DISTRITAL DE GOBIERNO 
</t>
    </r>
    <r>
      <rPr>
        <b/>
        <sz val="18"/>
        <color indexed="60"/>
        <rFont val="Arial"/>
        <family val="2"/>
      </rPr>
      <t>FORMATO MATRIZ DE RIESGO</t>
    </r>
  </si>
  <si>
    <t>PROCESOS</t>
  </si>
  <si>
    <t>IDENTIFICACIÓN DEL RIESGO</t>
  </si>
  <si>
    <t>TRATAMIENTO DEL RIESGO</t>
  </si>
  <si>
    <t>ANÁLISIS Y EVALUACIÓN DEL RIESGO</t>
  </si>
  <si>
    <t>Nivel Organizacional</t>
  </si>
  <si>
    <t>CALIDAD</t>
  </si>
  <si>
    <t>AMBIENTE</t>
  </si>
  <si>
    <t>INFORMACIÓN</t>
  </si>
  <si>
    <t>SERVIDOR PÚBLICO O CONTRATISTA</t>
  </si>
  <si>
    <t>CREDIBILIDAD, BUEN NOMBRE Y REPUTACIÓN</t>
  </si>
  <si>
    <t>$A$24</t>
  </si>
  <si>
    <t>$C$2:</t>
  </si>
  <si>
    <t>ZONA DE RIESGO INHERENTE</t>
  </si>
  <si>
    <t>ZONA DE RIESGO RESIDUAL</t>
  </si>
  <si>
    <t>Evaluación Independiente</t>
  </si>
  <si>
    <t>Gestión del Conocimiento</t>
  </si>
  <si>
    <t>Planeación y Gestión Sectorial</t>
  </si>
  <si>
    <t>Planeación Institucional</t>
  </si>
  <si>
    <t>Gerencia de TIC</t>
  </si>
  <si>
    <t>Gestión del Patrimonio Documental</t>
  </si>
  <si>
    <t>Comunicación Estratégica</t>
  </si>
  <si>
    <t>Control Disciplinario</t>
  </si>
  <si>
    <t>Gestión Jurídica</t>
  </si>
  <si>
    <t>Gerencia del Talento Humano</t>
  </si>
  <si>
    <t>Gestión Corporativa Institucional</t>
  </si>
  <si>
    <t>Gestión Corporativa Local</t>
  </si>
  <si>
    <t>Convivencia y Dialogo Social</t>
  </si>
  <si>
    <t>Relaciones Estratégicas</t>
  </si>
  <si>
    <t>Fomento y Protección de los DDHH</t>
  </si>
  <si>
    <t>Gestión Pública Territorial Local</t>
  </si>
  <si>
    <t>Inspección, Vigilancia y Control</t>
  </si>
  <si>
    <t>Acompañamiento a la Gestión Local</t>
  </si>
  <si>
    <t>Servicio a la Ciudadanía</t>
  </si>
  <si>
    <t>Operativos/
Específico</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</si>
  <si>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</si>
  <si>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</si>
  <si>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</si>
  <si>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</si>
  <si>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ANÁLISIS CAUSAL</t>
  </si>
  <si>
    <t>ANÁLISIS DE IMPACTO</t>
  </si>
  <si>
    <t>Causa</t>
  </si>
  <si>
    <t>Consecuencia</t>
  </si>
  <si>
    <t>MONITOREO DEL RIESGO</t>
  </si>
  <si>
    <t>MÉTODO DE VERIFICACIÓN PARA EL MONITOREO AL COMPORTAMIENTO</t>
  </si>
  <si>
    <t>OPORTUNIDADES</t>
  </si>
  <si>
    <t>FORTALEZAS</t>
  </si>
  <si>
    <t>AMENAZAS</t>
  </si>
  <si>
    <t>DEBILIDADES</t>
  </si>
  <si>
    <t>ESTRATEGIAS (FO)</t>
  </si>
  <si>
    <t>ESTRATEGIAS (DO)</t>
  </si>
  <si>
    <t>ESTRATEGIAS (FA)</t>
  </si>
  <si>
    <t>ESTRATEGIAS (DA)</t>
  </si>
  <si>
    <t>SECRETARIA DISTRITAL DE GOBIERNO                                                                                                                                                                                   ESTRATEGIAS FO/DO-FA/DA</t>
  </si>
  <si>
    <t>$A:$A</t>
  </si>
  <si>
    <t>$F$8</t>
  </si>
  <si>
    <t>Nota: El perfil de riesgo resume el nivel de riesgo del proceso, permitiendo identificar aspectos de peligro relevantes para establecer prioridades en la implementación de controles.  Su cálculo corresponde al promedio del valor numérico otorgado a la zona de riesgo residual de cada riesgo. Dicho valor numérico se encuentra establecido en el manual de riesgos de la Entidad.  </t>
  </si>
  <si>
    <t>Responsable</t>
  </si>
  <si>
    <t>Periodicidad</t>
  </si>
  <si>
    <t>Proposito</t>
  </si>
  <si>
    <t>Descripción actividad de control</t>
  </si>
  <si>
    <t>Tratamiento a las observaciones</t>
  </si>
  <si>
    <t>Evidencia de la ejecución</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</si>
  <si>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</si>
  <si>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</si>
  <si>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</si>
  <si>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</si>
  <si>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</si>
  <si>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</si>
  <si>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</si>
  <si>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diseño del  control</t>
  </si>
  <si>
    <t>Fuerte</t>
  </si>
  <si>
    <t>Evaluación de los Controles</t>
  </si>
  <si>
    <r>
      <t xml:space="preserve">Evaluación de la ejecución del   control
</t>
    </r>
    <r>
      <rPr>
        <b/>
        <sz val="8"/>
        <rFont val="Arial"/>
        <family val="2"/>
      </rPr>
      <t>Fuerte:</t>
    </r>
    <r>
      <rPr>
        <sz val="8"/>
        <rFont val="Arial"/>
        <family val="2"/>
      </rPr>
      <t xml:space="preserve"> El control se ejecuta de manera consistente por parte del responsable.
</t>
    </r>
    <r>
      <rPr>
        <b/>
        <sz val="8"/>
        <rFont val="Arial"/>
        <family val="2"/>
      </rPr>
      <t>Moderado</t>
    </r>
    <r>
      <rPr>
        <sz val="8"/>
        <rFont val="Arial"/>
        <family val="2"/>
      </rPr>
      <t xml:space="preserve">:El control se ejecuta algunas veces por parte del responsable.
</t>
    </r>
    <r>
      <rPr>
        <b/>
        <sz val="8"/>
        <rFont val="Arial"/>
        <family val="2"/>
      </rPr>
      <t>Débil:</t>
    </r>
    <r>
      <rPr>
        <sz val="8"/>
        <rFont val="Arial"/>
        <family val="2"/>
      </rPr>
      <t xml:space="preserve"> El control no se ejecuta por parte del responsable</t>
    </r>
  </si>
  <si>
    <t>$H$10</t>
  </si>
  <si>
    <t>Solidez del control</t>
  </si>
  <si>
    <t>Fortalecer control?</t>
  </si>
  <si>
    <t>$I$44</t>
  </si>
  <si>
    <t>El control dismunuye el Impacto?</t>
  </si>
  <si>
    <t>El control dismunuye la Probabilidad?</t>
  </si>
  <si>
    <t>Probabilidad despues de control</t>
  </si>
  <si>
    <t>Impacto despues de control</t>
  </si>
  <si>
    <t>Probabilidad despues de control +</t>
  </si>
  <si>
    <t>Impacto despues de control+</t>
  </si>
  <si>
    <t>Raro-Mínimo</t>
  </si>
  <si>
    <t>Improbable-Mínimo</t>
  </si>
  <si>
    <t>Posible-Mínimo</t>
  </si>
  <si>
    <t>Probable-Mínimo</t>
  </si>
  <si>
    <t>Casi Seguro-Mínimo</t>
  </si>
  <si>
    <t>Tipología del Riesgo</t>
  </si>
  <si>
    <t>PASOS</t>
  </si>
  <si>
    <t>DESCRIPCIÓN</t>
  </si>
  <si>
    <t>PASO 1</t>
  </si>
  <si>
    <t>Debe tener definido el responsable de realizar la actividad de control</t>
  </si>
  <si>
    <t xml:space="preserve">Cuando el control se hace de manera manual, es importante establecer el cargo responsable de su realización. *el profesional de contratación, *el coordinador de operaciones, * el profesional de nómina. </t>
  </si>
  <si>
    <t>Cuando el control lo hace un sistema o una aplicación de manera automática a través de un sistema programado, es im­portante establecer como responsable de ejecutar el control al sistema o aplicación</t>
  </si>
  <si>
    <t xml:space="preserve">El sistema SAP, *el aplicativo de nómina, *el aplicativo de contratación, *el aplicativo de activos fijos. </t>
  </si>
  <si>
    <t>Ejemplo:</t>
  </si>
  <si>
    <r>
      <t>·</t>
    </r>
    <r>
      <rPr>
        <sz val="7"/>
        <color rgb="FF000000"/>
        <rFont val="Times New Roman"/>
        <family val="1"/>
      </rPr>
      <t xml:space="preserve">         </t>
    </r>
    <r>
      <rPr>
        <sz val="11"/>
        <color rgb="FF000000"/>
        <rFont val="Garamond"/>
        <family val="1"/>
      </rPr>
      <t xml:space="preserve">El control debe iniciar con un cargo responsable o un sistema o aplicación. </t>
    </r>
  </si>
  <si>
    <r>
      <t>·</t>
    </r>
    <r>
      <rPr>
        <sz val="7"/>
        <color rgb="FF000000"/>
        <rFont val="Times New Roman"/>
        <family val="1"/>
      </rPr>
      <t xml:space="preserve">         </t>
    </r>
    <r>
      <rPr>
        <sz val="11"/>
        <color rgb="FF000000"/>
        <rFont val="Garamond"/>
        <family val="1"/>
      </rPr>
      <t xml:space="preserve">Evitar asignar áreas de manera general o nombres de personas. </t>
    </r>
  </si>
  <si>
    <r>
      <t>·</t>
    </r>
    <r>
      <rPr>
        <sz val="7"/>
        <rFont val="Times New Roman"/>
        <family val="1"/>
      </rPr>
      <t xml:space="preserve">         </t>
    </r>
    <r>
      <rPr>
        <sz val="11"/>
        <color rgb="FF000000"/>
        <rFont val="Garamond"/>
        <family val="1"/>
      </rPr>
      <t xml:space="preserve">El control debe estar asignado a un cargo específico. </t>
    </r>
  </si>
  <si>
    <t>PASO 2</t>
  </si>
  <si>
    <t>Debe tener una periodicidad definida para su ejecución:</t>
  </si>
  <si>
    <t xml:space="preserve">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t>
  </si>
  <si>
    <t>Cada vez que se releva un control debe preguntarse si la periodicidad en que este se ejecuta ayuda a prevenir o detectar el riesgo de manera oportuna. Si la respuesta es SÍ, entonces la periodicidad del control está bien diseñada.</t>
  </si>
  <si>
    <t>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t>
  </si>
  <si>
    <t xml:space="preserve">Debe tener una periodicidad definida para su ejecución.  </t>
  </si>
  <si>
    <r>
      <t>§</t>
    </r>
    <r>
      <rPr>
        <sz val="7"/>
        <color rgb="FF000000"/>
        <rFont val="Times New Roman"/>
        <family val="1"/>
      </rPr>
      <t xml:space="preserve">  </t>
    </r>
    <r>
      <rPr>
        <sz val="11"/>
        <color rgb="FF000000"/>
        <rFont val="Garamond"/>
        <family val="1"/>
      </rPr>
      <t xml:space="preserve">El profesional de contratación: </t>
    </r>
    <r>
      <rPr>
        <b/>
        <sz val="11"/>
        <color rgb="FF000000"/>
        <rFont val="Garamond"/>
        <family val="1"/>
      </rPr>
      <t xml:space="preserve">cada vez que se va a realizar </t>
    </r>
    <r>
      <rPr>
        <sz val="11"/>
        <color rgb="FF000000"/>
        <rFont val="Garamond"/>
        <family val="1"/>
      </rPr>
      <t xml:space="preserve">un contrato con un proveedor de servicios. </t>
    </r>
  </si>
  <si>
    <r>
      <t>§</t>
    </r>
    <r>
      <rPr>
        <sz val="7"/>
        <color rgb="FF000000"/>
        <rFont val="Times New Roman"/>
        <family val="1"/>
      </rPr>
      <t xml:space="preserve">  </t>
    </r>
    <r>
      <rPr>
        <sz val="11"/>
        <color rgb="FF000000"/>
        <rFont val="Garamond"/>
        <family val="1"/>
      </rPr>
      <t xml:space="preserve">El coordinador de operaciones: </t>
    </r>
    <r>
      <rPr>
        <b/>
        <sz val="11"/>
        <color rgb="FF000000"/>
        <rFont val="Garamond"/>
        <family val="1"/>
      </rPr>
      <t>diariamente</t>
    </r>
    <r>
      <rPr>
        <sz val="11"/>
        <color rgb="FF000000"/>
        <rFont val="Garamond"/>
        <family val="1"/>
      </rPr>
      <t xml:space="preserve">. </t>
    </r>
  </si>
  <si>
    <r>
      <t>§</t>
    </r>
    <r>
      <rPr>
        <sz val="7"/>
        <rFont val="Times New Roman"/>
        <family val="1"/>
      </rPr>
      <t xml:space="preserve">  </t>
    </r>
    <r>
      <rPr>
        <sz val="11"/>
        <color rgb="FF000000"/>
        <rFont val="Garamond"/>
        <family val="1"/>
      </rPr>
      <t xml:space="preserve">El profesional de nómina: </t>
    </r>
    <r>
      <rPr>
        <b/>
        <sz val="11"/>
        <color rgb="FF000000"/>
        <rFont val="Garamond"/>
        <family val="1"/>
      </rPr>
      <t xml:space="preserve">quincenalmente </t>
    </r>
  </si>
  <si>
    <t>PASO 3</t>
  </si>
  <si>
    <t>Debe indicar cuál es el propósito del control</t>
  </si>
  <si>
    <t xml:space="preserve">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t>
  </si>
  <si>
    <t>Siguiendo las variables a considerar en la evaluación del diseño de control revisadas, se presentan algunos ejemplos de cómo se deben redactar los controles, incluyendo el propósito del control, es decir, lo que este busca.</t>
  </si>
  <si>
    <t>Debe indicar cuál es el propósito del control.</t>
  </si>
  <si>
    <r>
      <t>·</t>
    </r>
    <r>
      <rPr>
        <sz val="7"/>
        <color rgb="FF000000"/>
        <rFont val="Times New Roman"/>
        <family val="1"/>
      </rPr>
      <t xml:space="preserve">         </t>
    </r>
    <r>
      <rPr>
        <sz val="11"/>
        <color rgb="FF000000"/>
        <rFont val="Garamond"/>
        <family val="1"/>
      </rPr>
      <t xml:space="preserve">Cada vez que se va a efectuar un contrato el profesional de contratación verifica que la información suministrada por el proveedor corresponda con los requisitos establecidos de contratación. </t>
    </r>
  </si>
  <si>
    <r>
      <t>·</t>
    </r>
    <r>
      <rPr>
        <sz val="7"/>
        <color rgb="FF000000"/>
        <rFont val="Times New Roman"/>
        <family val="1"/>
      </rPr>
      <t xml:space="preserve">         </t>
    </r>
    <r>
      <rPr>
        <sz val="11"/>
        <color rgb="FF000000"/>
        <rFont val="Garamond"/>
        <family val="1"/>
      </rPr>
      <t>El profesional de nómina mensualmente verifica que los valores registrados en los descuentos de nómina correspondan a las novedades presentadas.</t>
    </r>
  </si>
  <si>
    <t>El control debe tener un propósito (verificar, vali­dar, cotejar, comparar, revisar, etc.) para mitigar la causa de la materialización del riesgo.</t>
  </si>
  <si>
    <t>PASO 4</t>
  </si>
  <si>
    <t>Debe establecer el cómo se realiza la actividad de control.</t>
  </si>
  <si>
    <t xml:space="preserve">El control debe indicar el cómo se realiza, de tal forma que se pueda evaluar si la fuente u origen de la información que sirve para ejecutar el control es confiable para la mitigación del riesgo. </t>
  </si>
  <si>
    <t xml:space="preserve">Cuando se esté evaluando el control debe preguntarse si la fuente de información utilizada es confiable. </t>
  </si>
  <si>
    <t>Para verificar los requisitos que debe cumplir un proveedor en el momento de ser contratado es mejor utilizar una lista de chequeo que hacerlo de memoria, dado que se nos puede quedar algún requisito por fuera.</t>
  </si>
  <si>
    <r>
      <t>·</t>
    </r>
    <r>
      <rPr>
        <sz val="7"/>
        <rFont val="Times New Roman"/>
        <family val="1"/>
      </rPr>
      <t xml:space="preserve">         </t>
    </r>
    <r>
      <rPr>
        <sz val="11"/>
        <rFont val="Garamond"/>
        <family val="1"/>
      </rPr>
      <t xml:space="preserve">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t>
    </r>
  </si>
  <si>
    <r>
      <t>·</t>
    </r>
    <r>
      <rPr>
        <sz val="7"/>
        <rFont val="Times New Roman"/>
        <family val="1"/>
      </rPr>
      <t xml:space="preserve">         </t>
    </r>
    <r>
      <rPr>
        <sz val="11"/>
        <rFont val="Garamond"/>
        <family val="1"/>
      </rPr>
      <t>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</si>
  <si>
    <t>PASO 5</t>
  </si>
  <si>
    <r>
      <t>Debe indicar qué pasa con las observaciones</t>
    </r>
    <r>
      <rPr>
        <b/>
        <i/>
        <u/>
        <sz val="11"/>
        <rFont val="Garamond"/>
        <family val="1"/>
      </rPr>
      <t xml:space="preserve"> o </t>
    </r>
    <r>
      <rPr>
        <b/>
        <shadow/>
        <sz val="11"/>
        <color rgb="FF17365D"/>
        <rFont val="Garamond"/>
        <family val="1"/>
      </rPr>
      <t>desviaciones resultantes de ejecutar el control.</t>
    </r>
  </si>
  <si>
    <t>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Sigamos con nuestros ejemplos prácticos de ayuda, para la interiorización de estos conceptos.</t>
  </si>
  <si>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t>
    </r>
    <r>
      <rPr>
        <b/>
        <sz val="11"/>
        <color rgb="FF000000"/>
        <rFont val="Garamond"/>
        <family val="1"/>
      </rPr>
      <t xml:space="preserve">En caso de encontrar información faltante, requiere al proveedor a través de correo el suministro de la información y poder continuar con el proceso de contratación. </t>
    </r>
  </si>
  <si>
    <r>
      <t>·</t>
    </r>
    <r>
      <rPr>
        <sz val="7"/>
        <color rgb="FF000000"/>
        <rFont val="Times New Roman"/>
        <family val="1"/>
      </rPr>
      <t xml:space="preserve">         </t>
    </r>
    <r>
      <rPr>
        <sz val="11"/>
        <color rgb="FF000000"/>
        <rFont val="Garamond"/>
        <family val="1"/>
      </rPr>
      <t xml:space="preserve">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t>
    </r>
    <r>
      <rPr>
        <b/>
        <sz val="11"/>
        <color rgb="FF000000"/>
        <rFont val="Garamond"/>
        <family val="1"/>
      </rPr>
      <t>En caso de encontrar coincidencias el sistema no permite realizar el pago.</t>
    </r>
  </si>
  <si>
    <t>Si el responsable de ejecutar el control no realiza ninguna actividad de seguimiento a las observaciones o desviaciones, o la actividad continúa a pesar de indicar esas observaciones o desviaciones, el control tendría problemas en su diseño.</t>
  </si>
  <si>
    <t>PASO 6</t>
  </si>
  <si>
    <t>Debe dejar evidencia de la ejecución del control.</t>
  </si>
  <si>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t>
  </si>
  <si>
    <r>
      <t>§</t>
    </r>
    <r>
      <rPr>
        <sz val="7"/>
        <color rgb="FF000000"/>
        <rFont val="Times New Roman"/>
        <family val="1"/>
      </rPr>
      <t xml:space="preserve">  </t>
    </r>
    <r>
      <rPr>
        <sz val="11"/>
        <color rgb="FF000000"/>
        <rFont val="Garamond"/>
        <family val="1"/>
      </rPr>
      <t xml:space="preserve">Fue realizado por el responsable que se definió. </t>
    </r>
  </si>
  <si>
    <r>
      <t>§</t>
    </r>
    <r>
      <rPr>
        <sz val="7"/>
        <color rgb="FF000000"/>
        <rFont val="Times New Roman"/>
        <family val="1"/>
      </rPr>
      <t xml:space="preserve">  </t>
    </r>
    <r>
      <rPr>
        <sz val="11"/>
        <color rgb="FF000000"/>
        <rFont val="Garamond"/>
        <family val="1"/>
      </rPr>
      <t xml:space="preserve">Se realizó de acuerdo a la periodicidad definida. </t>
    </r>
  </si>
  <si>
    <r>
      <t>§</t>
    </r>
    <r>
      <rPr>
        <sz val="7"/>
        <color rgb="FF000000"/>
        <rFont val="Times New Roman"/>
        <family val="1"/>
      </rPr>
      <t xml:space="preserve">  </t>
    </r>
    <r>
      <rPr>
        <sz val="11"/>
        <color rgb="FF000000"/>
        <rFont val="Garamond"/>
        <family val="1"/>
      </rPr>
      <t xml:space="preserve">Se cumplió con el propósito del control. </t>
    </r>
  </si>
  <si>
    <r>
      <t>§</t>
    </r>
    <r>
      <rPr>
        <sz val="7"/>
        <color rgb="FF000000"/>
        <rFont val="Times New Roman"/>
        <family val="1"/>
      </rPr>
      <t xml:space="preserve">  </t>
    </r>
    <r>
      <rPr>
        <sz val="11"/>
        <color rgb="FF000000"/>
        <rFont val="Garamond"/>
        <family val="1"/>
      </rPr>
      <t xml:space="preserve">Se dejó la fuente de información que sirvió de base para su ejecución. </t>
    </r>
  </si>
  <si>
    <r>
      <t>§</t>
    </r>
    <r>
      <rPr>
        <sz val="7"/>
        <rFont val="Times New Roman"/>
        <family val="1"/>
      </rPr>
      <t xml:space="preserve">  </t>
    </r>
    <r>
      <rPr>
        <sz val="11"/>
        <color rgb="FF000000"/>
        <rFont val="Garamond"/>
        <family val="1"/>
      </rPr>
      <t>Hay explicación a las observaciones o desviaciones resultantes de ejecutar el control.</t>
    </r>
  </si>
  <si>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En caso de encontrar información faltante, solicita al profesional por correo la información y poder continuar con el proceso de contratación. </t>
    </r>
  </si>
  <si>
    <r>
      <t>Evidencia:</t>
    </r>
    <r>
      <rPr>
        <sz val="11"/>
        <color rgb="FF000000"/>
        <rFont val="Garamond"/>
        <family val="1"/>
      </rPr>
      <t xml:space="preserve"> la lista de chequeo diligenciada, la información de la carpeta y los correos a que hubo lugar en donde solicitó la información faltante (en los casos que aplique).</t>
    </r>
  </si>
  <si>
    <t>NIVEL</t>
  </si>
  <si>
    <t>DESCRIPTOR</t>
  </si>
  <si>
    <t>FRECUENCIA</t>
  </si>
  <si>
    <t>Casi Seguro</t>
  </si>
  <si>
    <t xml:space="preserve">Se espera que el evento ocurra en la mayoría de las circunstancias. </t>
  </si>
  <si>
    <t xml:space="preserve">Más de 1 vez al año. </t>
  </si>
  <si>
    <t>Probable</t>
  </si>
  <si>
    <t xml:space="preserve">Es viable que el evento ocurra en la mayoría de las circunstancias. </t>
  </si>
  <si>
    <t xml:space="preserve">Al menos 1 vez en el último año. </t>
  </si>
  <si>
    <t>Posible</t>
  </si>
  <si>
    <t xml:space="preserve">El evento podrá ocurrir en algún momento. </t>
  </si>
  <si>
    <t xml:space="preserve">Al menos 1 vez en los últimos 2 años. </t>
  </si>
  <si>
    <t>Improbable</t>
  </si>
  <si>
    <t xml:space="preserve">El evento puede ocurrir en algún momento. </t>
  </si>
  <si>
    <t>Al menos 1 vez en los últimos 5 años.</t>
  </si>
  <si>
    <t>Rara vez</t>
  </si>
  <si>
    <t xml:space="preserve">El evento puede ocurrir solo en circunstancias excepcionales (poco comunes o anormales). </t>
  </si>
  <si>
    <t xml:space="preserve">No se ha presentado en los últimos 5 años. </t>
  </si>
  <si>
    <t>No hay interrupción de las operaciones de la SDG.
No se afecta la imagen institucional de forma significativa.</t>
  </si>
  <si>
    <t>Interrupción de las operaciones de la SDG por algunas horas.
Imagen institucional afectada localmente por retrasos en la prestación del servicio a los usuarios o ciudadanos.</t>
  </si>
  <si>
    <t>Interrupción de las operaciones de la SDG por un (1) día.
Imagen institucional afectada en el orden nacional o regional por retrasos en la prestación del servicio a los usuarios o ciudadanos.</t>
  </si>
  <si>
    <t>Interrupción de las operaciones de la SDG por más de dos (2) días.
Imagen institucional afectada en el orden nacional o regional por incumplimiento en la prestación del servicio a los usuarios o ciudadanos.</t>
  </si>
  <si>
    <t>Interrupción de las operaciones de la SDG por más de cinco (5) días.
Imagen institucional afectada en el orden nacional o regional por actos o hechos de corrupción comprobados.</t>
  </si>
  <si>
    <t>Sin afectación de la integridad, disponibilidad y confidencialidad.</t>
  </si>
  <si>
    <t>Afectación leve de la integridad de la disponibilidad y de la confidencialidad.</t>
  </si>
  <si>
    <t>Afectación moderada de la integridad, disponibilidad y confidencialidad de la información debido al interés particular de los empleados y terceros.</t>
  </si>
  <si>
    <t>Afectación grave de la integridad, disponibilidad y confidencialidad de la información debido al interés particular de los empleados y terceros.</t>
  </si>
  <si>
    <t>Afectación muy grave de la integridad, disponibilidad y confidencialidad de la información debido al interés particular de los empleados y terceros.</t>
  </si>
  <si>
    <t>Entre 1 a 12500</t>
  </si>
  <si>
    <t>Entre 12500 y 25000</t>
  </si>
  <si>
    <t>Entre 25000 y 125000</t>
  </si>
  <si>
    <t>Entre 125000 y 500000</t>
  </si>
  <si>
    <t>Entre 500000 y 1.000.000</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</si>
  <si>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</si>
  <si>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</si>
  <si>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</si>
  <si>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</si>
  <si>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</si>
  <si>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</si>
  <si>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</si>
  <si>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</si>
  <si>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</si>
  <si>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</si>
  <si>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</si>
  <si>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</si>
  <si>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</si>
  <si>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</si>
  <si>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</si>
  <si>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</si>
  <si>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</si>
  <si>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</si>
  <si>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</si>
  <si>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</si>
  <si>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</si>
  <si>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</si>
  <si>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</si>
  <si>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Se refiere a la posibilidad de reconstrucción, total o parcial del recurso afectado por el impacto.</t>
  </si>
  <si>
    <t>Reversible 1</t>
  </si>
  <si>
    <t>Puede eliminarse el efecto por medio de actividades humanas tendientes a restablecer las condiciones originales</t>
  </si>
  <si>
    <t>del recurso.</t>
  </si>
  <si>
    <t>Recuperable 5</t>
  </si>
  <si>
    <t>Se puede disminuir el efecto a través de medidas de control hasta un estándar</t>
  </si>
  <si>
    <t>determinado.</t>
  </si>
  <si>
    <t>Irrecuperable /irreversible 10</t>
  </si>
  <si>
    <t>El/los recursos afectados no retornan a las condiciones originales a través de ningún medio.</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</si>
  <si>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</si>
  <si>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</si>
  <si>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</si>
  <si>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</si>
  <si>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</si>
  <si>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Hace referencia a la normatividad ambiental aplicable    al    aspecto    y/o    el    impacto ambiental.</t>
  </si>
  <si>
    <t>No tiene normatividad relacionada.</t>
  </si>
  <si>
    <t>N/A</t>
  </si>
  <si>
    <t>Tiene normatividad relacionada.</t>
  </si>
  <si>
    <t>Evaluación del diseño del   control</t>
  </si>
  <si>
    <t>NOTA: Para el diligenciamiento de esta matriz tenga en cuenta el manual "Gestión del Riesgo" PLE-PIN-M001</t>
  </si>
  <si>
    <t>CONTROL DE CAMBIOS MATRIZ DE RIESGOS</t>
  </si>
  <si>
    <t>Contexto interno</t>
  </si>
  <si>
    <t>Contexto externo</t>
  </si>
  <si>
    <t>Director (a) Jurídica</t>
  </si>
  <si>
    <t>Ejercer la defensa judicial y extrajudicial, la asesoría jurídica y el liderazgo en la identificación y difusión de las normas de forma acertada, oportuna, ágil y eficaz, para prevenir el daño antijurídico y brindar seguridad jurídica a la Secretaría Distrital de Gobierno</t>
  </si>
  <si>
    <t>SI</t>
  </si>
  <si>
    <t>NO</t>
  </si>
  <si>
    <t>Prevenir</t>
  </si>
  <si>
    <t>Completa</t>
  </si>
  <si>
    <t>Indirectamente</t>
  </si>
  <si>
    <t>Directamente</t>
  </si>
  <si>
    <t>Débil</t>
  </si>
  <si>
    <t>No disminuye</t>
  </si>
  <si>
    <t>Se sugiere que a partir de las instrucciones GJR-IN008 se construya el procedimiento para la expedición de viabilidad jurídica y sus formatos derivados</t>
  </si>
  <si>
    <t>Incumplimiento de términos para dar respuesta a los trámites o asistencia a las diligencias judiciales y/o extrajudiciales en las que la Entidad participa</t>
  </si>
  <si>
    <t>Se sugiere actualizar el procedimiento GJR-P001 adicionar la copia  a organos de control</t>
  </si>
  <si>
    <t>Se sugiere pasar las instrucciones GJR-IN003 a procedimiento</t>
  </si>
  <si>
    <t>No se tiene información de los cambios en ésta versión</t>
  </si>
  <si>
    <t>Se actualiza la matriz de riesgos del proceso. Se revisan, validan y/o ajustan los riesgos en sus diferentes elementos siguiendo la metodología de gestión del riesgo y los cambios surtidos en la reestructuración de la Entidad. Reemplaza la anterior matriz de riesgos del proceso denominado Gestión Jurídica con código 1D-GSJ-MR001 versión 4</t>
  </si>
  <si>
    <t>R2</t>
  </si>
  <si>
    <t>R3</t>
  </si>
  <si>
    <t>R1</t>
  </si>
  <si>
    <t>Matriz DOFA 
Proceso Gestión Jurídica</t>
  </si>
  <si>
    <t>F1. Actualización de toda la documentación de la dirección jurídica
F2. Trabajo en equipo
F3. Talento Humano competente
F4. Sentido de pertenencia del equipo de la Dirección Jurídica
F5. Liderazgo en la coordinación interinstitucional
F6. Conservación de la memoria institucional y de la Dirección por parte del personal de planta</t>
  </si>
  <si>
    <t>D1. Falta de información legal por motivos de restricciones de acceso a internet a paginas oficiales de entidades requeridas
D2. Deficiencia en la comunicación a través de los canales oficiales internos tales como la intranet
D3. Falta de comunicación, socialización y capacitación acerca de los temas publicados en los medios tales en portal web e intranet
D4. Personal insuficiente para atender oportunamente las solicitudes que llegan al suga
D5. Demora en la entrega de la correspondencia que llega al CDI y van dirigidos a la dirección jurídica para su trámite.
D6. Inoportunidad y falta de calidad en la información que requieren los abogados por parte de las inspecciones, alcaldías locales y demás dependencias para el desarrollo de las funciones de la dirección jurídica
D7. Rotación de contratistas/apoderados en la Dirección Jurídica o bajo interés de abogados de la entidad para encargos en la dirección jurídica.
D8. Falta de lineamientos de gestión documental y acompañamiento a la dirección jurídica para la organización de los archivos y carpetas generadas en cada uno de los grupos funcionales. Además de una custodia deficiente por parte del grupo de gestión documental lo que dificulta su consulta.
D9. Equipos de cómputo obsoletos asignados al personal de la dirección.
D10. Falta de socialización en inducción y reinducción sobre la documentación que el personal requiere para realizar sus funciones.</t>
  </si>
  <si>
    <t>O1. Portales con las normas jurídicas (jurisprudencia y legislación) que facilitan la consulta y el trabajo de los abogados.
O2. Cambio de normatividad a nivel nacional o distrital que subsana vacíos e inconsistencias jurídicas
O3. Instancias de coordinación de la gerencia jurídica del distrito
O4. Comunicaciones por parte de la Secretaría Jurídica,</t>
  </si>
  <si>
    <t>A1. Sistemas de información SIPROJ y SUGA que no brindan disponibilidad completa 
A2. SUGA que no se ajusta a la normatividad permitiendo generar inconsistencias desde el usuario externo 
A3. Insumo tardío de la información necesaria y requerida por parte de las otras entidades participantes en el SUGA
A4. Falta de jurisprudencia por parte de la rama judicial que no permitan unificar los criterios para proferir fallos
A5. Cambio de administración  que interrumpe los procesos jurídicos
A6. Cambio de normatividad a nivel nacional o distrital que representa un desgaste al momento de analizar un asunto jurídico.</t>
  </si>
  <si>
    <t>E1: F3.O2.Solicitud a la DGTH para incluir al personal de la dirección jurídica en capacitaciones de temas de procesos judiciales</t>
  </si>
  <si>
    <t>E1.D1.O1: Solicitud para incluir en el plan de compras vigencia 2019 presupuesto para suscripción a portales de consulta de jurisprudencia y legislación
Solicitud a la DGTH para incluir al personal de la dirección jurídica en capacitaciones de temas de procesos judiciales</t>
  </si>
  <si>
    <t>E1: F3.O2.Actualización de la documentación de la dirección jurídica de acuerdo al cambio normativo a nivel nacional o distrital</t>
  </si>
  <si>
    <t>E1:Digitalización de los conceptos proferidos por la dirección</t>
  </si>
  <si>
    <r>
      <t xml:space="preserve">
</t>
    </r>
    <r>
      <rPr>
        <sz val="12"/>
        <color theme="1"/>
        <rFont val="Arial"/>
        <family val="2"/>
      </rPr>
      <t>Expedición de Actos Administrativos sin viabilidad Jurídica</t>
    </r>
  </si>
  <si>
    <t xml:space="preserve">Desconocimiento de lineamientos para la proyección de actos administrativos y viabilidad jurídica </t>
  </si>
  <si>
    <r>
      <rPr>
        <sz val="12"/>
        <color rgb="FFFF0000"/>
        <rFont val="Arial"/>
        <family val="2"/>
      </rPr>
      <t xml:space="preserve">
</t>
    </r>
    <r>
      <rPr>
        <sz val="12"/>
        <color theme="1"/>
        <rFont val="Arial"/>
        <family val="2"/>
      </rPr>
      <t>Credibilidad, buen nombre y reputación</t>
    </r>
  </si>
  <si>
    <t xml:space="preserve">Incoherencia jurídica en los actos administrativos por vacios normativos </t>
  </si>
  <si>
    <t>Desconocimiento de las actualizaciones normativas</t>
  </si>
  <si>
    <r>
      <t xml:space="preserve">
</t>
    </r>
    <r>
      <rPr>
        <sz val="10"/>
        <color theme="1"/>
        <rFont val="Arial"/>
        <family val="2"/>
      </rPr>
      <t>Demandas y perdida de credibilidad en la emisión de conceptos de la SDG</t>
    </r>
  </si>
  <si>
    <t xml:space="preserve">
Demora en la solicitud y/o entrega de la información y suministro de antecedentes requeridas para el trámite, diligencia judicia y/o extrajudicial</t>
  </si>
  <si>
    <t>Se actualiza la matriz de riesgos con ocasión a los lineamientos emitidos por el Departamento Administrativo de la Función Publica - DAFP y versión 4 del Manual de Riesgos. Se elimina R2 teniendo en cuenta, que la no realización del Comité Interno de Conciliación es una actividad de trámite interno en el cual el Secretario Técnico verificá la disponibilidad de agendas para la citación a la sesiones del comité. Se ajusta el evento, causa y consecuencia de R1,R3 y R4.</t>
  </si>
  <si>
    <t xml:space="preserve">Comunicaciones oficiales de viabilidad </t>
  </si>
  <si>
    <t>Inadeacuada emisión de conceptos sin tener en cuenta la actualización normativa, criterio unificado o lineamiento jurídico a seguir.</t>
  </si>
  <si>
    <t xml:space="preserve">Perdida de procesos judiciales en contra de la entidad. </t>
  </si>
  <si>
    <t>Expedientes de procesos judiciales contra la entidad.</t>
  </si>
  <si>
    <t>ELABORÓ:
Analista OAP
Promotor de mejora del proceso</t>
  </si>
  <si>
    <t>REVISÓ:
Profesional especializado OAP
Profesional especializado del proceso</t>
  </si>
  <si>
    <t xml:space="preserve">
El/la abogado/a responsable del trámite, cada vez que se recibe una solicitud de viabilidad jurídica revisa y analiza jurídicamente el proyecto de acto administrativo, verificando que este cumpla con los requisitos legales y se encuentre en el formato establecido de acuerdo a su tipología.  En caso de tener observaciones se remitirá comunicación oficial dirigido a la dependencia o usuario solicitante requiriendo las modificaciones correspondientes, como evidencia de la ejecución del control queda la comunicación oficial proyectada por el abogado responsable del trámite y remitida por el Director (a) Jurídico.</t>
  </si>
  <si>
    <t xml:space="preserve">
 El profesional especializado del equipo de conceptos, cada vez que se proyecta un concepto verifica y analiza jurídicamente el concepto proyectado por el abogado responsable, validando que la normativa citada se encuentre vigente, en caso de encontrar incongruencias, solicita al abogado ajustar el concepto con relación a la norma aplicable al caso,  como evidencia de la ejecución del control queda la comunicación oficial.</t>
  </si>
  <si>
    <t xml:space="preserve">
El/la abogado/a designado para el caso de representación judicial o extrajudicial, cada vez que recibe una solicitud, verifica el documento y de ser necesario requiere la información o antecedentes faltantes mediante memorando u oficio debidamente radicado en aplicativo de gestión documental -AGD,  estableciendo por plazo máximo quince (15) hábiles para su entrega. En caso de no obtener información en el plazo establecido, se reitera mediante memorando u oficio la solicitud con copia a los organismos de control correspondientes. Como evidencia de la ejecución del control quedan las solicitudes de información registradas en el AGD y los expedientes judiciales en contra de la entidad.</t>
  </si>
  <si>
    <t>Código:</t>
  </si>
  <si>
    <t>Versión:</t>
  </si>
  <si>
    <t>Vigencia</t>
  </si>
  <si>
    <t>GJ-MR</t>
  </si>
  <si>
    <t>REVISÓ Y APROBÓ:
Líder del Proceso medianta caso HOLA No. 73511</t>
  </si>
  <si>
    <t>15  de octubre de 2019</t>
  </si>
  <si>
    <t>15 de octubre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</si>
</sst>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4">
    <font>
      <sz val="10"/>
      <name val="Arial"/>
      <family val="2"/>
    </font>
    <font>
      <sz val="10"/>
      <name val="Arial"/>
      <family val="2"/>
    </font>
    <font>
      <b/>
      <sz val="11"/>
      <name val="Arial"/>
      <family val="2"/>
    </font>
    <font>
      <b/>
      <sz val="12"/>
      <name val="Arial"/>
      <family val="2"/>
    </font>
    <font>
      <sz val="12"/>
      <name val="Arial"/>
      <family val="2"/>
    </font>
    <font>
      <b/>
      <sz val="10"/>
      <name val="Arial"/>
      <family val="2"/>
    </font>
    <font>
      <b/>
      <sz val="10"/>
      <name val="Arial Narrow"/>
      <family val="2"/>
    </font>
    <font>
      <sz val="16"/>
      <name val="Arial"/>
      <family val="2"/>
    </font>
    <font>
      <b/>
      <sz val="12"/>
      <color indexed="9"/>
      <name val="Arial"/>
      <family val="2"/>
    </font>
    <font>
      <sz val="11"/>
      <name val="Arial"/>
      <family val="2"/>
    </font>
    <font>
      <sz val="10"/>
      <name val="Arial Narrow"/>
      <family val="2"/>
    </font>
    <font>
      <b/>
      <sz val="9"/>
      <color indexed="9"/>
      <name val="Arial"/>
      <family val="2"/>
    </font>
    <font>
      <sz val="8"/>
      <name val="Arial"/>
      <family val="2"/>
    </font>
    <font>
      <b/>
      <sz val="16"/>
      <color indexed="63"/>
      <name val="Carlito"/>
      <family val="2"/>
    </font>
    <font>
      <b/>
      <sz val="18"/>
      <color indexed="63"/>
      <name val="Carlito"/>
      <family val="2"/>
    </font>
    <font>
      <b/>
      <sz val="11"/>
      <color indexed="9"/>
      <name val="Arial"/>
      <family val="2"/>
    </font>
    <font>
      <b/>
      <sz val="12"/>
      <color indexed="10"/>
      <name val="Arial"/>
      <family val="2"/>
    </font>
    <font>
      <sz val="11"/>
      <color indexed="8"/>
      <name val="Arial"/>
      <family val="2"/>
    </font>
    <font>
      <b/>
      <sz val="11"/>
      <color indexed="16"/>
      <name val="Arial"/>
      <family val="2"/>
    </font>
    <font>
      <sz val="10"/>
      <color indexed="9"/>
      <name val="Arial"/>
      <family val="2"/>
    </font>
    <font>
      <b/>
      <sz val="10"/>
      <color indexed="21"/>
      <name val="Arial"/>
      <family val="2"/>
    </font>
    <font>
      <b/>
      <sz val="10"/>
      <color indexed="9"/>
      <name val="Arial"/>
      <family val="2"/>
    </font>
    <font>
      <b/>
      <sz val="8"/>
      <color indexed="9"/>
      <name val="Arial"/>
      <family val="2"/>
    </font>
    <font>
      <b/>
      <sz val="12"/>
      <color indexed="21"/>
      <name val="Arial"/>
      <family val="2"/>
    </font>
    <font>
      <b/>
      <sz val="22"/>
      <color indexed="63"/>
      <name val="Carlito"/>
      <family val="2"/>
    </font>
    <font>
      <b/>
      <sz val="20"/>
      <color indexed="63"/>
      <name val="Carlito"/>
      <family val="2"/>
    </font>
    <font>
      <b/>
      <sz val="18"/>
      <name val="Arial"/>
      <family val="2"/>
    </font>
    <font>
      <b/>
      <sz val="18"/>
      <color indexed="60"/>
      <name val="Arial"/>
      <family val="2"/>
    </font>
    <font>
      <b/>
      <sz val="12"/>
      <color indexed="16"/>
      <name val="Arial"/>
      <family val="2"/>
    </font>
    <font>
      <b/>
      <sz val="12"/>
      <color indexed="9"/>
      <name val="Arial"/>
      <family val="2"/>
    </font>
    <font>
      <b/>
      <sz val="12"/>
      <color indexed="29"/>
      <name val="Arial"/>
      <family val="2"/>
    </font>
    <font>
      <sz val="10"/>
      <color indexed="8"/>
      <name val="Arial"/>
      <family val="2"/>
    </font>
    <font>
      <sz val="12"/>
      <color indexed="8"/>
      <name val="Arial"/>
      <family val="2"/>
    </font>
    <font>
      <sz val="11"/>
      <color indexed="17"/>
      <name val="Calibri"/>
      <family val="2"/>
    </font>
    <font>
      <sz val="10"/>
      <name val="Arial"/>
      <family val="2"/>
    </font>
    <font>
      <b/>
      <sz val="15"/>
      <color indexed="56"/>
      <name val="Calibri"/>
      <family val="2"/>
    </font>
    <font>
      <b/>
      <sz val="13"/>
      <color indexed="56"/>
      <name val="Calibri"/>
      <family val="2"/>
    </font>
    <font>
      <sz val="9"/>
      <name val="Arial"/>
      <family val="2"/>
    </font>
    <font>
      <b/>
      <sz val="9"/>
      <color indexed="56"/>
      <name val="Calibri"/>
      <family val="2"/>
    </font>
    <font>
      <sz val="9"/>
      <name val="Arial"/>
      <family val="2"/>
    </font>
    <font>
      <b/>
      <sz val="12"/>
      <color indexed="56"/>
      <name val="Calibri"/>
      <family val="2"/>
    </font>
    <font>
      <b/>
      <sz val="8"/>
      <name val="Arial"/>
      <family val="2"/>
    </font>
    <font>
      <sz val="9"/>
      <color theme="1"/>
      <name val="Arial"/>
      <family val="2"/>
    </font>
    <font>
      <sz val="11"/>
      <name val="Calibri"/>
      <family val="2"/>
    </font>
    <font>
      <b/>
      <shadow/>
      <sz val="11"/>
      <color rgb="FF17365D"/>
      <name val="Garamond"/>
      <family val="1"/>
    </font>
    <font>
      <sz val="11"/>
      <name val="Garamond"/>
      <family val="1"/>
    </font>
    <font>
      <sz val="11"/>
      <color rgb="FF000000"/>
      <name val="Garamond"/>
      <family val="1"/>
    </font>
    <font>
      <sz val="11"/>
      <color rgb="FF000000"/>
      <name val="Symbol"/>
      <family val="1"/>
      <charset val="2"/>
    </font>
    <font>
      <sz val="7"/>
      <color rgb="FF000000"/>
      <name val="Times New Roman"/>
      <family val="1"/>
    </font>
    <font>
      <sz val="11"/>
      <name val="Symbol"/>
      <family val="1"/>
      <charset val="2"/>
    </font>
    <font>
      <sz val="7"/>
      <name val="Times New Roman"/>
      <family val="1"/>
    </font>
    <font>
      <b/>
      <sz val="11"/>
      <name val="Garamond"/>
      <family val="1"/>
    </font>
    <font>
      <sz val="11"/>
      <color rgb="FF000000"/>
      <name val="Wingdings"/>
      <charset val="2"/>
    </font>
    <font>
      <b/>
      <sz val="11"/>
      <color rgb="FF000000"/>
      <name val="Garamond"/>
      <family val="1"/>
    </font>
    <font>
      <sz val="11"/>
      <name val="Wingdings"/>
      <charset val="2"/>
    </font>
    <font>
      <b/>
      <i/>
      <u/>
      <sz val="11"/>
      <name val="Garamond"/>
      <family val="1"/>
    </font>
    <font>
      <b/>
      <sz val="11"/>
      <color rgb="FF17365D"/>
      <name val="Garamond"/>
      <family val="1"/>
    </font>
    <font>
      <b/>
      <sz val="9"/>
      <color rgb="FF002060"/>
      <name val="Arial"/>
      <family val="2"/>
    </font>
    <font>
      <sz val="10"/>
      <name val="Arial"/>
      <family val="2"/>
    </font>
    <font>
      <sz val="12"/>
      <color rgb="FFFF0000"/>
      <name val="Arial"/>
      <family val="2"/>
    </font>
    <font>
      <b/>
      <sz val="9"/>
      <color rgb="FFFF0000"/>
      <name val="Calibri"/>
      <family val="2"/>
    </font>
    <font>
      <sz val="10"/>
      <color theme="1"/>
      <name val="Arial"/>
      <family val="2"/>
    </font>
    <font>
      <sz val="12"/>
      <color theme="1"/>
      <name val="Arial"/>
      <family val="2"/>
    </font>
    <font>
      <sz val="11"/>
      <color theme="1"/>
      <name val="Calibri"/>
      <family val="2"/>
    </font>
  </fonts>
  <fills count="27">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60"/>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5B3D7"/>
        <bgColor indexed="64"/>
      </patternFill>
    </fill>
    <fill>
      <patternFill patternType="solid">
        <fgColor rgb="FFFFFFFF"/>
        <bgColor indexed="64"/>
      </patternFill>
    </fill>
    <fill>
      <patternFill patternType="solid">
        <fgColor rgb="FFC2D69B"/>
        <bgColor indexed="64"/>
      </patternFill>
    </fill>
    <fill>
      <patternFill patternType="solid">
        <fgColor rgb="FFB8CCE4"/>
        <bgColor indexed="64"/>
      </patternFill>
    </fill>
    <fill>
      <patternFill patternType="solid">
        <fgColor theme="0"/>
        <bgColor indexed="64"/>
      </patternFill>
    </fill>
  </fills>
  <borders count="42">
    <border>
      <left/>
      <right/>
      <top/>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BFBFBF"/>
      </left>
      <right style="thick">
        <color rgb="FFBFBFBF"/>
      </right>
      <top style="thick">
        <color rgb="FFBFBFBF"/>
      </top>
      <bottom style="thick">
        <color rgb="FFBFBFBF"/>
      </bottom>
      <diagonal/>
    </border>
    <border>
      <left/>
      <right style="thick">
        <color rgb="FFBFBFBF"/>
      </right>
      <top style="thick">
        <color rgb="FFBFBFBF"/>
      </top>
      <bottom style="thick">
        <color rgb="FFBFBFBF"/>
      </bottom>
      <diagonal/>
    </border>
    <border>
      <left style="thick">
        <color rgb="FFBFBFBF"/>
      </left>
      <right style="thick">
        <color rgb="FFBFBFBF"/>
      </right>
      <top/>
      <bottom style="thick">
        <color rgb="FFBFBFBF"/>
      </bottom>
      <diagonal/>
    </border>
    <border>
      <left style="thick">
        <color rgb="FFBFBFBF"/>
      </left>
      <right style="thick">
        <color rgb="FFBFBFBF"/>
      </right>
      <top/>
      <bottom/>
      <diagonal/>
    </border>
    <border>
      <left/>
      <right style="thick">
        <color rgb="FFBFBFBF"/>
      </right>
      <top/>
      <bottom style="thick">
        <color rgb="FFBFBFBF"/>
      </bottom>
      <diagonal/>
    </border>
    <border>
      <left/>
      <right style="thick">
        <color rgb="FFBFBFBF"/>
      </right>
      <top/>
      <bottom/>
      <diagonal/>
    </border>
    <border>
      <left style="thick">
        <color rgb="FFBFBFBF"/>
      </left>
      <right style="thick">
        <color rgb="FFBFBFBF"/>
      </right>
      <top style="thick">
        <color rgb="FFBFBFBF"/>
      </top>
      <bottom/>
      <diagonal/>
    </border>
    <border>
      <left/>
      <right style="thick">
        <color rgb="FFBFBFBF"/>
      </right>
      <top style="thick">
        <color rgb="FFBFBFB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s>
  <cellStyleXfs count="7">
    <xf numFmtId="0" fontId="0" fillId="0" borderId="0"/>
    <xf numFmtId="0" fontId="33" fillId="2" borderId="0" applyNumberFormat="0" applyBorder="0" applyAlignment="0" applyProtection="0"/>
    <xf numFmtId="0" fontId="1" fillId="0" borderId="0"/>
    <xf numFmtId="0" fontId="34" fillId="0" borderId="0"/>
    <xf numFmtId="0" fontId="35" fillId="0" borderId="1" applyNumberFormat="0" applyFill="0" applyAlignment="0" applyProtection="0"/>
    <xf numFmtId="0" fontId="36" fillId="0" borderId="2" applyNumberFormat="0" applyFill="0" applyAlignment="0" applyProtection="0"/>
    <xf numFmtId="0" fontId="58" fillId="0" borderId="0"/>
  </cellStyleXfs>
  <cellXfs count="357">
    <xf numFmtId="0" fontId="0" fillId="0" borderId="0" xfId="0"/>
    <xf numFmtId="0" fontId="4" fillId="3" borderId="3"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4" fillId="0" borderId="3" xfId="2" applyFont="1" applyFill="1" applyBorder="1" applyAlignment="1" applyProtection="1">
      <alignment horizontal="center" vertical="center" wrapText="1"/>
      <protection locked="0"/>
    </xf>
    <xf numFmtId="0" fontId="0" fillId="3" borderId="0" xfId="0" applyFill="1"/>
    <xf numFmtId="0" fontId="1" fillId="0" borderId="3" xfId="0" applyFont="1" applyBorder="1" applyAlignment="1">
      <alignment horizontal="center" vertical="center" wrapText="1"/>
    </xf>
    <xf numFmtId="0" fontId="14" fillId="3" borderId="0" xfId="0" applyFont="1" applyFill="1" applyAlignment="1"/>
    <xf numFmtId="0" fontId="0" fillId="3" borderId="0" xfId="0" applyFill="1" applyAlignment="1">
      <alignment horizontal="center"/>
    </xf>
    <xf numFmtId="0" fontId="0" fillId="0" borderId="0" xfId="0" applyAlignment="1">
      <alignment horizontal="center"/>
    </xf>
    <xf numFmtId="0" fontId="5" fillId="5" borderId="3" xfId="0" applyFont="1" applyFill="1" applyBorder="1" applyAlignment="1">
      <alignment horizontal="center"/>
    </xf>
    <xf numFmtId="0" fontId="5" fillId="7" borderId="3" xfId="0" applyFont="1" applyFill="1" applyBorder="1" applyAlignment="1">
      <alignment horizontal="center"/>
    </xf>
    <xf numFmtId="0" fontId="5" fillId="4" borderId="3" xfId="0" applyFont="1" applyFill="1" applyBorder="1" applyAlignment="1">
      <alignment horizontal="center"/>
    </xf>
    <xf numFmtId="0" fontId="9" fillId="3" borderId="0" xfId="0" applyFont="1" applyFill="1"/>
    <xf numFmtId="0" fontId="9" fillId="0" borderId="0" xfId="0" applyFont="1"/>
    <xf numFmtId="0" fontId="0" fillId="3" borderId="0" xfId="0" applyFill="1" applyAlignment="1">
      <alignment vertical="center"/>
    </xf>
    <xf numFmtId="0" fontId="0" fillId="3" borderId="0" xfId="0" applyFill="1" applyBorder="1" applyAlignment="1">
      <alignment vertical="center"/>
    </xf>
    <xf numFmtId="0" fontId="0" fillId="3" borderId="3" xfId="0" applyFill="1" applyBorder="1" applyAlignment="1">
      <alignment horizontal="justify" vertical="center" wrapText="1"/>
    </xf>
    <xf numFmtId="0" fontId="0" fillId="0" borderId="0" xfId="0" applyAlignment="1">
      <alignment vertical="center"/>
    </xf>
    <xf numFmtId="0" fontId="0" fillId="3" borderId="3" xfId="0" applyFill="1" applyBorder="1" applyAlignment="1">
      <alignment horizontal="center" vertical="center"/>
    </xf>
    <xf numFmtId="0" fontId="4" fillId="3" borderId="3" xfId="2" applyFont="1" applyFill="1" applyBorder="1" applyAlignment="1" applyProtection="1">
      <alignment horizontal="center" vertical="center" wrapText="1"/>
      <protection locked="0"/>
    </xf>
    <xf numFmtId="0" fontId="1" fillId="3" borderId="0" xfId="0" applyFont="1" applyFill="1"/>
    <xf numFmtId="0" fontId="0" fillId="5" borderId="0" xfId="0" applyFill="1"/>
    <xf numFmtId="0" fontId="0" fillId="4" borderId="0" xfId="0" applyFill="1"/>
    <xf numFmtId="0" fontId="0" fillId="7" borderId="0" xfId="0" applyFill="1"/>
    <xf numFmtId="0" fontId="5"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13" fillId="3" borderId="0" xfId="0" applyFont="1" applyFill="1" applyAlignment="1">
      <alignment wrapText="1"/>
    </xf>
    <xf numFmtId="0" fontId="13" fillId="3" borderId="0" xfId="0" applyFont="1" applyFill="1" applyAlignment="1"/>
    <xf numFmtId="0" fontId="0" fillId="3" borderId="0" xfId="0" applyFill="1" applyAlignment="1">
      <alignment horizontal="center" vertical="center"/>
    </xf>
    <xf numFmtId="0" fontId="0" fillId="0" borderId="0" xfId="0" applyAlignment="1">
      <alignment horizontal="center" vertical="center"/>
    </xf>
    <xf numFmtId="0" fontId="0" fillId="8" borderId="0" xfId="0" applyFill="1" applyAlignment="1">
      <alignment horizontal="center"/>
    </xf>
    <xf numFmtId="0" fontId="0" fillId="4" borderId="0" xfId="0" applyFill="1" applyAlignment="1">
      <alignment horizont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xf>
    <xf numFmtId="0" fontId="0" fillId="3" borderId="0" xfId="0" applyFill="1" applyBorder="1" applyAlignment="1">
      <alignment horizontal="center" vertical="center" wrapText="1"/>
    </xf>
    <xf numFmtId="0" fontId="0" fillId="3" borderId="3" xfId="0" applyFill="1" applyBorder="1"/>
    <xf numFmtId="0" fontId="5" fillId="9" borderId="3" xfId="0" applyFont="1" applyFill="1" applyBorder="1" applyAlignment="1">
      <alignment horizontal="center"/>
    </xf>
    <xf numFmtId="0" fontId="5" fillId="8" borderId="3" xfId="0" applyFont="1" applyFill="1" applyBorder="1" applyAlignment="1">
      <alignment horizontal="center"/>
    </xf>
    <xf numFmtId="0" fontId="0" fillId="3" borderId="3" xfId="0" applyFill="1" applyBorder="1" applyAlignment="1">
      <alignment horizontal="center" vertical="center" wrapText="1"/>
    </xf>
    <xf numFmtId="0" fontId="0" fillId="3" borderId="0" xfId="0" applyFill="1" applyBorder="1"/>
    <xf numFmtId="0" fontId="21" fillId="10" borderId="3" xfId="0" applyFont="1" applyFill="1" applyBorder="1" applyAlignment="1">
      <alignment horizontal="justify" vertical="justify" wrapText="1"/>
    </xf>
    <xf numFmtId="0" fontId="21" fillId="10" borderId="3" xfId="0" applyFont="1" applyFill="1" applyBorder="1" applyAlignment="1">
      <alignment horizontal="center" vertical="center" wrapText="1"/>
    </xf>
    <xf numFmtId="0" fontId="21" fillId="10" borderId="3" xfId="0" applyFont="1" applyFill="1" applyBorder="1" applyAlignment="1">
      <alignment horizontal="center" vertical="center"/>
    </xf>
    <xf numFmtId="0" fontId="0" fillId="3" borderId="3" xfId="0" applyFill="1" applyBorder="1" applyAlignment="1">
      <alignment horizontal="center" vertical="top"/>
    </xf>
    <xf numFmtId="0" fontId="0" fillId="3" borderId="3" xfId="0" applyFill="1" applyBorder="1" applyAlignment="1">
      <alignment horizontal="center" vertical="top" wrapText="1"/>
    </xf>
    <xf numFmtId="0" fontId="0" fillId="9" borderId="0" xfId="0" applyFill="1"/>
    <xf numFmtId="0" fontId="8" fillId="10" borderId="3" xfId="0" applyFont="1" applyFill="1" applyBorder="1" applyAlignment="1">
      <alignment horizontal="center" vertical="center" wrapText="1"/>
    </xf>
    <xf numFmtId="0" fontId="0" fillId="10" borderId="0" xfId="0" applyFill="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34" fillId="0" borderId="0" xfId="3" applyProtection="1">
      <protection locked="0"/>
    </xf>
    <xf numFmtId="0" fontId="37" fillId="0" borderId="3" xfId="3" applyFont="1" applyBorder="1" applyProtection="1">
      <protection locked="0"/>
    </xf>
    <xf numFmtId="0" fontId="39" fillId="0" borderId="0" xfId="0" applyFont="1"/>
    <xf numFmtId="0" fontId="38" fillId="12" borderId="12" xfId="5" applyFont="1" applyFill="1" applyBorder="1" applyAlignment="1" applyProtection="1">
      <alignment horizontal="center" vertical="center"/>
      <protection locked="0"/>
    </xf>
    <xf numFmtId="0" fontId="38" fillId="13" borderId="12" xfId="5" applyFont="1" applyFill="1" applyBorder="1" applyAlignment="1" applyProtection="1">
      <alignment horizontal="center" vertical="center"/>
      <protection locked="0"/>
    </xf>
    <xf numFmtId="0" fontId="38" fillId="12" borderId="11" xfId="5" applyFont="1" applyFill="1" applyBorder="1" applyAlignment="1" applyProtection="1">
      <alignment horizontal="center" vertical="center"/>
      <protection locked="0"/>
    </xf>
    <xf numFmtId="0" fontId="38" fillId="12" borderId="3" xfId="5" applyFont="1" applyFill="1" applyBorder="1" applyAlignment="1" applyProtection="1">
      <alignment horizontal="center" vertical="center"/>
      <protection locked="0"/>
    </xf>
    <xf numFmtId="0" fontId="38" fillId="13" borderId="3" xfId="5" applyFont="1" applyFill="1" applyBorder="1" applyAlignment="1" applyProtection="1">
      <alignment horizontal="center" vertical="center"/>
      <protection locked="0"/>
    </xf>
    <xf numFmtId="0" fontId="0" fillId="3" borderId="0" xfId="0" applyFill="1" applyAlignment="1" applyProtection="1">
      <alignment horizontal="center"/>
      <protection locked="0"/>
    </xf>
    <xf numFmtId="0" fontId="0" fillId="3" borderId="0" xfId="0" applyFill="1" applyProtection="1">
      <protection locked="0"/>
    </xf>
    <xf numFmtId="0" fontId="3" fillId="3" borderId="0" xfId="0" applyFont="1" applyFill="1" applyBorder="1" applyAlignment="1" applyProtection="1">
      <alignment horizontal="left" vertical="center" wrapText="1"/>
      <protection locked="0"/>
    </xf>
    <xf numFmtId="0" fontId="3" fillId="3" borderId="0" xfId="2" applyFont="1" applyFill="1" applyBorder="1" applyAlignment="1" applyProtection="1">
      <alignment horizontal="left" vertical="center" wrapText="1"/>
      <protection locked="0"/>
    </xf>
    <xf numFmtId="0" fontId="1" fillId="3" borderId="0" xfId="2" applyFill="1" applyProtection="1">
      <protection locked="0"/>
    </xf>
    <xf numFmtId="0" fontId="3" fillId="3" borderId="0" xfId="2" applyFont="1" applyFill="1" applyBorder="1" applyAlignment="1" applyProtection="1">
      <alignment vertical="center" wrapText="1"/>
      <protection locked="0"/>
    </xf>
    <xf numFmtId="0" fontId="31" fillId="3" borderId="0" xfId="0" applyFont="1" applyFill="1" applyProtection="1">
      <protection locked="0"/>
    </xf>
    <xf numFmtId="0" fontId="31" fillId="3" borderId="0" xfId="2" applyFont="1" applyFill="1" applyAlignment="1" applyProtection="1">
      <alignment vertical="center" wrapText="1"/>
      <protection locked="0"/>
    </xf>
    <xf numFmtId="0" fontId="31" fillId="3" borderId="0" xfId="0" applyFont="1" applyFill="1" applyAlignment="1" applyProtection="1">
      <alignment horizontal="center"/>
      <protection locked="0"/>
    </xf>
    <xf numFmtId="0" fontId="18" fillId="3" borderId="0" xfId="0" applyFont="1" applyFill="1" applyBorder="1" applyAlignment="1" applyProtection="1">
      <alignment horizontal="right" wrapText="1"/>
      <protection locked="0"/>
    </xf>
    <xf numFmtId="0" fontId="4" fillId="0" borderId="9" xfId="0" applyFont="1" applyBorder="1" applyAlignment="1" applyProtection="1">
      <alignment horizontal="right"/>
      <protection locked="0"/>
    </xf>
    <xf numFmtId="14" fontId="4" fillId="0" borderId="9" xfId="0" applyNumberFormat="1" applyFont="1" applyBorder="1" applyAlignment="1" applyProtection="1">
      <alignment horizontal="right"/>
      <protection locked="0"/>
    </xf>
    <xf numFmtId="0" fontId="0" fillId="3" borderId="0" xfId="0" applyFill="1" applyAlignment="1" applyProtection="1">
      <alignment horizontal="center" vertical="center"/>
      <protection locked="0"/>
    </xf>
    <xf numFmtId="0" fontId="17" fillId="3" borderId="0" xfId="0" applyFont="1" applyFill="1" applyAlignment="1" applyProtection="1">
      <alignment horizontal="center" vertical="center" wrapText="1"/>
      <protection locked="0"/>
    </xf>
    <xf numFmtId="0" fontId="17" fillId="3" borderId="0" xfId="0" applyFont="1" applyFill="1" applyBorder="1" applyAlignment="1" applyProtection="1">
      <alignment vertical="center" wrapText="1"/>
      <protection locked="0"/>
    </xf>
    <xf numFmtId="0" fontId="17" fillId="3" borderId="0" xfId="0" applyFont="1" applyFill="1" applyBorder="1" applyAlignment="1" applyProtection="1">
      <alignment horizontal="center" vertical="center" wrapText="1"/>
      <protection locked="0"/>
    </xf>
    <xf numFmtId="0" fontId="3" fillId="3" borderId="0" xfId="2" applyFont="1" applyFill="1" applyBorder="1" applyAlignment="1" applyProtection="1">
      <alignment horizontal="center" vertical="center" wrapText="1"/>
      <protection locked="0"/>
    </xf>
    <xf numFmtId="0" fontId="31" fillId="3" borderId="0" xfId="0" applyFont="1" applyFill="1" applyAlignment="1" applyProtection="1">
      <alignment horizontal="center" vertical="center"/>
      <protection locked="0"/>
    </xf>
    <xf numFmtId="0" fontId="31" fillId="3" borderId="0" xfId="2" applyFont="1" applyFill="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8" fillId="0" borderId="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2" fontId="4" fillId="3" borderId="0" xfId="2" applyNumberFormat="1" applyFont="1" applyFill="1" applyBorder="1" applyAlignment="1" applyProtection="1">
      <alignment horizontal="center" vertical="center" wrapText="1"/>
      <protection locked="0"/>
    </xf>
    <xf numFmtId="2" fontId="32" fillId="3" borderId="0" xfId="2" applyNumberFormat="1" applyFont="1" applyFill="1" applyBorder="1" applyAlignment="1" applyProtection="1">
      <alignment horizontal="center" vertical="center" wrapText="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18" fillId="3" borderId="0"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protection locked="0"/>
    </xf>
    <xf numFmtId="0" fontId="0" fillId="3" borderId="0" xfId="0" applyFill="1" applyBorder="1" applyProtection="1">
      <protection locked="0"/>
    </xf>
    <xf numFmtId="0" fontId="18" fillId="0" borderId="3"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center" wrapText="1"/>
      <protection locked="0"/>
    </xf>
    <xf numFmtId="164" fontId="3" fillId="3" borderId="0" xfId="2" applyNumberFormat="1" applyFont="1" applyFill="1" applyBorder="1" applyAlignment="1" applyProtection="1">
      <alignment horizontal="center" vertical="center"/>
      <protection locked="0"/>
    </xf>
    <xf numFmtId="2" fontId="3" fillId="3" borderId="0"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0" fillId="0" borderId="0" xfId="0" applyProtection="1">
      <protection locked="0"/>
    </xf>
    <xf numFmtId="0" fontId="1" fillId="3" borderId="0" xfId="2" applyFont="1" applyFill="1" applyAlignment="1" applyProtection="1">
      <alignment vertical="center" wrapText="1"/>
      <protection locked="0"/>
    </xf>
    <xf numFmtId="0" fontId="29" fillId="11" borderId="17" xfId="2" applyFont="1" applyFill="1" applyBorder="1" applyAlignment="1" applyProtection="1">
      <alignment horizontal="center" vertical="center" wrapText="1"/>
      <protection locked="0"/>
    </xf>
    <xf numFmtId="0" fontId="29" fillId="11" borderId="7" xfId="2"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wrapText="1"/>
      <protection locked="0"/>
    </xf>
    <xf numFmtId="0" fontId="3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28" fillId="3" borderId="3" xfId="2"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165" fontId="4" fillId="0" borderId="3" xfId="2" applyNumberFormat="1" applyFont="1" applyFill="1" applyBorder="1" applyAlignment="1" applyProtection="1">
      <alignment horizontal="center" vertical="center" wrapText="1"/>
      <protection locked="0"/>
    </xf>
    <xf numFmtId="165" fontId="4" fillId="3" borderId="3" xfId="2" applyNumberFormat="1" applyFont="1" applyFill="1" applyBorder="1" applyAlignment="1" applyProtection="1">
      <alignment horizontal="center" vertical="center" wrapText="1"/>
      <protection locked="0"/>
    </xf>
    <xf numFmtId="165" fontId="4" fillId="0" borderId="3" xfId="2" applyNumberFormat="1" applyFont="1" applyBorder="1" applyAlignment="1" applyProtection="1">
      <alignment horizontal="center" vertical="center" wrapText="1"/>
      <protection locked="0"/>
    </xf>
    <xf numFmtId="0" fontId="1" fillId="3" borderId="3" xfId="2"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10" fillId="0" borderId="0" xfId="2" applyFont="1" applyFill="1" applyBorder="1" applyAlignment="1" applyProtection="1">
      <alignment wrapText="1"/>
      <protection locked="0"/>
    </xf>
    <xf numFmtId="0" fontId="1" fillId="3" borderId="0" xfId="2" applyFont="1" applyFill="1" applyAlignment="1" applyProtection="1">
      <alignment horizontal="center" vertical="center" wrapText="1"/>
      <protection locked="0"/>
    </xf>
    <xf numFmtId="0" fontId="1" fillId="3" borderId="0" xfId="2" applyFont="1" applyFill="1" applyBorder="1" applyAlignment="1" applyProtection="1">
      <alignment vertical="center" wrapText="1"/>
      <protection locked="0"/>
    </xf>
    <xf numFmtId="0" fontId="1" fillId="3" borderId="0" xfId="2" applyFont="1" applyFill="1" applyBorder="1" applyAlignment="1" applyProtection="1">
      <alignment horizontal="center" vertical="center" wrapText="1"/>
      <protection locked="0"/>
    </xf>
    <xf numFmtId="0" fontId="6" fillId="3" borderId="0" xfId="2" applyFont="1" applyFill="1" applyAlignment="1" applyProtection="1">
      <alignment wrapText="1"/>
      <protection locked="0"/>
    </xf>
    <xf numFmtId="0" fontId="6" fillId="3" borderId="0" xfId="0" applyFont="1" applyFill="1" applyAlignment="1" applyProtection="1">
      <alignment wrapText="1"/>
      <protection locked="0"/>
    </xf>
    <xf numFmtId="0" fontId="8" fillId="6" borderId="3" xfId="0"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top" wrapText="1"/>
      <protection locked="0"/>
    </xf>
    <xf numFmtId="0" fontId="5" fillId="4"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0" fontId="4" fillId="3" borderId="3" xfId="0" applyFont="1" applyFill="1" applyBorder="1" applyAlignment="1" applyProtection="1">
      <alignment vertical="center" wrapText="1"/>
      <protection locked="0"/>
    </xf>
    <xf numFmtId="0" fontId="7" fillId="3" borderId="3"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5" fillId="9" borderId="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5" fontId="4" fillId="0" borderId="3" xfId="2" applyNumberFormat="1" applyFont="1" applyBorder="1" applyAlignment="1" applyProtection="1">
      <alignment horizontal="center" vertical="center" wrapText="1"/>
      <protection hidden="1"/>
    </xf>
    <xf numFmtId="0" fontId="4" fillId="3" borderId="3" xfId="2" applyFont="1" applyFill="1" applyBorder="1" applyAlignment="1" applyProtection="1">
      <alignment horizontal="center" vertical="center" wrapText="1"/>
      <protection hidden="1"/>
    </xf>
    <xf numFmtId="0" fontId="4" fillId="0" borderId="3" xfId="2" applyFont="1" applyFill="1" applyBorder="1" applyAlignment="1" applyProtection="1">
      <alignment horizontal="center" vertical="center" wrapText="1"/>
      <protection hidden="1"/>
    </xf>
    <xf numFmtId="0" fontId="29" fillId="11" borderId="8" xfId="2" applyFont="1" applyFill="1" applyBorder="1" applyAlignment="1" applyProtection="1">
      <alignment vertical="center" wrapText="1"/>
      <protection locked="0"/>
    </xf>
    <xf numFmtId="0" fontId="8" fillId="11" borderId="7" xfId="2" applyFont="1" applyFill="1" applyBorder="1" applyAlignment="1" applyProtection="1">
      <alignment horizontal="center" vertical="center" wrapText="1"/>
    </xf>
    <xf numFmtId="0" fontId="42" fillId="0" borderId="3" xfId="2" applyFont="1" applyFill="1" applyBorder="1" applyAlignment="1" applyProtection="1">
      <alignment vertical="center" wrapText="1"/>
      <protection locked="0"/>
    </xf>
    <xf numFmtId="0" fontId="4" fillId="0" borderId="3" xfId="2" applyFont="1" applyBorder="1" applyAlignment="1" applyProtection="1">
      <alignment horizontal="center" vertical="center" wrapText="1"/>
      <protection hidden="1"/>
    </xf>
    <xf numFmtId="0" fontId="43" fillId="0" borderId="3" xfId="0" applyFont="1" applyBorder="1" applyProtection="1">
      <protection hidden="1"/>
    </xf>
    <xf numFmtId="0" fontId="1" fillId="3" borderId="3" xfId="0" applyFont="1" applyFill="1" applyBorder="1" applyAlignment="1" applyProtection="1">
      <alignment horizontal="center"/>
      <protection hidden="1"/>
    </xf>
    <xf numFmtId="0" fontId="0" fillId="3" borderId="3" xfId="0" applyFill="1" applyBorder="1" applyAlignment="1" applyProtection="1">
      <alignment horizontal="center"/>
      <protection hidden="1"/>
    </xf>
    <xf numFmtId="2" fontId="0" fillId="3" borderId="3" xfId="0" applyNumberFormat="1" applyFill="1" applyBorder="1" applyAlignment="1" applyProtection="1">
      <alignment horizontal="center"/>
      <protection hidden="1"/>
    </xf>
    <xf numFmtId="0" fontId="1" fillId="0" borderId="3" xfId="0" applyFont="1" applyFill="1" applyBorder="1" applyAlignment="1" applyProtection="1">
      <alignment horizontal="center"/>
      <protection hidden="1"/>
    </xf>
    <xf numFmtId="0" fontId="1" fillId="3" borderId="0" xfId="0" applyFont="1" applyFill="1" applyProtection="1">
      <protection hidden="1"/>
    </xf>
    <xf numFmtId="0" fontId="0" fillId="3" borderId="0" xfId="0" applyFill="1" applyProtection="1">
      <protection hidden="1"/>
    </xf>
    <xf numFmtId="0" fontId="1" fillId="3" borderId="3" xfId="0" applyFont="1" applyFill="1" applyBorder="1" applyAlignment="1" applyProtection="1">
      <alignment horizontal="center" vertical="center" wrapText="1"/>
      <protection hidden="1"/>
    </xf>
    <xf numFmtId="0" fontId="0" fillId="0" borderId="0" xfId="0" applyFill="1" applyBorder="1" applyAlignment="1"/>
    <xf numFmtId="0" fontId="44" fillId="22" borderId="22" xfId="0" applyFont="1" applyFill="1" applyBorder="1" applyAlignment="1">
      <alignment horizontal="center" vertical="center" wrapText="1"/>
    </xf>
    <xf numFmtId="0" fontId="44" fillId="22" borderId="23" xfId="0" applyFont="1" applyFill="1" applyBorder="1" applyAlignment="1">
      <alignment horizontal="center" vertical="center" wrapText="1"/>
    </xf>
    <xf numFmtId="0" fontId="44" fillId="23" borderId="25" xfId="0" applyFont="1" applyFill="1" applyBorder="1" applyAlignment="1">
      <alignment horizontal="center" vertical="center" wrapText="1"/>
    </xf>
    <xf numFmtId="0" fontId="44" fillId="23" borderId="25" xfId="0" applyFont="1" applyFill="1" applyBorder="1" applyAlignment="1">
      <alignment horizontal="justify" vertical="center" wrapText="1"/>
    </xf>
    <xf numFmtId="0" fontId="0" fillId="23" borderId="25" xfId="0" applyFill="1" applyBorder="1" applyAlignment="1">
      <alignment vertical="center" wrapText="1"/>
    </xf>
    <xf numFmtId="0" fontId="0" fillId="23" borderId="24" xfId="0" applyFill="1" applyBorder="1" applyAlignment="1">
      <alignment vertical="center" wrapText="1"/>
    </xf>
    <xf numFmtId="0" fontId="45" fillId="23" borderId="27" xfId="0" applyFont="1" applyFill="1" applyBorder="1" applyAlignment="1">
      <alignment horizontal="justify" vertical="center" wrapText="1"/>
    </xf>
    <xf numFmtId="0" fontId="45" fillId="23" borderId="27" xfId="0" applyFont="1" applyFill="1" applyBorder="1" applyAlignment="1">
      <alignment horizontal="left" vertical="center" wrapText="1" indent="1"/>
    </xf>
    <xf numFmtId="0" fontId="47" fillId="23" borderId="27" xfId="0" applyFont="1" applyFill="1" applyBorder="1" applyAlignment="1">
      <alignment horizontal="left" vertical="center" wrapText="1" indent="1"/>
    </xf>
    <xf numFmtId="0" fontId="49" fillId="23" borderId="26" xfId="0" applyFont="1" applyFill="1" applyBorder="1" applyAlignment="1">
      <alignment horizontal="left" vertical="center" wrapText="1" indent="1"/>
    </xf>
    <xf numFmtId="0" fontId="51" fillId="23" borderId="25" xfId="0" applyFont="1" applyFill="1" applyBorder="1" applyAlignment="1">
      <alignment horizontal="justify" vertical="center" wrapText="1"/>
    </xf>
    <xf numFmtId="0" fontId="46" fillId="23" borderId="27" xfId="0" applyFont="1" applyFill="1" applyBorder="1" applyAlignment="1">
      <alignment horizontal="justify" vertical="center" wrapText="1"/>
    </xf>
    <xf numFmtId="0" fontId="52" fillId="23" borderId="27" xfId="0" applyFont="1" applyFill="1" applyBorder="1" applyAlignment="1">
      <alignment horizontal="left" vertical="center" wrapText="1" indent="4"/>
    </xf>
    <xf numFmtId="0" fontId="54" fillId="23" borderId="26" xfId="0" applyFont="1" applyFill="1" applyBorder="1" applyAlignment="1">
      <alignment horizontal="left" vertical="center" wrapText="1" indent="4"/>
    </xf>
    <xf numFmtId="0" fontId="53" fillId="23" borderId="27" xfId="0" applyFont="1" applyFill="1" applyBorder="1" applyAlignment="1">
      <alignment horizontal="justify" vertical="center" wrapText="1"/>
    </xf>
    <xf numFmtId="0" fontId="46" fillId="23" borderId="26" xfId="0" applyFont="1" applyFill="1" applyBorder="1" applyAlignment="1">
      <alignment horizontal="justify" vertical="center" wrapText="1"/>
    </xf>
    <xf numFmtId="0" fontId="49" fillId="23" borderId="27" xfId="0" applyFont="1" applyFill="1" applyBorder="1" applyAlignment="1">
      <alignment horizontal="justify" vertical="center" wrapText="1"/>
    </xf>
    <xf numFmtId="0" fontId="49" fillId="23" borderId="26" xfId="0" applyFont="1" applyFill="1" applyBorder="1" applyAlignment="1">
      <alignment horizontal="justify" vertical="center" wrapText="1"/>
    </xf>
    <xf numFmtId="0" fontId="46" fillId="23" borderId="27" xfId="0" applyFont="1" applyFill="1" applyBorder="1" applyAlignment="1">
      <alignment horizontal="left" vertical="center" wrapText="1" indent="1"/>
    </xf>
    <xf numFmtId="0" fontId="52" fillId="23" borderId="27" xfId="0" applyFont="1" applyFill="1" applyBorder="1" applyAlignment="1">
      <alignment horizontal="justify" vertical="center" wrapText="1"/>
    </xf>
    <xf numFmtId="0" fontId="54" fillId="23" borderId="27" xfId="0" applyFont="1" applyFill="1" applyBorder="1" applyAlignment="1">
      <alignment horizontal="justify" vertical="center" wrapText="1"/>
    </xf>
    <xf numFmtId="0" fontId="47" fillId="23" borderId="27" xfId="0" applyFont="1" applyFill="1" applyBorder="1" applyAlignment="1">
      <alignment horizontal="justify" vertical="center" wrapText="1"/>
    </xf>
    <xf numFmtId="0" fontId="53" fillId="23" borderId="26" xfId="0" applyFont="1" applyFill="1" applyBorder="1" applyAlignment="1">
      <alignment horizontal="justify" vertical="center" wrapText="1"/>
    </xf>
    <xf numFmtId="0" fontId="56" fillId="22" borderId="29" xfId="0" applyFont="1" applyFill="1" applyBorder="1" applyAlignment="1">
      <alignment vertical="center" wrapText="1"/>
    </xf>
    <xf numFmtId="0" fontId="56" fillId="22" borderId="27" xfId="0" applyFont="1" applyFill="1" applyBorder="1" applyAlignment="1">
      <alignment vertical="center" wrapText="1"/>
    </xf>
    <xf numFmtId="0" fontId="56" fillId="22" borderId="26" xfId="0" applyFont="1" applyFill="1" applyBorder="1" applyAlignment="1">
      <alignment vertical="center" wrapText="1"/>
    </xf>
    <xf numFmtId="0" fontId="46" fillId="0" borderId="24" xfId="0" applyFont="1" applyBorder="1" applyAlignment="1">
      <alignment horizontal="center" vertical="center" wrapText="1"/>
    </xf>
    <xf numFmtId="0" fontId="46" fillId="18" borderId="26" xfId="0" applyFont="1" applyFill="1" applyBorder="1" applyAlignment="1">
      <alignment horizontal="justify" vertical="center" wrapText="1"/>
    </xf>
    <xf numFmtId="0" fontId="46" fillId="0" borderId="26" xfId="0" applyFont="1" applyBorder="1" applyAlignment="1">
      <alignment horizontal="justify" vertical="center" wrapText="1"/>
    </xf>
    <xf numFmtId="0" fontId="46" fillId="19" borderId="26" xfId="0" applyFont="1" applyFill="1" applyBorder="1" applyAlignment="1">
      <alignment horizontal="justify" vertical="center" wrapText="1"/>
    </xf>
    <xf numFmtId="0" fontId="46" fillId="24" borderId="26" xfId="0" applyFont="1" applyFill="1" applyBorder="1" applyAlignment="1">
      <alignment horizontal="justify" vertical="center" wrapText="1"/>
    </xf>
    <xf numFmtId="0" fontId="14" fillId="3" borderId="0" xfId="0" applyFont="1" applyFill="1" applyAlignment="1">
      <alignment wrapText="1"/>
    </xf>
    <xf numFmtId="0" fontId="56" fillId="25" borderId="32" xfId="0" applyFont="1" applyFill="1" applyBorder="1" applyAlignment="1">
      <alignment horizontal="center" vertical="center" wrapText="1"/>
    </xf>
    <xf numFmtId="0" fontId="56" fillId="25" borderId="33" xfId="0" applyFont="1" applyFill="1" applyBorder="1" applyAlignment="1">
      <alignment horizontal="center" vertical="center" wrapText="1"/>
    </xf>
    <xf numFmtId="0" fontId="51" fillId="0" borderId="37" xfId="0" applyFont="1" applyBorder="1" applyAlignment="1">
      <alignment horizontal="center" vertical="center" wrapText="1"/>
    </xf>
    <xf numFmtId="0" fontId="45" fillId="0" borderId="37" xfId="0" applyFont="1" applyBorder="1" applyAlignment="1">
      <alignment horizontal="justify" vertical="center" wrapText="1"/>
    </xf>
    <xf numFmtId="0" fontId="45" fillId="0" borderId="37" xfId="0" applyFont="1" applyBorder="1" applyAlignment="1">
      <alignment horizontal="center" vertical="center" wrapText="1"/>
    </xf>
    <xf numFmtId="0" fontId="0" fillId="0" borderId="33" xfId="0" applyBorder="1" applyAlignment="1">
      <alignment vertical="top" wrapText="1"/>
    </xf>
    <xf numFmtId="0" fontId="45" fillId="0" borderId="37" xfId="0" applyFont="1" applyBorder="1" applyAlignment="1">
      <alignment vertical="center" wrapText="1"/>
    </xf>
    <xf numFmtId="0" fontId="51" fillId="0" borderId="32"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3" xfId="0" applyFont="1" applyBorder="1" applyAlignment="1">
      <alignment vertical="center" wrapText="1"/>
    </xf>
    <xf numFmtId="0" fontId="37" fillId="0" borderId="6" xfId="3" applyFont="1" applyBorder="1" applyProtection="1">
      <protection locked="0"/>
    </xf>
    <xf numFmtId="0" fontId="0" fillId="3" borderId="3" xfId="2" applyFont="1" applyFill="1" applyBorder="1" applyAlignment="1" applyProtection="1">
      <alignment horizontal="center" vertical="center" wrapText="1"/>
      <protection locked="0"/>
    </xf>
    <xf numFmtId="14" fontId="4" fillId="3" borderId="3" xfId="0" applyNumberFormat="1" applyFont="1" applyFill="1" applyBorder="1" applyAlignment="1" applyProtection="1">
      <alignment horizontal="left" vertical="center" wrapText="1"/>
      <protection locked="0"/>
    </xf>
    <xf numFmtId="0" fontId="0" fillId="3" borderId="3" xfId="0" applyFont="1" applyFill="1" applyBorder="1" applyAlignment="1" applyProtection="1">
      <alignment vertical="center" wrapText="1"/>
      <protection locked="0"/>
    </xf>
    <xf numFmtId="0" fontId="0" fillId="0" borderId="3" xfId="6" applyFont="1" applyBorder="1" applyAlignment="1" applyProtection="1">
      <alignment vertical="center" wrapText="1"/>
      <protection locked="0"/>
    </xf>
    <xf numFmtId="0" fontId="0" fillId="3" borderId="12" xfId="0" applyFont="1" applyFill="1" applyBorder="1" applyAlignment="1" applyProtection="1">
      <alignment horizontal="left" vertical="center" wrapText="1"/>
      <protection locked="0"/>
    </xf>
    <xf numFmtId="0" fontId="0" fillId="0" borderId="3" xfId="6" applyFont="1" applyBorder="1" applyAlignment="1" applyProtection="1">
      <alignment vertical="center" wrapText="1"/>
      <protection locked="0"/>
    </xf>
    <xf numFmtId="0" fontId="28" fillId="3" borderId="3" xfId="2" applyFont="1" applyFill="1" applyBorder="1" applyAlignment="1" applyProtection="1">
      <alignment horizontal="center" vertical="center" wrapText="1"/>
      <protection locked="0"/>
    </xf>
    <xf numFmtId="0" fontId="0" fillId="3" borderId="6" xfId="0" applyFont="1" applyFill="1" applyBorder="1" applyAlignment="1" applyProtection="1">
      <alignment vertical="center" wrapText="1"/>
      <protection locked="0"/>
    </xf>
    <xf numFmtId="0" fontId="1" fillId="3" borderId="40"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center" wrapText="1"/>
      <protection locked="0"/>
    </xf>
    <xf numFmtId="1" fontId="2" fillId="5" borderId="6" xfId="2" applyNumberFormat="1" applyFont="1" applyFill="1" applyBorder="1" applyAlignment="1" applyProtection="1">
      <alignment horizontal="center" vertical="center"/>
      <protection hidden="1"/>
    </xf>
    <xf numFmtId="0" fontId="0" fillId="0" borderId="6" xfId="0" applyBorder="1" applyAlignment="1" applyProtection="1">
      <alignment horizontal="left" vertical="center" wrapText="1"/>
      <protection locked="0"/>
    </xf>
    <xf numFmtId="0" fontId="62" fillId="3" borderId="6" xfId="0" applyFont="1" applyFill="1" applyBorder="1" applyAlignment="1" applyProtection="1">
      <alignment horizontal="left" vertical="center" wrapText="1"/>
      <protection locked="0"/>
    </xf>
    <xf numFmtId="0" fontId="61" fillId="3" borderId="6" xfId="2" applyFont="1" applyFill="1" applyBorder="1" applyAlignment="1" applyProtection="1">
      <alignment horizontal="left" vertical="center" wrapText="1"/>
      <protection locked="0"/>
    </xf>
    <xf numFmtId="0" fontId="61" fillId="0" borderId="3" xfId="0" applyFont="1" applyBorder="1" applyAlignment="1" applyProtection="1">
      <alignment horizontal="left" vertical="center" wrapText="1"/>
      <protection locked="0"/>
    </xf>
    <xf numFmtId="0" fontId="63" fillId="0" borderId="3" xfId="0" applyFont="1" applyBorder="1" applyAlignment="1">
      <alignment horizontal="justify" vertical="center" wrapText="1"/>
    </xf>
    <xf numFmtId="0" fontId="61" fillId="3" borderId="6" xfId="0" applyFont="1" applyFill="1" applyBorder="1" applyAlignment="1" applyProtection="1">
      <alignment vertical="center" wrapText="1"/>
      <protection locked="0"/>
    </xf>
    <xf numFmtId="0" fontId="61" fillId="0" borderId="6" xfId="0" applyFont="1" applyBorder="1" applyAlignment="1" applyProtection="1">
      <alignment horizontal="left" vertical="center" wrapText="1"/>
      <protection locked="0"/>
    </xf>
    <xf numFmtId="0" fontId="2" fillId="9" borderId="6" xfId="2" applyFont="1" applyFill="1" applyBorder="1" applyAlignment="1" applyProtection="1">
      <alignment horizontal="center" vertical="center"/>
      <protection locked="0"/>
    </xf>
    <xf numFmtId="0" fontId="0" fillId="5" borderId="6" xfId="0" applyFill="1" applyBorder="1" applyAlignment="1" applyProtection="1">
      <alignment horizontal="center" vertical="center"/>
      <protection hidden="1"/>
    </xf>
    <xf numFmtId="1" fontId="2" fillId="5" borderId="6" xfId="2" applyNumberFormat="1" applyFont="1" applyFill="1" applyBorder="1" applyAlignment="1" applyProtection="1">
      <alignment horizontal="center" vertical="center" wrapText="1"/>
      <protection hidden="1"/>
    </xf>
    <xf numFmtId="0" fontId="63" fillId="0" borderId="6" xfId="0" applyFont="1" applyBorder="1" applyAlignment="1">
      <alignment horizontal="left" vertical="center" wrapText="1"/>
    </xf>
    <xf numFmtId="0" fontId="4" fillId="0" borderId="6" xfId="2" applyFont="1" applyFill="1" applyBorder="1" applyAlignment="1" applyProtection="1">
      <alignment horizontal="center" vertical="center" wrapText="1"/>
      <protection locked="0"/>
    </xf>
    <xf numFmtId="165" fontId="4" fillId="0" borderId="6" xfId="2" applyNumberFormat="1" applyFont="1" applyFill="1" applyBorder="1" applyAlignment="1" applyProtection="1">
      <alignment horizontal="center" vertical="center" wrapText="1"/>
      <protection locked="0"/>
    </xf>
    <xf numFmtId="165" fontId="4" fillId="3" borderId="6" xfId="2" applyNumberFormat="1" applyFont="1" applyFill="1" applyBorder="1" applyAlignment="1" applyProtection="1">
      <alignment horizontal="center" vertical="center" wrapText="1"/>
      <protection locked="0"/>
    </xf>
    <xf numFmtId="0" fontId="4" fillId="0" borderId="6" xfId="2" applyFont="1" applyFill="1" applyBorder="1" applyAlignment="1" applyProtection="1">
      <alignment horizontal="center" vertical="center" wrapText="1"/>
      <protection hidden="1"/>
    </xf>
    <xf numFmtId="0" fontId="4" fillId="3" borderId="6" xfId="2" applyFont="1" applyFill="1" applyBorder="1" applyAlignment="1" applyProtection="1">
      <alignment horizontal="center" vertical="center" wrapText="1"/>
      <protection hidden="1"/>
    </xf>
    <xf numFmtId="0" fontId="4" fillId="3" borderId="6" xfId="2" applyFont="1" applyFill="1" applyBorder="1" applyAlignment="1" applyProtection="1">
      <alignment horizontal="center" vertical="center" wrapText="1"/>
      <protection locked="0"/>
    </xf>
    <xf numFmtId="165" fontId="4" fillId="0" borderId="6" xfId="2" applyNumberFormat="1" applyFont="1" applyBorder="1" applyAlignment="1" applyProtection="1">
      <alignment horizontal="center" vertical="center" wrapText="1"/>
      <protection hidden="1"/>
    </xf>
    <xf numFmtId="165" fontId="4" fillId="0" borderId="6" xfId="2" applyNumberFormat="1" applyFont="1" applyBorder="1" applyAlignment="1" applyProtection="1">
      <alignment horizontal="center" vertical="center" wrapText="1"/>
      <protection locked="0"/>
    </xf>
    <xf numFmtId="0" fontId="4" fillId="0" borderId="6" xfId="2" applyFont="1" applyBorder="1" applyAlignment="1" applyProtection="1">
      <alignment horizontal="center" vertical="center" wrapText="1"/>
      <protection hidden="1"/>
    </xf>
    <xf numFmtId="0" fontId="43" fillId="0" borderId="6" xfId="0" applyFont="1" applyBorder="1" applyProtection="1">
      <protection hidden="1"/>
    </xf>
    <xf numFmtId="0" fontId="2" fillId="3" borderId="6" xfId="2" applyNumberFormat="1" applyFont="1" applyFill="1" applyBorder="1" applyAlignment="1" applyProtection="1">
      <alignment horizontal="center" vertical="center" wrapText="1"/>
      <protection hidden="1"/>
    </xf>
    <xf numFmtId="0" fontId="0" fillId="3" borderId="6" xfId="2" applyFont="1" applyFill="1" applyBorder="1" applyAlignment="1" applyProtection="1">
      <alignment horizontal="center" vertical="center" wrapText="1"/>
      <protection locked="0"/>
    </xf>
    <xf numFmtId="0" fontId="61" fillId="0" borderId="3" xfId="0" applyFont="1" applyBorder="1" applyAlignment="1" applyProtection="1">
      <alignment vertical="center" wrapText="1"/>
      <protection locked="0"/>
    </xf>
    <xf numFmtId="0" fontId="61" fillId="3" borderId="3" xfId="2" applyFont="1" applyFill="1" applyBorder="1" applyAlignment="1" applyProtection="1">
      <alignment horizontal="center" vertical="center" wrapText="1"/>
    </xf>
    <xf numFmtId="0" fontId="2" fillId="26" borderId="3" xfId="2" applyNumberFormat="1" applyFont="1" applyFill="1" applyBorder="1" applyAlignment="1" applyProtection="1">
      <alignment horizontal="center" vertical="center" wrapText="1"/>
      <protection hidden="1"/>
    </xf>
    <xf numFmtId="0" fontId="0" fillId="3" borderId="3" xfId="2" applyFont="1" applyFill="1" applyBorder="1" applyAlignment="1" applyProtection="1">
      <alignment horizontal="center" vertical="center" wrapText="1"/>
    </xf>
    <xf numFmtId="0" fontId="62" fillId="3" borderId="6" xfId="0" applyFont="1" applyFill="1" applyBorder="1" applyAlignment="1" applyProtection="1">
      <alignment horizontal="center" vertical="center" wrapText="1"/>
      <protection locked="0"/>
    </xf>
    <xf numFmtId="0" fontId="0" fillId="3" borderId="0" xfId="0" applyFill="1" applyAlignment="1" applyProtection="1">
      <alignment horizontal="left"/>
      <protection locked="0"/>
    </xf>
    <xf numFmtId="0" fontId="4" fillId="3" borderId="0" xfId="2" applyFont="1" applyFill="1" applyBorder="1" applyAlignment="1" applyProtection="1">
      <alignment horizontal="center" vertical="center" wrapText="1"/>
      <protection locked="0"/>
    </xf>
    <xf numFmtId="0" fontId="4" fillId="0" borderId="0" xfId="2" applyFont="1" applyBorder="1" applyAlignment="1" applyProtection="1">
      <alignment horizontal="center" vertical="center" wrapText="1"/>
      <protection locked="0"/>
    </xf>
    <xf numFmtId="0" fontId="2" fillId="9" borderId="3" xfId="2"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hidden="1"/>
    </xf>
    <xf numFmtId="1" fontId="2" fillId="5" borderId="3" xfId="2" applyNumberFormat="1" applyFont="1" applyFill="1" applyBorder="1" applyAlignment="1" applyProtection="1">
      <alignment horizontal="center" vertical="center" wrapText="1"/>
      <protection hidden="1"/>
    </xf>
    <xf numFmtId="1" fontId="2" fillId="5" borderId="3" xfId="2" applyNumberFormat="1" applyFont="1" applyFill="1" applyBorder="1" applyAlignment="1" applyProtection="1">
      <alignment horizontal="center" vertical="center"/>
      <protection hidden="1"/>
    </xf>
    <xf numFmtId="0" fontId="40" fillId="0" borderId="3" xfId="5" applyFont="1" applyBorder="1" applyAlignment="1" applyProtection="1">
      <alignment horizontal="center" vertical="center" wrapText="1"/>
      <protection locked="0"/>
    </xf>
    <xf numFmtId="0" fontId="60" fillId="14" borderId="6" xfId="5" applyFont="1" applyFill="1" applyBorder="1" applyAlignment="1" applyProtection="1">
      <alignment horizontal="center" vertical="center" wrapText="1"/>
      <protection locked="0"/>
    </xf>
    <xf numFmtId="0" fontId="60" fillId="14" borderId="13" xfId="5" applyFont="1" applyFill="1" applyBorder="1" applyAlignment="1" applyProtection="1">
      <alignment horizontal="center" vertical="center"/>
      <protection locked="0"/>
    </xf>
    <xf numFmtId="0" fontId="40" fillId="0" borderId="11" xfId="5" applyFont="1" applyBorder="1" applyAlignment="1" applyProtection="1">
      <alignment horizontal="center" vertical="center" wrapText="1"/>
      <protection locked="0"/>
    </xf>
    <xf numFmtId="0" fontId="40" fillId="0" borderId="4" xfId="5" applyFont="1" applyBorder="1" applyAlignment="1" applyProtection="1">
      <alignment horizontal="center" vertical="center" wrapText="1"/>
      <protection locked="0"/>
    </xf>
    <xf numFmtId="0" fontId="57" fillId="0" borderId="3" xfId="0" applyFont="1" applyBorder="1" applyAlignment="1">
      <alignment horizontal="center" textRotation="90"/>
    </xf>
    <xf numFmtId="0" fontId="7" fillId="0" borderId="1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49" fontId="26" fillId="3" borderId="0" xfId="0" applyNumberFormat="1" applyFont="1" applyFill="1" applyBorder="1" applyAlignment="1" applyProtection="1">
      <alignment horizontal="center" vertical="center" wrapText="1"/>
      <protection locked="0"/>
    </xf>
    <xf numFmtId="0" fontId="29" fillId="11" borderId="17" xfId="2"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30" fillId="3" borderId="3" xfId="2"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0" fontId="30" fillId="3" borderId="3" xfId="0"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xf>
    <xf numFmtId="0" fontId="17" fillId="3" borderId="9" xfId="0" applyFont="1" applyFill="1" applyBorder="1" applyAlignment="1" applyProtection="1">
      <alignment horizontal="left" vertical="center" wrapText="1"/>
      <protection locked="0"/>
    </xf>
    <xf numFmtId="0" fontId="17" fillId="3" borderId="14" xfId="0" applyFont="1" applyFill="1" applyBorder="1" applyAlignment="1" applyProtection="1">
      <alignment horizontal="left" vertical="center" wrapText="1"/>
      <protection locked="0"/>
    </xf>
    <xf numFmtId="0" fontId="28" fillId="3" borderId="3"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top"/>
      <protection locked="0"/>
    </xf>
    <xf numFmtId="0" fontId="18" fillId="0" borderId="11"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1" fillId="11" borderId="41" xfId="2" applyFont="1" applyFill="1" applyBorder="1" applyAlignment="1" applyProtection="1">
      <alignment horizontal="center" vertical="center" wrapText="1"/>
      <protection locked="0"/>
    </xf>
    <xf numFmtId="0" fontId="11" fillId="11" borderId="0" xfId="2" applyFont="1" applyFill="1" applyBorder="1" applyAlignment="1" applyProtection="1">
      <alignment horizontal="center" vertical="center" wrapText="1"/>
      <protection locked="0"/>
    </xf>
    <xf numFmtId="0" fontId="2" fillId="3" borderId="41" xfId="2" applyNumberFormat="1" applyFont="1" applyFill="1" applyBorder="1" applyAlignment="1" applyProtection="1">
      <alignment horizontal="center" vertical="center" wrapText="1"/>
      <protection hidden="1"/>
    </xf>
    <xf numFmtId="0" fontId="2" fillId="3" borderId="0" xfId="2" applyNumberFormat="1" applyFont="1" applyFill="1" applyBorder="1" applyAlignment="1" applyProtection="1">
      <alignment horizontal="center" vertical="center" wrapText="1"/>
      <protection hidden="1"/>
    </xf>
    <xf numFmtId="0" fontId="11" fillId="11" borderId="40" xfId="2" applyFont="1" applyFill="1" applyBorder="1" applyAlignment="1" applyProtection="1">
      <alignment horizontal="center" vertical="center" wrapText="1"/>
      <protection locked="0"/>
    </xf>
    <xf numFmtId="2" fontId="4" fillId="3" borderId="0" xfId="2" applyNumberFormat="1" applyFont="1" applyFill="1" applyBorder="1" applyAlignment="1" applyProtection="1">
      <alignment horizontal="center" vertical="center" wrapText="1"/>
      <protection hidden="1"/>
    </xf>
    <xf numFmtId="2" fontId="4" fillId="3" borderId="40" xfId="2" applyNumberFormat="1" applyFont="1" applyFill="1" applyBorder="1" applyAlignment="1" applyProtection="1">
      <alignment horizontal="center" vertical="center" wrapText="1"/>
      <protection hidden="1"/>
    </xf>
    <xf numFmtId="0" fontId="29" fillId="11" borderId="16" xfId="2" applyFont="1" applyFill="1" applyBorder="1" applyAlignment="1" applyProtection="1">
      <alignment horizontal="center" vertical="center" wrapText="1"/>
      <protection locked="0"/>
    </xf>
    <xf numFmtId="0" fontId="4" fillId="3" borderId="0" xfId="2" applyFont="1" applyFill="1" applyBorder="1" applyAlignment="1" applyProtection="1">
      <alignment horizontal="center" vertical="justify" wrapText="1"/>
      <protection locked="0"/>
    </xf>
    <xf numFmtId="0" fontId="13" fillId="3" borderId="0" xfId="0" applyFont="1" applyFill="1" applyAlignment="1">
      <alignment horizontal="center" wrapText="1"/>
    </xf>
    <xf numFmtId="0" fontId="13" fillId="3" borderId="0" xfId="0" applyFont="1" applyFill="1" applyAlignment="1">
      <alignment horizontal="center"/>
    </xf>
    <xf numFmtId="0" fontId="20" fillId="3" borderId="3" xfId="0" applyFont="1" applyFill="1" applyBorder="1" applyAlignment="1">
      <alignment horizontal="center" vertical="center"/>
    </xf>
    <xf numFmtId="0" fontId="5" fillId="15" borderId="6" xfId="0" applyFont="1" applyFill="1" applyBorder="1" applyAlignment="1">
      <alignment horizontal="center" vertical="center" textRotation="90"/>
    </xf>
    <xf numFmtId="0" fontId="5" fillId="15" borderId="13" xfId="0" applyFont="1" applyFill="1" applyBorder="1" applyAlignment="1">
      <alignment horizontal="center" vertical="center" textRotation="90"/>
    </xf>
    <xf numFmtId="0" fontId="5" fillId="15" borderId="12" xfId="0" applyFont="1" applyFill="1" applyBorder="1" applyAlignment="1">
      <alignment horizontal="center" vertical="center" textRotation="90"/>
    </xf>
    <xf numFmtId="0" fontId="0" fillId="7" borderId="3" xfId="0" applyFill="1" applyBorder="1" applyAlignment="1">
      <alignment horizontal="center" vertical="center" wrapText="1"/>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0" fillId="15" borderId="3" xfId="0" applyFill="1" applyBorder="1" applyAlignment="1">
      <alignment horizontal="center"/>
    </xf>
    <xf numFmtId="0" fontId="20" fillId="3" borderId="10"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5" fillId="15" borderId="10" xfId="0" applyFont="1" applyFill="1" applyBorder="1" applyAlignment="1">
      <alignment horizontal="center" vertical="center"/>
    </xf>
    <xf numFmtId="0" fontId="5" fillId="15" borderId="18" xfId="0" applyFont="1" applyFill="1" applyBorder="1" applyAlignment="1">
      <alignment horizontal="center" vertical="center"/>
    </xf>
    <xf numFmtId="0" fontId="5" fillId="15" borderId="19" xfId="0" applyFont="1" applyFill="1" applyBorder="1" applyAlignment="1">
      <alignment horizontal="center" vertical="center"/>
    </xf>
    <xf numFmtId="0" fontId="5" fillId="15" borderId="20" xfId="0" applyFont="1" applyFill="1" applyBorder="1" applyAlignment="1">
      <alignment horizontal="center" vertical="center"/>
    </xf>
    <xf numFmtId="0" fontId="5" fillId="15" borderId="9" xfId="0" applyFont="1" applyFill="1" applyBorder="1" applyAlignment="1">
      <alignment horizontal="center" vertical="center"/>
    </xf>
    <xf numFmtId="0" fontId="5" fillId="15" borderId="21" xfId="0" applyFont="1" applyFill="1" applyBorder="1" applyAlignment="1">
      <alignment horizontal="center" vertical="center"/>
    </xf>
    <xf numFmtId="0" fontId="3" fillId="7" borderId="3" xfId="0" applyFont="1" applyFill="1" applyBorder="1" applyAlignment="1">
      <alignment horizontal="center" vertical="center" wrapText="1"/>
    </xf>
    <xf numFmtId="0" fontId="22" fillId="17" borderId="0" xfId="2" applyFont="1" applyFill="1" applyBorder="1" applyAlignment="1" applyProtection="1">
      <alignment horizontal="center" vertical="center" wrapText="1"/>
    </xf>
    <xf numFmtId="0" fontId="0" fillId="5" borderId="0" xfId="0" applyFill="1" applyBorder="1" applyAlignment="1">
      <alignment horizontal="center" vertical="center"/>
    </xf>
    <xf numFmtId="2" fontId="1" fillId="3" borderId="0" xfId="2" applyNumberFormat="1"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3" borderId="3" xfId="0" applyFont="1" applyFill="1" applyBorder="1" applyAlignment="1">
      <alignment horizontal="center" vertical="center" wrapText="1"/>
    </xf>
    <xf numFmtId="0" fontId="3" fillId="15" borderId="6" xfId="0" applyFont="1" applyFill="1" applyBorder="1" applyAlignment="1">
      <alignment horizontal="center" vertical="center" textRotation="90"/>
    </xf>
    <xf numFmtId="0" fontId="3" fillId="15" borderId="13" xfId="0" applyFont="1" applyFill="1" applyBorder="1" applyAlignment="1">
      <alignment horizontal="center" vertical="center" textRotation="90"/>
    </xf>
    <xf numFmtId="0" fontId="3" fillId="15" borderId="12" xfId="0" applyFont="1" applyFill="1" applyBorder="1" applyAlignment="1">
      <alignment horizontal="center" vertical="center" textRotation="90"/>
    </xf>
    <xf numFmtId="0" fontId="3" fillId="9" borderId="3" xfId="0" applyFont="1" applyFill="1" applyBorder="1" applyAlignment="1">
      <alignment horizontal="center" vertical="center" wrapText="1"/>
    </xf>
    <xf numFmtId="0" fontId="3" fillId="15" borderId="10" xfId="0" applyFont="1" applyFill="1" applyBorder="1" applyAlignment="1">
      <alignment horizontal="center" vertical="center"/>
    </xf>
    <xf numFmtId="0" fontId="3" fillId="15" borderId="18" xfId="0" applyFont="1" applyFill="1" applyBorder="1" applyAlignment="1">
      <alignment horizontal="center" vertical="center"/>
    </xf>
    <xf numFmtId="0" fontId="3" fillId="15" borderId="19" xfId="0" applyFont="1" applyFill="1" applyBorder="1" applyAlignment="1">
      <alignment horizontal="center" vertical="center"/>
    </xf>
    <xf numFmtId="0" fontId="3" fillId="15" borderId="20"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21" xfId="0" applyFont="1" applyFill="1" applyBorder="1" applyAlignment="1">
      <alignment horizontal="center" vertical="center"/>
    </xf>
    <xf numFmtId="0" fontId="24" fillId="3" borderId="0" xfId="0" applyFont="1" applyFill="1" applyAlignment="1">
      <alignment horizontal="center" vertical="center" wrapText="1"/>
    </xf>
    <xf numFmtId="0" fontId="14" fillId="3" borderId="0" xfId="0" applyFont="1" applyFill="1" applyAlignment="1">
      <alignment horizontal="center" wrapText="1"/>
    </xf>
    <xf numFmtId="0" fontId="46" fillId="0" borderId="28" xfId="0" applyFont="1" applyBorder="1" applyAlignment="1">
      <alignment horizontal="center" vertical="center" wrapText="1"/>
    </xf>
    <xf numFmtId="0" fontId="46" fillId="0" borderId="24" xfId="0" applyFont="1" applyBorder="1" applyAlignment="1">
      <alignment horizontal="center" vertical="center" wrapText="1"/>
    </xf>
    <xf numFmtId="0" fontId="46" fillId="21" borderId="28" xfId="0" applyFont="1" applyFill="1" applyBorder="1" applyAlignment="1">
      <alignment horizontal="justify" vertical="center" wrapText="1"/>
    </xf>
    <xf numFmtId="0" fontId="46" fillId="21" borderId="24" xfId="0" applyFont="1" applyFill="1" applyBorder="1" applyAlignment="1">
      <alignment horizontal="justify" vertical="center" wrapText="1"/>
    </xf>
    <xf numFmtId="0" fontId="46" fillId="0" borderId="28" xfId="0" applyFont="1" applyBorder="1" applyAlignment="1">
      <alignment horizontal="justify" vertical="center" wrapText="1"/>
    </xf>
    <xf numFmtId="0" fontId="46" fillId="0" borderId="24" xfId="0" applyFont="1" applyBorder="1" applyAlignment="1">
      <alignment horizontal="justify" vertical="center" wrapText="1"/>
    </xf>
    <xf numFmtId="0" fontId="46" fillId="0" borderId="28" xfId="0" applyFont="1" applyBorder="1" applyAlignment="1">
      <alignment vertical="center" wrapText="1"/>
    </xf>
    <xf numFmtId="0" fontId="46" fillId="0" borderId="24" xfId="0" applyFont="1" applyBorder="1" applyAlignment="1">
      <alignment vertical="center" wrapText="1"/>
    </xf>
    <xf numFmtId="0" fontId="14" fillId="3" borderId="0" xfId="0" applyFont="1" applyFill="1" applyAlignment="1">
      <alignment horizontal="center"/>
    </xf>
    <xf numFmtId="0" fontId="56" fillId="22" borderId="28" xfId="0" applyFont="1" applyFill="1" applyBorder="1" applyAlignment="1">
      <alignment vertical="center" wrapText="1"/>
    </xf>
    <xf numFmtId="0" fontId="56" fillId="22" borderId="25" xfId="0" applyFont="1" applyFill="1" applyBorder="1" applyAlignment="1">
      <alignment vertical="center" wrapText="1"/>
    </xf>
    <xf numFmtId="0" fontId="56" fillId="22" borderId="24" xfId="0" applyFont="1" applyFill="1" applyBorder="1" applyAlignment="1">
      <alignment vertical="center" wrapText="1"/>
    </xf>
    <xf numFmtId="0" fontId="46" fillId="20" borderId="28" xfId="0" applyFont="1" applyFill="1" applyBorder="1" applyAlignment="1">
      <alignment horizontal="justify" vertical="center" wrapText="1"/>
    </xf>
    <xf numFmtId="0" fontId="46" fillId="20" borderId="24" xfId="0" applyFont="1" applyFill="1" applyBorder="1" applyAlignment="1">
      <alignment horizontal="justify" vertical="center" wrapText="1"/>
    </xf>
    <xf numFmtId="0" fontId="15" fillId="10" borderId="11" xfId="0" applyFont="1" applyFill="1" applyBorder="1" applyAlignment="1">
      <alignment horizontal="center"/>
    </xf>
    <xf numFmtId="0" fontId="15" fillId="10" borderId="14" xfId="0" applyFont="1" applyFill="1" applyBorder="1" applyAlignment="1">
      <alignment horizontal="center"/>
    </xf>
    <xf numFmtId="0" fontId="15" fillId="10" borderId="4" xfId="0" applyFont="1" applyFill="1" applyBorder="1" applyAlignment="1">
      <alignment horizontal="center"/>
    </xf>
    <xf numFmtId="0" fontId="25" fillId="3" borderId="0" xfId="0" applyFont="1" applyFill="1" applyAlignment="1">
      <alignment horizontal="center" wrapText="1"/>
    </xf>
    <xf numFmtId="0" fontId="51" fillId="0" borderId="36" xfId="0" applyFont="1" applyBorder="1" applyAlignment="1">
      <alignment horizontal="center" vertical="center" wrapText="1"/>
    </xf>
    <xf numFmtId="0" fontId="51" fillId="0" borderId="31" xfId="0" applyFont="1" applyBorder="1" applyAlignment="1">
      <alignment horizontal="center" vertical="center" wrapText="1"/>
    </xf>
    <xf numFmtId="0" fontId="56" fillId="25" borderId="30" xfId="0" applyFont="1" applyFill="1" applyBorder="1" applyAlignment="1">
      <alignment horizontal="center" vertical="center" wrapText="1"/>
    </xf>
    <xf numFmtId="0" fontId="56" fillId="25" borderId="31" xfId="0" applyFont="1" applyFill="1" applyBorder="1" applyAlignment="1">
      <alignment horizontal="center" vertical="center" wrapText="1"/>
    </xf>
    <xf numFmtId="0" fontId="56" fillId="25" borderId="38" xfId="0" applyFont="1" applyFill="1" applyBorder="1" applyAlignment="1">
      <alignment horizontal="center" vertical="center" wrapText="1"/>
    </xf>
    <xf numFmtId="0" fontId="56" fillId="25" borderId="34" xfId="0" applyFont="1" applyFill="1" applyBorder="1" applyAlignment="1">
      <alignment horizontal="center" vertical="center" wrapText="1"/>
    </xf>
    <xf numFmtId="0" fontId="56" fillId="25" borderId="32" xfId="0" applyFont="1" applyFill="1" applyBorder="1" applyAlignment="1">
      <alignment horizontal="center" vertical="center" wrapText="1"/>
    </xf>
    <xf numFmtId="0" fontId="56" fillId="25" borderId="39" xfId="0" applyFont="1" applyFill="1" applyBorder="1" applyAlignment="1">
      <alignment horizontal="center" vertical="center" wrapText="1"/>
    </xf>
    <xf numFmtId="0" fontId="56" fillId="25" borderId="35" xfId="0" applyFont="1" applyFill="1" applyBorder="1" applyAlignment="1">
      <alignment horizontal="center" vertical="center" wrapText="1"/>
    </xf>
    <xf numFmtId="0" fontId="56" fillId="25" borderId="33" xfId="0" applyFont="1" applyFill="1" applyBorder="1" applyAlignment="1">
      <alignment horizontal="center" vertical="center" wrapText="1"/>
    </xf>
    <xf numFmtId="0" fontId="45" fillId="0" borderId="30"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31" xfId="0" applyFont="1" applyBorder="1" applyAlignment="1">
      <alignment horizontal="center" vertical="center" wrapText="1"/>
    </xf>
  </cellXfs>
  <cellStyles count="7">
    <cellStyle name="Buena" xfId="1" xr:uid="{00000000-0005-0000-0000-000000000000}"/>
    <cellStyle name="Normal" xfId="0" builtinId="0"/>
    <cellStyle name="Normal 2" xfId="2" xr:uid="{00000000-0005-0000-0000-000002000000}"/>
    <cellStyle name="Normal_DOFA" xfId="3" xr:uid="{00000000-0005-0000-0000-000003000000}"/>
    <cellStyle name="Normal_DOFA 2" xfId="6" xr:uid="{00000000-0005-0000-0000-000034000000}"/>
    <cellStyle name="Título 1" xfId="4" xr:uid="{00000000-0005-0000-0000-000004000000}"/>
    <cellStyle name="Título 2_DOFA" xfId="5" xr:uid="{00000000-0005-0000-0000-000005000000}"/>
  </cellStyles>
  <dxfs count="40">
    <dxf>
      <fill>
        <patternFill>
          <bgColor indexed="10"/>
        </patternFill>
      </fill>
    </dxf>
    <dxf>
      <fill>
        <patternFill>
          <bgColor indexed="34"/>
        </patternFill>
      </fill>
    </dxf>
    <dxf>
      <fill>
        <patternFill>
          <bgColor indexed="11"/>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color indexed="9"/>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hyperlink" Target="#Mapa_RResidual!A1"/><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png"/><Relationship Id="rId1" Type="http://schemas.openxmlformats.org/officeDocument/2006/relationships/image" Target="../media/image12.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hyperlink" Target="#'PLE-PIN-F001'!A1"/></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1057275</xdr:colOff>
      <xdr:row>2</xdr:row>
      <xdr:rowOff>657225</xdr:rowOff>
    </xdr:to>
    <xdr:pic>
      <xdr:nvPicPr>
        <xdr:cNvPr id="119848" name="Imagen 2" descr="http://www.hospitalfontibon.gov.co/images/logos/Logos_alcaldia_Ene07-POLI.JPG">
          <a:extLst>
            <a:ext uri="{FF2B5EF4-FFF2-40B4-BE49-F238E27FC236}">
              <a16:creationId xmlns:a16="http://schemas.microsoft.com/office/drawing/2014/main" id="{CAAE8046-ADD5-46E9-9366-01DE24B4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385" t="7555" r="6126" b="9341"/>
        <a:stretch>
          <a:fillRect/>
        </a:stretch>
      </xdr:blipFill>
      <xdr:spPr bwMode="auto">
        <a:xfrm>
          <a:off x="171450" y="361950"/>
          <a:ext cx="885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537882</xdr:colOff>
      <xdr:row>0</xdr:row>
      <xdr:rowOff>0</xdr:rowOff>
    </xdr:from>
    <xdr:to>
      <xdr:col>5</xdr:col>
      <xdr:colOff>2711824</xdr:colOff>
      <xdr:row>5</xdr:row>
      <xdr:rowOff>0</xdr:rowOff>
    </xdr:to>
    <xdr:sp macro="[0]!Trasladar_Imp_Amb" textlink="">
      <xdr:nvSpPr>
        <xdr:cNvPr id="15361" name="AutoShape 2">
          <a:extLst>
            <a:ext uri="{FF2B5EF4-FFF2-40B4-BE49-F238E27FC236}">
              <a16:creationId xmlns:a16="http://schemas.microsoft.com/office/drawing/2014/main" id="{53A9F109-6226-4E19-A0AA-2581422586DD}"/>
            </a:ext>
          </a:extLst>
        </xdr:cNvPr>
        <xdr:cNvSpPr>
          <a:spLocks noChangeArrowheads="1"/>
        </xdr:cNvSpPr>
      </xdr:nvSpPr>
      <xdr:spPr bwMode="auto">
        <a:xfrm>
          <a:off x="11295529" y="0"/>
          <a:ext cx="2173942" cy="2162175"/>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847725</xdr:colOff>
      <xdr:row>15</xdr:row>
      <xdr:rowOff>57150</xdr:rowOff>
    </xdr:from>
    <xdr:to>
      <xdr:col>24</xdr:col>
      <xdr:colOff>238125</xdr:colOff>
      <xdr:row>16</xdr:row>
      <xdr:rowOff>304800</xdr:rowOff>
    </xdr:to>
    <xdr:pic macro="[0]!Mostrar_Carac_Ctrols">
      <xdr:nvPicPr>
        <xdr:cNvPr id="573056" name="Imagen 6020" descr="http://publicdomainvectors.org/photos/purzen-Icon-with-question-mark.png">
          <a:extLst>
            <a:ext uri="{FF2B5EF4-FFF2-40B4-BE49-F238E27FC236}">
              <a16:creationId xmlns:a16="http://schemas.microsoft.com/office/drawing/2014/main" id="{DB2B7861-5536-421A-8793-DBD8EE7F7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31550" y="6000750"/>
          <a:ext cx="4476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14</xdr:row>
      <xdr:rowOff>104775</xdr:rowOff>
    </xdr:from>
    <xdr:to>
      <xdr:col>9</xdr:col>
      <xdr:colOff>0</xdr:colOff>
      <xdr:row>15</xdr:row>
      <xdr:rowOff>133350</xdr:rowOff>
    </xdr:to>
    <xdr:grpSp>
      <xdr:nvGrpSpPr>
        <xdr:cNvPr id="573057" name="Group 5">
          <a:extLst>
            <a:ext uri="{FF2B5EF4-FFF2-40B4-BE49-F238E27FC236}">
              <a16:creationId xmlns:a16="http://schemas.microsoft.com/office/drawing/2014/main" id="{645D789D-BC56-48D0-BDB0-954738306ED6}"/>
            </a:ext>
          </a:extLst>
        </xdr:cNvPr>
        <xdr:cNvGrpSpPr>
          <a:grpSpLocks/>
        </xdr:cNvGrpSpPr>
      </xdr:nvGrpSpPr>
      <xdr:grpSpPr bwMode="auto">
        <a:xfrm>
          <a:off x="10489406" y="6712744"/>
          <a:ext cx="0" cy="445294"/>
          <a:chOff x="8569490" y="3697224"/>
          <a:chExt cx="652062" cy="835218"/>
        </a:xfrm>
      </xdr:grpSpPr>
      <xdr:pic>
        <xdr:nvPicPr>
          <xdr:cNvPr id="586293" name="13 Imagen" descr="Untitled-1.png">
            <a:extLst>
              <a:ext uri="{FF2B5EF4-FFF2-40B4-BE49-F238E27FC236}">
                <a16:creationId xmlns:a16="http://schemas.microsoft.com/office/drawing/2014/main" id="{0F22B4B4-D3D0-48FE-992F-28CCB1F3AE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1]!mostrarTipoRiesgo" textlink="">
        <xdr:nvSpPr>
          <xdr:cNvPr id="367754" name="Text Box 28">
            <a:extLst>
              <a:ext uri="{FF2B5EF4-FFF2-40B4-BE49-F238E27FC236}">
                <a16:creationId xmlns:a16="http://schemas.microsoft.com/office/drawing/2014/main" id="{DAEF28FD-E231-4E3B-ABEC-A8AF097A1212}"/>
              </a:ext>
            </a:extLst>
          </xdr:cNvPr>
          <xdr:cNvSpPr txBox="1"/>
        </xdr:nvSpPr>
        <xdr:spPr>
          <a:xfrm>
            <a:off x="7705725" y="76353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15</xdr:col>
      <xdr:colOff>2721</xdr:colOff>
      <xdr:row>17</xdr:row>
      <xdr:rowOff>342234</xdr:rowOff>
    </xdr:from>
    <xdr:to>
      <xdr:col>15</xdr:col>
      <xdr:colOff>2721</xdr:colOff>
      <xdr:row>17</xdr:row>
      <xdr:rowOff>346798</xdr:rowOff>
    </xdr:to>
    <xdr:sp macro="[1]!mostrarPerfilRiesgoInh" textlink="">
      <xdr:nvSpPr>
        <xdr:cNvPr id="11" name="15 CuadroTexto">
          <a:extLst>
            <a:ext uri="{FF2B5EF4-FFF2-40B4-BE49-F238E27FC236}">
              <a16:creationId xmlns:a16="http://schemas.microsoft.com/office/drawing/2014/main" id="{D2B8B04E-9C5F-485C-ABCE-C957EAF89DE3}"/>
            </a:ext>
          </a:extLst>
        </xdr:cNvPr>
        <xdr:cNvSpPr txBox="1"/>
      </xdr:nvSpPr>
      <xdr:spPr>
        <a:xfrm>
          <a:off x="11343903" y="2796963"/>
          <a:ext cx="1733" cy="3556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17</xdr:col>
      <xdr:colOff>1155990</xdr:colOff>
      <xdr:row>18</xdr:row>
      <xdr:rowOff>197549</xdr:rowOff>
    </xdr:from>
    <xdr:to>
      <xdr:col>17</xdr:col>
      <xdr:colOff>1155990</xdr:colOff>
      <xdr:row>18</xdr:row>
      <xdr:rowOff>201385</xdr:rowOff>
    </xdr:to>
    <xdr:sp macro="[1]!mostrarControlesExistentes" textlink="">
      <xdr:nvSpPr>
        <xdr:cNvPr id="5" name="Text Box 7">
          <a:extLst>
            <a:ext uri="{FF2B5EF4-FFF2-40B4-BE49-F238E27FC236}">
              <a16:creationId xmlns:a16="http://schemas.microsoft.com/office/drawing/2014/main" id="{1CE03443-226C-49B1-88B0-F56EED350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23</xdr:col>
      <xdr:colOff>1</xdr:colOff>
      <xdr:row>10</xdr:row>
      <xdr:rowOff>9525</xdr:rowOff>
    </xdr:from>
    <xdr:to>
      <xdr:col>25</xdr:col>
      <xdr:colOff>762001</xdr:colOff>
      <xdr:row>11</xdr:row>
      <xdr:rowOff>797719</xdr:rowOff>
    </xdr:to>
    <xdr:grpSp>
      <xdr:nvGrpSpPr>
        <xdr:cNvPr id="573061" name="Group 97">
          <a:extLst>
            <a:ext uri="{FF2B5EF4-FFF2-40B4-BE49-F238E27FC236}">
              <a16:creationId xmlns:a16="http://schemas.microsoft.com/office/drawing/2014/main" id="{C28ADAD0-1FB9-4D1C-B05A-BD9C506D8561}"/>
            </a:ext>
          </a:extLst>
        </xdr:cNvPr>
        <xdr:cNvGrpSpPr>
          <a:grpSpLocks/>
        </xdr:cNvGrpSpPr>
      </xdr:nvGrpSpPr>
      <xdr:grpSpPr bwMode="auto">
        <a:xfrm>
          <a:off x="27051000" y="3176588"/>
          <a:ext cx="1916907" cy="1812131"/>
          <a:chOff x="1373" y="73"/>
          <a:chExt cx="198" cy="106"/>
        </a:xfrm>
      </xdr:grpSpPr>
      <xdr:pic macro="[0]!Mapa_Riesgos_Residual">
        <xdr:nvPicPr>
          <xdr:cNvPr id="586291" name="13 Imagen" descr="Untitled-1.png">
            <a:extLst>
              <a:ext uri="{FF2B5EF4-FFF2-40B4-BE49-F238E27FC236}">
                <a16:creationId xmlns:a16="http://schemas.microsoft.com/office/drawing/2014/main" id="{49789B7A-DB96-4E37-8753-C7E8BE3DE5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3" y="73"/>
            <a:ext cx="198"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Mapa_Riesgos_Residual" textlink="">
        <xdr:nvSpPr>
          <xdr:cNvPr id="367752" name="Text Box 26">
            <a:hlinkClick xmlns:r="http://schemas.openxmlformats.org/officeDocument/2006/relationships" r:id="rId4"/>
            <a:extLst>
              <a:ext uri="{FF2B5EF4-FFF2-40B4-BE49-F238E27FC236}">
                <a16:creationId xmlns:a16="http://schemas.microsoft.com/office/drawing/2014/main" id="{F22FFBC0-E065-4986-866E-2B0590CF988B}"/>
              </a:ext>
            </a:extLst>
          </xdr:cNvPr>
          <xdr:cNvSpPr txBox="1">
            <a:spLocks noChangeArrowheads="1"/>
          </xdr:cNvSpPr>
        </xdr:nvSpPr>
        <xdr:spPr bwMode="auto">
          <a:xfrm>
            <a:off x="1407" y="108"/>
            <a:ext cx="131" cy="58"/>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CO" sz="1400" b="1" i="0" u="none" strike="noStrike" baseline="0">
                <a:solidFill>
                  <a:srgbClr val="FFFFFF"/>
                </a:solidFill>
                <a:latin typeface="Calibri"/>
              </a:rPr>
              <a:t>Mapa de Riesgo</a:t>
            </a:r>
          </a:p>
        </xdr:txBody>
      </xdr:sp>
    </xdr:grpSp>
    <xdr:clientData/>
  </xdr:twoCellAnchor>
  <xdr:twoCellAnchor>
    <xdr:from>
      <xdr:col>6</xdr:col>
      <xdr:colOff>1409700</xdr:colOff>
      <xdr:row>15</xdr:row>
      <xdr:rowOff>104775</xdr:rowOff>
    </xdr:from>
    <xdr:to>
      <xdr:col>6</xdr:col>
      <xdr:colOff>1409700</xdr:colOff>
      <xdr:row>17</xdr:row>
      <xdr:rowOff>95631</xdr:rowOff>
    </xdr:to>
    <xdr:sp macro="[0]!MostrarFuente_Impacto" textlink="">
      <xdr:nvSpPr>
        <xdr:cNvPr id="3" name="Rectangle 52">
          <a:extLst>
            <a:ext uri="{FF2B5EF4-FFF2-40B4-BE49-F238E27FC236}">
              <a16:creationId xmlns:a16="http://schemas.microsoft.com/office/drawing/2014/main" id="{F2251DA7-D814-4EAD-8445-42F2564AD51E}"/>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0</xdr:colOff>
      <xdr:row>14</xdr:row>
      <xdr:rowOff>133350</xdr:rowOff>
    </xdr:from>
    <xdr:to>
      <xdr:col>9</xdr:col>
      <xdr:colOff>0</xdr:colOff>
      <xdr:row>14</xdr:row>
      <xdr:rowOff>514350</xdr:rowOff>
    </xdr:to>
    <xdr:sp macro="[0]!Tipo_riesgo" textlink="">
      <xdr:nvSpPr>
        <xdr:cNvPr id="1037" name="Rectangle 54">
          <a:extLst>
            <a:ext uri="{FF2B5EF4-FFF2-40B4-BE49-F238E27FC236}">
              <a16:creationId xmlns:a16="http://schemas.microsoft.com/office/drawing/2014/main" id="{721B7F20-9534-4F46-AB9A-1788ED2D2C40}"/>
            </a:ext>
          </a:extLst>
        </xdr:cNvPr>
        <xdr:cNvSpPr>
          <a:spLocks noChangeArrowheads="1"/>
        </xdr:cNvSpPr>
      </xdr:nvSpPr>
      <xdr:spPr bwMode="auto">
        <a:xfrm>
          <a:off x="9648825" y="4171950"/>
          <a:ext cx="0" cy="2857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1726747</xdr:colOff>
      <xdr:row>15</xdr:row>
      <xdr:rowOff>224518</xdr:rowOff>
    </xdr:from>
    <xdr:to>
      <xdr:col>7</xdr:col>
      <xdr:colOff>1726747</xdr:colOff>
      <xdr:row>15</xdr:row>
      <xdr:rowOff>420847</xdr:rowOff>
    </xdr:to>
    <xdr:sp macro="" textlink="">
      <xdr:nvSpPr>
        <xdr:cNvPr id="2103" name="Rectangle 55">
          <a:extLst>
            <a:ext uri="{FF2B5EF4-FFF2-40B4-BE49-F238E27FC236}">
              <a16:creationId xmlns:a16="http://schemas.microsoft.com/office/drawing/2014/main" id="{6EE60BCD-03E6-4528-B71E-8F5FB82D0FB0}"/>
            </a:ext>
          </a:extLst>
        </xdr:cNvPr>
        <xdr:cNvSpPr>
          <a:spLocks noChangeArrowheads="1"/>
        </xdr:cNvSpPr>
      </xdr:nvSpPr>
      <xdr:spPr bwMode="auto">
        <a:xfrm>
          <a:off x="9153525" y="2266950"/>
          <a:ext cx="0" cy="371475"/>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absolute">
    <xdr:from>
      <xdr:col>1</xdr:col>
      <xdr:colOff>236444</xdr:colOff>
      <xdr:row>0</xdr:row>
      <xdr:rowOff>57150</xdr:rowOff>
    </xdr:from>
    <xdr:to>
      <xdr:col>2</xdr:col>
      <xdr:colOff>855570</xdr:colOff>
      <xdr:row>0</xdr:row>
      <xdr:rowOff>1019175</xdr:rowOff>
    </xdr:to>
    <xdr:pic>
      <xdr:nvPicPr>
        <xdr:cNvPr id="573065" name="Picture 1" descr="imagenes_r1_c1">
          <a:extLst>
            <a:ext uri="{FF2B5EF4-FFF2-40B4-BE49-F238E27FC236}">
              <a16:creationId xmlns:a16="http://schemas.microsoft.com/office/drawing/2014/main" id="{C5975B55-9AD3-4C8C-BCC7-2324C29DD05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12280"/>
        <a:stretch>
          <a:fillRect/>
        </a:stretch>
      </xdr:blipFill>
      <xdr:spPr bwMode="auto">
        <a:xfrm>
          <a:off x="438150" y="57150"/>
          <a:ext cx="1133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6" name="AutoShape 38" descr="Resultado de imagen para boton agregar icono">
          <a:extLst>
            <a:ext uri="{FF2B5EF4-FFF2-40B4-BE49-F238E27FC236}">
              <a16:creationId xmlns:a16="http://schemas.microsoft.com/office/drawing/2014/main" id="{1C926DC8-E846-4E0C-ABB5-EDB15A0CC27D}"/>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7" name="AutoShape 39" descr="Resultado de imagen para boton agregar icono">
          <a:extLst>
            <a:ext uri="{FF2B5EF4-FFF2-40B4-BE49-F238E27FC236}">
              <a16:creationId xmlns:a16="http://schemas.microsoft.com/office/drawing/2014/main" id="{3E16EC80-6A92-4889-9342-B0808CA8CB9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8" name="AutoShape 40" descr="Resultado de imagen para boton agregar icono">
          <a:extLst>
            <a:ext uri="{FF2B5EF4-FFF2-40B4-BE49-F238E27FC236}">
              <a16:creationId xmlns:a16="http://schemas.microsoft.com/office/drawing/2014/main" id="{334B032A-3093-4019-A7EB-0FEBCCB510B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9" name="AutoShape 42" descr="Z">
          <a:extLst>
            <a:ext uri="{FF2B5EF4-FFF2-40B4-BE49-F238E27FC236}">
              <a16:creationId xmlns:a16="http://schemas.microsoft.com/office/drawing/2014/main" id="{B37C5FDB-825D-4D12-8C42-5FA846882C57}"/>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123825</xdr:rowOff>
    </xdr:from>
    <xdr:to>
      <xdr:col>7</xdr:col>
      <xdr:colOff>0</xdr:colOff>
      <xdr:row>11</xdr:row>
      <xdr:rowOff>0</xdr:rowOff>
    </xdr:to>
    <xdr:sp macro="[0]!MostrarFuente_Impacto" textlink="">
      <xdr:nvSpPr>
        <xdr:cNvPr id="1050" name="Rectangle 53">
          <a:extLst>
            <a:ext uri="{FF2B5EF4-FFF2-40B4-BE49-F238E27FC236}">
              <a16:creationId xmlns:a16="http://schemas.microsoft.com/office/drawing/2014/main" id="{963938F8-4C80-467B-A832-2BA9415FF0EA}"/>
            </a:ext>
          </a:extLst>
        </xdr:cNvPr>
        <xdr:cNvSpPr>
          <a:spLocks noChangeArrowheads="1"/>
        </xdr:cNvSpPr>
      </xdr:nvSpPr>
      <xdr:spPr bwMode="auto">
        <a:xfrm>
          <a:off x="792480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11</xdr:col>
      <xdr:colOff>375557</xdr:colOff>
      <xdr:row>15</xdr:row>
      <xdr:rowOff>152400</xdr:rowOff>
    </xdr:from>
    <xdr:to>
      <xdr:col>11</xdr:col>
      <xdr:colOff>375557</xdr:colOff>
      <xdr:row>17</xdr:row>
      <xdr:rowOff>236681</xdr:rowOff>
    </xdr:to>
    <xdr:sp macro="[0]!Escalas_impacto" textlink="">
      <xdr:nvSpPr>
        <xdr:cNvPr id="1066" name="Rectangle 53">
          <a:extLst>
            <a:ext uri="{FF2B5EF4-FFF2-40B4-BE49-F238E27FC236}">
              <a16:creationId xmlns:a16="http://schemas.microsoft.com/office/drawing/2014/main" id="{47574248-71EF-449F-9DDD-8D3088EB972D}"/>
            </a:ext>
          </a:extLst>
        </xdr:cNvPr>
        <xdr:cNvSpPr>
          <a:spLocks noChangeArrowheads="1"/>
        </xdr:cNvSpPr>
      </xdr:nvSpPr>
      <xdr:spPr bwMode="auto">
        <a:xfrm>
          <a:off x="10153650" y="4619625"/>
          <a:ext cx="485775" cy="2762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6" name="Text Box 7">
          <a:extLst>
            <a:ext uri="{FF2B5EF4-FFF2-40B4-BE49-F238E27FC236}">
              <a16:creationId xmlns:a16="http://schemas.microsoft.com/office/drawing/2014/main" id="{F22C21CE-8413-476B-B624-20C48F249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7" name="Text Box 7">
          <a:extLst>
            <a:ext uri="{FF2B5EF4-FFF2-40B4-BE49-F238E27FC236}">
              <a16:creationId xmlns:a16="http://schemas.microsoft.com/office/drawing/2014/main" id="{9ECDE2A7-6DE3-4089-9B75-0351711EE9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8" name="Text Box 7">
          <a:extLst>
            <a:ext uri="{FF2B5EF4-FFF2-40B4-BE49-F238E27FC236}">
              <a16:creationId xmlns:a16="http://schemas.microsoft.com/office/drawing/2014/main" id="{1543096D-38B2-488F-BA74-92B295DD2D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10" name="Text Box 7">
          <a:extLst>
            <a:ext uri="{FF2B5EF4-FFF2-40B4-BE49-F238E27FC236}">
              <a16:creationId xmlns:a16="http://schemas.microsoft.com/office/drawing/2014/main" id="{982407EE-5002-4DE2-B8AD-452D1E31D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12" name="Text Box 7">
          <a:extLst>
            <a:ext uri="{FF2B5EF4-FFF2-40B4-BE49-F238E27FC236}">
              <a16:creationId xmlns:a16="http://schemas.microsoft.com/office/drawing/2014/main" id="{C8A334D3-CFCF-4513-ADF7-ACF9F0523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13" name="Text Box 7">
          <a:extLst>
            <a:ext uri="{FF2B5EF4-FFF2-40B4-BE49-F238E27FC236}">
              <a16:creationId xmlns:a16="http://schemas.microsoft.com/office/drawing/2014/main" id="{E807DCC7-83B1-4257-BEA1-DEA07C207B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14" name="Text Box 7">
          <a:extLst>
            <a:ext uri="{FF2B5EF4-FFF2-40B4-BE49-F238E27FC236}">
              <a16:creationId xmlns:a16="http://schemas.microsoft.com/office/drawing/2014/main" id="{95238FF7-A939-47A2-AB85-11B5382C2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15" name="Text Box 7">
          <a:extLst>
            <a:ext uri="{FF2B5EF4-FFF2-40B4-BE49-F238E27FC236}">
              <a16:creationId xmlns:a16="http://schemas.microsoft.com/office/drawing/2014/main" id="{FF72248D-B3DE-4EEE-B741-C3223D3381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16" name="Text Box 7">
          <a:extLst>
            <a:ext uri="{FF2B5EF4-FFF2-40B4-BE49-F238E27FC236}">
              <a16:creationId xmlns:a16="http://schemas.microsoft.com/office/drawing/2014/main" id="{659F7785-C400-4665-99F4-6B15C9588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17" name="Text Box 7">
          <a:extLst>
            <a:ext uri="{FF2B5EF4-FFF2-40B4-BE49-F238E27FC236}">
              <a16:creationId xmlns:a16="http://schemas.microsoft.com/office/drawing/2014/main" id="{2268D26A-F159-40CC-9CB8-9FAC58FD17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18" name="Text Box 7">
          <a:extLst>
            <a:ext uri="{FF2B5EF4-FFF2-40B4-BE49-F238E27FC236}">
              <a16:creationId xmlns:a16="http://schemas.microsoft.com/office/drawing/2014/main" id="{9A64BDF0-834B-483C-A875-F3C47F38DD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19" name="Text Box 7">
          <a:extLst>
            <a:ext uri="{FF2B5EF4-FFF2-40B4-BE49-F238E27FC236}">
              <a16:creationId xmlns:a16="http://schemas.microsoft.com/office/drawing/2014/main" id="{792B471E-366D-46F9-A8BD-99046D956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 name="Text Box 7">
          <a:extLst>
            <a:ext uri="{FF2B5EF4-FFF2-40B4-BE49-F238E27FC236}">
              <a16:creationId xmlns:a16="http://schemas.microsoft.com/office/drawing/2014/main" id="{A7C0909E-57E1-4985-89AD-5975FD40B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 name="Text Box 7">
          <a:extLst>
            <a:ext uri="{FF2B5EF4-FFF2-40B4-BE49-F238E27FC236}">
              <a16:creationId xmlns:a16="http://schemas.microsoft.com/office/drawing/2014/main" id="{FEFC2003-0262-4451-B76D-D7000ED792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2" name="Text Box 7">
          <a:extLst>
            <a:ext uri="{FF2B5EF4-FFF2-40B4-BE49-F238E27FC236}">
              <a16:creationId xmlns:a16="http://schemas.microsoft.com/office/drawing/2014/main" id="{6C474AFE-201D-4384-81DC-B85C13A59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3" name="Text Box 7">
          <a:extLst>
            <a:ext uri="{FF2B5EF4-FFF2-40B4-BE49-F238E27FC236}">
              <a16:creationId xmlns:a16="http://schemas.microsoft.com/office/drawing/2014/main" id="{F6F633D0-8348-4513-A76C-D00E3A294F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4" name="Text Box 7">
          <a:extLst>
            <a:ext uri="{FF2B5EF4-FFF2-40B4-BE49-F238E27FC236}">
              <a16:creationId xmlns:a16="http://schemas.microsoft.com/office/drawing/2014/main" id="{43753A33-D894-4A07-804B-D6706D97A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5" name="Text Box 7">
          <a:extLst>
            <a:ext uri="{FF2B5EF4-FFF2-40B4-BE49-F238E27FC236}">
              <a16:creationId xmlns:a16="http://schemas.microsoft.com/office/drawing/2014/main" id="{CD58B278-E3DB-407E-8B46-9C585917A9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6" name="Text Box 7">
          <a:extLst>
            <a:ext uri="{FF2B5EF4-FFF2-40B4-BE49-F238E27FC236}">
              <a16:creationId xmlns:a16="http://schemas.microsoft.com/office/drawing/2014/main" id="{8835DBE9-7DB0-4914-9D50-9FE054B754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7" name="Text Box 7">
          <a:extLst>
            <a:ext uri="{FF2B5EF4-FFF2-40B4-BE49-F238E27FC236}">
              <a16:creationId xmlns:a16="http://schemas.microsoft.com/office/drawing/2014/main" id="{DA2A9494-772D-4954-84FF-02E42615C6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8" name="Text Box 7">
          <a:extLst>
            <a:ext uri="{FF2B5EF4-FFF2-40B4-BE49-F238E27FC236}">
              <a16:creationId xmlns:a16="http://schemas.microsoft.com/office/drawing/2014/main" id="{59381FBB-5367-419C-96ED-A14F2A367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9" name="Text Box 7">
          <a:extLst>
            <a:ext uri="{FF2B5EF4-FFF2-40B4-BE49-F238E27FC236}">
              <a16:creationId xmlns:a16="http://schemas.microsoft.com/office/drawing/2014/main" id="{02245F4D-17ED-4A06-973C-198AF3730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0" name="Text Box 7">
          <a:extLst>
            <a:ext uri="{FF2B5EF4-FFF2-40B4-BE49-F238E27FC236}">
              <a16:creationId xmlns:a16="http://schemas.microsoft.com/office/drawing/2014/main" id="{C0A48921-C751-4693-B269-9ED4C562ED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1" name="Text Box 7">
          <a:extLst>
            <a:ext uri="{FF2B5EF4-FFF2-40B4-BE49-F238E27FC236}">
              <a16:creationId xmlns:a16="http://schemas.microsoft.com/office/drawing/2014/main" id="{4765E787-73F0-4158-9D27-2660564DA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80" name="Text Box 7">
          <a:extLst>
            <a:ext uri="{FF2B5EF4-FFF2-40B4-BE49-F238E27FC236}">
              <a16:creationId xmlns:a16="http://schemas.microsoft.com/office/drawing/2014/main" id="{46DBD25C-F9DD-4D46-B02B-A5FD4BC66B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81" name="Text Box 7">
          <a:extLst>
            <a:ext uri="{FF2B5EF4-FFF2-40B4-BE49-F238E27FC236}">
              <a16:creationId xmlns:a16="http://schemas.microsoft.com/office/drawing/2014/main" id="{734539FA-3415-4F4C-8D63-C5ED89108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82" name="Text Box 7">
          <a:extLst>
            <a:ext uri="{FF2B5EF4-FFF2-40B4-BE49-F238E27FC236}">
              <a16:creationId xmlns:a16="http://schemas.microsoft.com/office/drawing/2014/main" id="{04AEAE36-003B-4D39-A134-A4D4D4C369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83" name="Text Box 7">
          <a:extLst>
            <a:ext uri="{FF2B5EF4-FFF2-40B4-BE49-F238E27FC236}">
              <a16:creationId xmlns:a16="http://schemas.microsoft.com/office/drawing/2014/main" id="{BF99A2A9-0DC5-4AB7-9E20-CBF9A8116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84" name="Text Box 7">
          <a:extLst>
            <a:ext uri="{FF2B5EF4-FFF2-40B4-BE49-F238E27FC236}">
              <a16:creationId xmlns:a16="http://schemas.microsoft.com/office/drawing/2014/main" id="{E436C7D5-89BD-427A-AB1F-3B49A37980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85" name="Text Box 7">
          <a:extLst>
            <a:ext uri="{FF2B5EF4-FFF2-40B4-BE49-F238E27FC236}">
              <a16:creationId xmlns:a16="http://schemas.microsoft.com/office/drawing/2014/main" id="{E2BDEFB8-0136-484E-8938-1BE1677BF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86" name="Text Box 7">
          <a:extLst>
            <a:ext uri="{FF2B5EF4-FFF2-40B4-BE49-F238E27FC236}">
              <a16:creationId xmlns:a16="http://schemas.microsoft.com/office/drawing/2014/main" id="{8DE9150B-67E7-4256-A261-7CA397D66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87" name="Text Box 7">
          <a:extLst>
            <a:ext uri="{FF2B5EF4-FFF2-40B4-BE49-F238E27FC236}">
              <a16:creationId xmlns:a16="http://schemas.microsoft.com/office/drawing/2014/main" id="{D7C99C73-99B6-4B4B-B342-CAE96A25C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88" name="Text Box 7">
          <a:extLst>
            <a:ext uri="{FF2B5EF4-FFF2-40B4-BE49-F238E27FC236}">
              <a16:creationId xmlns:a16="http://schemas.microsoft.com/office/drawing/2014/main" id="{1015776E-CCBC-4750-B20D-1AD2655E6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89" name="Text Box 7">
          <a:extLst>
            <a:ext uri="{FF2B5EF4-FFF2-40B4-BE49-F238E27FC236}">
              <a16:creationId xmlns:a16="http://schemas.microsoft.com/office/drawing/2014/main" id="{0D695B3A-2835-428C-9221-CF409BCC5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90" name="Text Box 7">
          <a:extLst>
            <a:ext uri="{FF2B5EF4-FFF2-40B4-BE49-F238E27FC236}">
              <a16:creationId xmlns:a16="http://schemas.microsoft.com/office/drawing/2014/main" id="{B15FB44B-C1DB-49B3-BD80-385731110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91" name="Text Box 7">
          <a:extLst>
            <a:ext uri="{FF2B5EF4-FFF2-40B4-BE49-F238E27FC236}">
              <a16:creationId xmlns:a16="http://schemas.microsoft.com/office/drawing/2014/main" id="{4CAF0466-1B53-459C-A1AE-AA3309644A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92" name="Text Box 7">
          <a:extLst>
            <a:ext uri="{FF2B5EF4-FFF2-40B4-BE49-F238E27FC236}">
              <a16:creationId xmlns:a16="http://schemas.microsoft.com/office/drawing/2014/main" id="{DC17A03F-CCF3-4A07-AEC0-BE87FEAB24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93" name="Text Box 7">
          <a:extLst>
            <a:ext uri="{FF2B5EF4-FFF2-40B4-BE49-F238E27FC236}">
              <a16:creationId xmlns:a16="http://schemas.microsoft.com/office/drawing/2014/main" id="{B0103734-E8F9-4E85-9C0D-6407A5922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94" name="Text Box 7">
          <a:extLst>
            <a:ext uri="{FF2B5EF4-FFF2-40B4-BE49-F238E27FC236}">
              <a16:creationId xmlns:a16="http://schemas.microsoft.com/office/drawing/2014/main" id="{B0C123B4-6711-40BC-835A-D2B60DD15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95" name="Text Box 7">
          <a:extLst>
            <a:ext uri="{FF2B5EF4-FFF2-40B4-BE49-F238E27FC236}">
              <a16:creationId xmlns:a16="http://schemas.microsoft.com/office/drawing/2014/main" id="{A3B21B0D-6414-4F9C-BCA9-D9DD898DE3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96" name="Text Box 7">
          <a:extLst>
            <a:ext uri="{FF2B5EF4-FFF2-40B4-BE49-F238E27FC236}">
              <a16:creationId xmlns:a16="http://schemas.microsoft.com/office/drawing/2014/main" id="{44998201-93F0-448A-81BB-9A7829F64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97" name="Text Box 7">
          <a:extLst>
            <a:ext uri="{FF2B5EF4-FFF2-40B4-BE49-F238E27FC236}">
              <a16:creationId xmlns:a16="http://schemas.microsoft.com/office/drawing/2014/main" id="{68FBF1B6-6158-4018-9F34-F006D0489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98" name="Text Box 7">
          <a:extLst>
            <a:ext uri="{FF2B5EF4-FFF2-40B4-BE49-F238E27FC236}">
              <a16:creationId xmlns:a16="http://schemas.microsoft.com/office/drawing/2014/main" id="{1F1A3F11-C08F-47B1-89AA-107CB5275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099" name="Text Box 7">
          <a:extLst>
            <a:ext uri="{FF2B5EF4-FFF2-40B4-BE49-F238E27FC236}">
              <a16:creationId xmlns:a16="http://schemas.microsoft.com/office/drawing/2014/main" id="{F0628481-6CCA-469C-BC65-54DE8163EE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00" name="Text Box 7">
          <a:extLst>
            <a:ext uri="{FF2B5EF4-FFF2-40B4-BE49-F238E27FC236}">
              <a16:creationId xmlns:a16="http://schemas.microsoft.com/office/drawing/2014/main" id="{D4A39934-E200-433A-B527-6FFB052EB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01" name="Text Box 7">
          <a:extLst>
            <a:ext uri="{FF2B5EF4-FFF2-40B4-BE49-F238E27FC236}">
              <a16:creationId xmlns:a16="http://schemas.microsoft.com/office/drawing/2014/main" id="{36C972BC-5E24-4996-9F88-FA4CE088E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02" name="Text Box 7">
          <a:extLst>
            <a:ext uri="{FF2B5EF4-FFF2-40B4-BE49-F238E27FC236}">
              <a16:creationId xmlns:a16="http://schemas.microsoft.com/office/drawing/2014/main" id="{08825C06-A439-4AC7-AC7A-923EB39B6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04" name="Text Box 7">
          <a:extLst>
            <a:ext uri="{FF2B5EF4-FFF2-40B4-BE49-F238E27FC236}">
              <a16:creationId xmlns:a16="http://schemas.microsoft.com/office/drawing/2014/main" id="{358DC132-E184-4C78-B661-6D8D77A58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05" name="Text Box 7">
          <a:extLst>
            <a:ext uri="{FF2B5EF4-FFF2-40B4-BE49-F238E27FC236}">
              <a16:creationId xmlns:a16="http://schemas.microsoft.com/office/drawing/2014/main" id="{8755344F-52CA-45F1-A988-4218E8B494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06" name="Text Box 7">
          <a:extLst>
            <a:ext uri="{FF2B5EF4-FFF2-40B4-BE49-F238E27FC236}">
              <a16:creationId xmlns:a16="http://schemas.microsoft.com/office/drawing/2014/main" id="{DBE573EC-9A65-4F12-8C72-B77A8A3CC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07" name="Text Box 7">
          <a:extLst>
            <a:ext uri="{FF2B5EF4-FFF2-40B4-BE49-F238E27FC236}">
              <a16:creationId xmlns:a16="http://schemas.microsoft.com/office/drawing/2014/main" id="{64E6FE18-0DF8-4B28-9B0B-81397C0C4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08" name="Text Box 7">
          <a:extLst>
            <a:ext uri="{FF2B5EF4-FFF2-40B4-BE49-F238E27FC236}">
              <a16:creationId xmlns:a16="http://schemas.microsoft.com/office/drawing/2014/main" id="{BD3FD563-9B7B-45B6-BF15-546ABC754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09" name="Text Box 7">
          <a:extLst>
            <a:ext uri="{FF2B5EF4-FFF2-40B4-BE49-F238E27FC236}">
              <a16:creationId xmlns:a16="http://schemas.microsoft.com/office/drawing/2014/main" id="{62A9E740-E2C8-4BC7-8947-39A12CB4D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10" name="Text Box 7">
          <a:extLst>
            <a:ext uri="{FF2B5EF4-FFF2-40B4-BE49-F238E27FC236}">
              <a16:creationId xmlns:a16="http://schemas.microsoft.com/office/drawing/2014/main" id="{6749CB9A-8D63-484B-8DA8-F5403D20D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111" name="Text Box 7">
          <a:extLst>
            <a:ext uri="{FF2B5EF4-FFF2-40B4-BE49-F238E27FC236}">
              <a16:creationId xmlns:a16="http://schemas.microsoft.com/office/drawing/2014/main" id="{5EA554A6-49FB-4367-BFF1-51FE65E99C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1024" name="Text Box 7">
          <a:extLst>
            <a:ext uri="{FF2B5EF4-FFF2-40B4-BE49-F238E27FC236}">
              <a16:creationId xmlns:a16="http://schemas.microsoft.com/office/drawing/2014/main" id="{B7A803D3-48DD-4F58-B9BD-AB695B17AB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27" name="Text Box 7">
          <a:extLst>
            <a:ext uri="{FF2B5EF4-FFF2-40B4-BE49-F238E27FC236}">
              <a16:creationId xmlns:a16="http://schemas.microsoft.com/office/drawing/2014/main" id="{93AEA8A7-4001-45BA-9B8E-E78614EA4D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30" name="Text Box 7">
          <a:extLst>
            <a:ext uri="{FF2B5EF4-FFF2-40B4-BE49-F238E27FC236}">
              <a16:creationId xmlns:a16="http://schemas.microsoft.com/office/drawing/2014/main" id="{C8DB754C-53A8-429C-80EE-2FD204411D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28" name="Text Box 7">
          <a:extLst>
            <a:ext uri="{FF2B5EF4-FFF2-40B4-BE49-F238E27FC236}">
              <a16:creationId xmlns:a16="http://schemas.microsoft.com/office/drawing/2014/main" id="{B6869CD2-C016-432B-AC89-3C5B954F2D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32" name="Text Box 7">
          <a:extLst>
            <a:ext uri="{FF2B5EF4-FFF2-40B4-BE49-F238E27FC236}">
              <a16:creationId xmlns:a16="http://schemas.microsoft.com/office/drawing/2014/main" id="{FD5814E9-7876-4190-892C-59845D980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29" name="Text Box 7">
          <a:extLst>
            <a:ext uri="{FF2B5EF4-FFF2-40B4-BE49-F238E27FC236}">
              <a16:creationId xmlns:a16="http://schemas.microsoft.com/office/drawing/2014/main" id="{ADCDAD43-D01F-4D41-A594-AC4C5A9C3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33" name="Text Box 7">
          <a:extLst>
            <a:ext uri="{FF2B5EF4-FFF2-40B4-BE49-F238E27FC236}">
              <a16:creationId xmlns:a16="http://schemas.microsoft.com/office/drawing/2014/main" id="{C1EBB0F4-AF89-416D-A12D-83DDC499A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41" name="Text Box 7">
          <a:extLst>
            <a:ext uri="{FF2B5EF4-FFF2-40B4-BE49-F238E27FC236}">
              <a16:creationId xmlns:a16="http://schemas.microsoft.com/office/drawing/2014/main" id="{27E6DDEC-01F1-4D7B-AB98-71AB1FFE9D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51" name="Text Box 7">
          <a:extLst>
            <a:ext uri="{FF2B5EF4-FFF2-40B4-BE49-F238E27FC236}">
              <a16:creationId xmlns:a16="http://schemas.microsoft.com/office/drawing/2014/main" id="{5864578C-CF0A-48B7-8978-564EC8218C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52" name="Text Box 7">
          <a:extLst>
            <a:ext uri="{FF2B5EF4-FFF2-40B4-BE49-F238E27FC236}">
              <a16:creationId xmlns:a16="http://schemas.microsoft.com/office/drawing/2014/main" id="{C092CFA6-AA7D-45EE-8A83-28A56E07FE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53" name="Text Box 7">
          <a:extLst>
            <a:ext uri="{FF2B5EF4-FFF2-40B4-BE49-F238E27FC236}">
              <a16:creationId xmlns:a16="http://schemas.microsoft.com/office/drawing/2014/main" id="{183F1604-8B9E-4387-B0D7-5961AB107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54" name="Text Box 7">
          <a:extLst>
            <a:ext uri="{FF2B5EF4-FFF2-40B4-BE49-F238E27FC236}">
              <a16:creationId xmlns:a16="http://schemas.microsoft.com/office/drawing/2014/main" id="{C1FA3AB9-03E5-4EDD-B392-BE1286528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55" name="Text Box 7">
          <a:extLst>
            <a:ext uri="{FF2B5EF4-FFF2-40B4-BE49-F238E27FC236}">
              <a16:creationId xmlns:a16="http://schemas.microsoft.com/office/drawing/2014/main" id="{9BC25279-9C2F-4D26-B479-D4FB60058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56" name="Text Box 7">
          <a:extLst>
            <a:ext uri="{FF2B5EF4-FFF2-40B4-BE49-F238E27FC236}">
              <a16:creationId xmlns:a16="http://schemas.microsoft.com/office/drawing/2014/main" id="{BE21458F-F6DC-4121-864A-92E8352125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57" name="Text Box 7">
          <a:extLst>
            <a:ext uri="{FF2B5EF4-FFF2-40B4-BE49-F238E27FC236}">
              <a16:creationId xmlns:a16="http://schemas.microsoft.com/office/drawing/2014/main" id="{DA3F94D8-88FC-426F-B88B-86C1F68DDC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58" name="Text Box 7">
          <a:extLst>
            <a:ext uri="{FF2B5EF4-FFF2-40B4-BE49-F238E27FC236}">
              <a16:creationId xmlns:a16="http://schemas.microsoft.com/office/drawing/2014/main" id="{7F250E31-907A-480F-AF40-B152661204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59" name="Text Box 7">
          <a:extLst>
            <a:ext uri="{FF2B5EF4-FFF2-40B4-BE49-F238E27FC236}">
              <a16:creationId xmlns:a16="http://schemas.microsoft.com/office/drawing/2014/main" id="{2B099B6C-271B-40E9-8039-8DAB381D13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60" name="Text Box 7">
          <a:extLst>
            <a:ext uri="{FF2B5EF4-FFF2-40B4-BE49-F238E27FC236}">
              <a16:creationId xmlns:a16="http://schemas.microsoft.com/office/drawing/2014/main" id="{8C698AAC-F345-40EC-A6A7-D3DF8E02A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61" name="Text Box 7">
          <a:extLst>
            <a:ext uri="{FF2B5EF4-FFF2-40B4-BE49-F238E27FC236}">
              <a16:creationId xmlns:a16="http://schemas.microsoft.com/office/drawing/2014/main" id="{9032D415-D2EB-408C-A6E1-C25996B7C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62" name="Text Box 7">
          <a:extLst>
            <a:ext uri="{FF2B5EF4-FFF2-40B4-BE49-F238E27FC236}">
              <a16:creationId xmlns:a16="http://schemas.microsoft.com/office/drawing/2014/main" id="{AB462BD2-246F-40B8-9CA3-E1F7CC4E9D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63" name="Text Box 7">
          <a:extLst>
            <a:ext uri="{FF2B5EF4-FFF2-40B4-BE49-F238E27FC236}">
              <a16:creationId xmlns:a16="http://schemas.microsoft.com/office/drawing/2014/main" id="{A83E3891-DB3D-42AB-8F70-39ED6F2816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64" name="Text Box 7">
          <a:extLst>
            <a:ext uri="{FF2B5EF4-FFF2-40B4-BE49-F238E27FC236}">
              <a16:creationId xmlns:a16="http://schemas.microsoft.com/office/drawing/2014/main" id="{F0AF48FA-84BF-4860-BB91-5AA24853A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65" name="Text Box 7">
          <a:extLst>
            <a:ext uri="{FF2B5EF4-FFF2-40B4-BE49-F238E27FC236}">
              <a16:creationId xmlns:a16="http://schemas.microsoft.com/office/drawing/2014/main" id="{CC48B185-F297-43D3-B077-254C85B25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67" name="Text Box 7">
          <a:extLst>
            <a:ext uri="{FF2B5EF4-FFF2-40B4-BE49-F238E27FC236}">
              <a16:creationId xmlns:a16="http://schemas.microsoft.com/office/drawing/2014/main" id="{2AD6C334-40D6-43BD-8279-CEA2C561D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68" name="Text Box 7">
          <a:extLst>
            <a:ext uri="{FF2B5EF4-FFF2-40B4-BE49-F238E27FC236}">
              <a16:creationId xmlns:a16="http://schemas.microsoft.com/office/drawing/2014/main" id="{ADB80D2C-938F-4225-B13A-1BE79D2C4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69" name="Text Box 7">
          <a:extLst>
            <a:ext uri="{FF2B5EF4-FFF2-40B4-BE49-F238E27FC236}">
              <a16:creationId xmlns:a16="http://schemas.microsoft.com/office/drawing/2014/main" id="{E242F5C7-3298-41BB-8244-8BCB0E30BB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70" name="Text Box 7">
          <a:extLst>
            <a:ext uri="{FF2B5EF4-FFF2-40B4-BE49-F238E27FC236}">
              <a16:creationId xmlns:a16="http://schemas.microsoft.com/office/drawing/2014/main" id="{13B92865-C74F-4019-8DA8-221916ED0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71" name="Text Box 7">
          <a:extLst>
            <a:ext uri="{FF2B5EF4-FFF2-40B4-BE49-F238E27FC236}">
              <a16:creationId xmlns:a16="http://schemas.microsoft.com/office/drawing/2014/main" id="{58338C05-F523-4237-8B9C-7A8ED8779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72" name="Text Box 7">
          <a:extLst>
            <a:ext uri="{FF2B5EF4-FFF2-40B4-BE49-F238E27FC236}">
              <a16:creationId xmlns:a16="http://schemas.microsoft.com/office/drawing/2014/main" id="{CC05254C-50B4-4513-8B35-9592C38BFB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73" name="Text Box 7">
          <a:extLst>
            <a:ext uri="{FF2B5EF4-FFF2-40B4-BE49-F238E27FC236}">
              <a16:creationId xmlns:a16="http://schemas.microsoft.com/office/drawing/2014/main" id="{CCC4B53B-6065-425F-AC10-49B32EDD5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74" name="Text Box 7">
          <a:extLst>
            <a:ext uri="{FF2B5EF4-FFF2-40B4-BE49-F238E27FC236}">
              <a16:creationId xmlns:a16="http://schemas.microsoft.com/office/drawing/2014/main" id="{E6A6D817-FFE9-4A0B-B064-D48E8619F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75" name="Text Box 7">
          <a:extLst>
            <a:ext uri="{FF2B5EF4-FFF2-40B4-BE49-F238E27FC236}">
              <a16:creationId xmlns:a16="http://schemas.microsoft.com/office/drawing/2014/main" id="{ED3E5799-2B36-4D8A-86F5-B1B6464436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76" name="Text Box 7">
          <a:extLst>
            <a:ext uri="{FF2B5EF4-FFF2-40B4-BE49-F238E27FC236}">
              <a16:creationId xmlns:a16="http://schemas.microsoft.com/office/drawing/2014/main" id="{B3B22730-B102-4F8E-96F8-6D1B73816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77" name="Text Box 7">
          <a:extLst>
            <a:ext uri="{FF2B5EF4-FFF2-40B4-BE49-F238E27FC236}">
              <a16:creationId xmlns:a16="http://schemas.microsoft.com/office/drawing/2014/main" id="{EBC18AA4-7986-413E-8941-5E6A3CC8CD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78" name="Text Box 7">
          <a:extLst>
            <a:ext uri="{FF2B5EF4-FFF2-40B4-BE49-F238E27FC236}">
              <a16:creationId xmlns:a16="http://schemas.microsoft.com/office/drawing/2014/main" id="{071680F1-D793-4424-9460-EED629682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79" name="Text Box 7">
          <a:extLst>
            <a:ext uri="{FF2B5EF4-FFF2-40B4-BE49-F238E27FC236}">
              <a16:creationId xmlns:a16="http://schemas.microsoft.com/office/drawing/2014/main" id="{9422ABBB-B261-4C63-ACE4-688AE39850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80" name="Text Box 7">
          <a:extLst>
            <a:ext uri="{FF2B5EF4-FFF2-40B4-BE49-F238E27FC236}">
              <a16:creationId xmlns:a16="http://schemas.microsoft.com/office/drawing/2014/main" id="{70D0C8C8-65CB-47D8-9D3C-D7CACE12AF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81" name="Text Box 7">
          <a:extLst>
            <a:ext uri="{FF2B5EF4-FFF2-40B4-BE49-F238E27FC236}">
              <a16:creationId xmlns:a16="http://schemas.microsoft.com/office/drawing/2014/main" id="{00CF100E-9F4D-4C96-8707-77C5E861E2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82" name="Text Box 7">
          <a:extLst>
            <a:ext uri="{FF2B5EF4-FFF2-40B4-BE49-F238E27FC236}">
              <a16:creationId xmlns:a16="http://schemas.microsoft.com/office/drawing/2014/main" id="{DEB4748C-8E9D-43E9-9043-9A4CE2AA7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83" name="Text Box 7">
          <a:extLst>
            <a:ext uri="{FF2B5EF4-FFF2-40B4-BE49-F238E27FC236}">
              <a16:creationId xmlns:a16="http://schemas.microsoft.com/office/drawing/2014/main" id="{E27DF0EE-9A14-4B0E-A29C-694C3324A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84" name="Text Box 7">
          <a:extLst>
            <a:ext uri="{FF2B5EF4-FFF2-40B4-BE49-F238E27FC236}">
              <a16:creationId xmlns:a16="http://schemas.microsoft.com/office/drawing/2014/main" id="{380E9955-C079-4D81-B21E-D060D9316B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85" name="Text Box 7">
          <a:extLst>
            <a:ext uri="{FF2B5EF4-FFF2-40B4-BE49-F238E27FC236}">
              <a16:creationId xmlns:a16="http://schemas.microsoft.com/office/drawing/2014/main" id="{3233812F-4A66-4487-9A62-D9DE9CAEB1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86" name="Text Box 7">
          <a:extLst>
            <a:ext uri="{FF2B5EF4-FFF2-40B4-BE49-F238E27FC236}">
              <a16:creationId xmlns:a16="http://schemas.microsoft.com/office/drawing/2014/main" id="{B60CDC54-247A-4B1F-BBE2-481F5A748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087" name="Text Box 7">
          <a:extLst>
            <a:ext uri="{FF2B5EF4-FFF2-40B4-BE49-F238E27FC236}">
              <a16:creationId xmlns:a16="http://schemas.microsoft.com/office/drawing/2014/main" id="{34E9A7F7-BE0F-4479-8332-A4FC2E531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12" name="Text Box 7">
          <a:extLst>
            <a:ext uri="{FF2B5EF4-FFF2-40B4-BE49-F238E27FC236}">
              <a16:creationId xmlns:a16="http://schemas.microsoft.com/office/drawing/2014/main" id="{F974A7D3-F638-462B-9063-D630C4483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13" name="Text Box 7">
          <a:extLst>
            <a:ext uri="{FF2B5EF4-FFF2-40B4-BE49-F238E27FC236}">
              <a16:creationId xmlns:a16="http://schemas.microsoft.com/office/drawing/2014/main" id="{D2ED49DE-9DD6-4A3C-ABCC-284797DFE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14" name="Text Box 7">
          <a:extLst>
            <a:ext uri="{FF2B5EF4-FFF2-40B4-BE49-F238E27FC236}">
              <a16:creationId xmlns:a16="http://schemas.microsoft.com/office/drawing/2014/main" id="{27977DA9-60AB-4023-A1FC-49CA8B1FF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15" name="Text Box 7">
          <a:extLst>
            <a:ext uri="{FF2B5EF4-FFF2-40B4-BE49-F238E27FC236}">
              <a16:creationId xmlns:a16="http://schemas.microsoft.com/office/drawing/2014/main" id="{06AE2AFD-5ABB-4215-8098-298367130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16" name="Text Box 7">
          <a:extLst>
            <a:ext uri="{FF2B5EF4-FFF2-40B4-BE49-F238E27FC236}">
              <a16:creationId xmlns:a16="http://schemas.microsoft.com/office/drawing/2014/main" id="{ABBD2616-9DBB-4955-90C9-36E2741AD4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17" name="Text Box 7">
          <a:extLst>
            <a:ext uri="{FF2B5EF4-FFF2-40B4-BE49-F238E27FC236}">
              <a16:creationId xmlns:a16="http://schemas.microsoft.com/office/drawing/2014/main" id="{2345A52D-6393-421D-8B9F-D15F4B670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18" name="Text Box 7">
          <a:extLst>
            <a:ext uri="{FF2B5EF4-FFF2-40B4-BE49-F238E27FC236}">
              <a16:creationId xmlns:a16="http://schemas.microsoft.com/office/drawing/2014/main" id="{4736D7C6-3311-45AF-B451-D4738C7670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19" name="Text Box 7">
          <a:extLst>
            <a:ext uri="{FF2B5EF4-FFF2-40B4-BE49-F238E27FC236}">
              <a16:creationId xmlns:a16="http://schemas.microsoft.com/office/drawing/2014/main" id="{E8F6FC53-B03A-4EED-BB40-9F7CCC9C5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20" name="Text Box 7">
          <a:extLst>
            <a:ext uri="{FF2B5EF4-FFF2-40B4-BE49-F238E27FC236}">
              <a16:creationId xmlns:a16="http://schemas.microsoft.com/office/drawing/2014/main" id="{83D9956C-45F5-41DA-BA65-E2BC9E773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21" name="Text Box 7">
          <a:extLst>
            <a:ext uri="{FF2B5EF4-FFF2-40B4-BE49-F238E27FC236}">
              <a16:creationId xmlns:a16="http://schemas.microsoft.com/office/drawing/2014/main" id="{E339F97F-5802-4EF0-A6F3-C506A90EC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22" name="Text Box 7">
          <a:extLst>
            <a:ext uri="{FF2B5EF4-FFF2-40B4-BE49-F238E27FC236}">
              <a16:creationId xmlns:a16="http://schemas.microsoft.com/office/drawing/2014/main" id="{A8BE230D-09A3-4DA1-940A-6B994D86C5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23" name="Text Box 7">
          <a:extLst>
            <a:ext uri="{FF2B5EF4-FFF2-40B4-BE49-F238E27FC236}">
              <a16:creationId xmlns:a16="http://schemas.microsoft.com/office/drawing/2014/main" id="{4AE29AD3-B4AC-4F66-B258-E93F4F7E8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24" name="Text Box 7">
          <a:extLst>
            <a:ext uri="{FF2B5EF4-FFF2-40B4-BE49-F238E27FC236}">
              <a16:creationId xmlns:a16="http://schemas.microsoft.com/office/drawing/2014/main" id="{7C46E212-F86B-4F84-AA8C-3F4BCA8549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25" name="Text Box 7">
          <a:extLst>
            <a:ext uri="{FF2B5EF4-FFF2-40B4-BE49-F238E27FC236}">
              <a16:creationId xmlns:a16="http://schemas.microsoft.com/office/drawing/2014/main" id="{F2E4FD50-10D8-44D1-949F-1496A0F1E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26" name="Text Box 7">
          <a:extLst>
            <a:ext uri="{FF2B5EF4-FFF2-40B4-BE49-F238E27FC236}">
              <a16:creationId xmlns:a16="http://schemas.microsoft.com/office/drawing/2014/main" id="{B6C504E8-E271-4FD1-98FD-ABABEA833B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27" name="Text Box 7">
          <a:extLst>
            <a:ext uri="{FF2B5EF4-FFF2-40B4-BE49-F238E27FC236}">
              <a16:creationId xmlns:a16="http://schemas.microsoft.com/office/drawing/2014/main" id="{2115876E-0F43-469B-B42C-153A38EF5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28" name="Text Box 7">
          <a:extLst>
            <a:ext uri="{FF2B5EF4-FFF2-40B4-BE49-F238E27FC236}">
              <a16:creationId xmlns:a16="http://schemas.microsoft.com/office/drawing/2014/main" id="{BF254BAE-1E9F-4E40-B6B2-19E9599A5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29" name="Text Box 7">
          <a:extLst>
            <a:ext uri="{FF2B5EF4-FFF2-40B4-BE49-F238E27FC236}">
              <a16:creationId xmlns:a16="http://schemas.microsoft.com/office/drawing/2014/main" id="{CAB9B4C7-FCF6-49DA-89F1-FC0208879C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30" name="Text Box 7">
          <a:extLst>
            <a:ext uri="{FF2B5EF4-FFF2-40B4-BE49-F238E27FC236}">
              <a16:creationId xmlns:a16="http://schemas.microsoft.com/office/drawing/2014/main" id="{3BEBE223-A162-49FC-A7B4-2CD6DA565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31" name="Text Box 7">
          <a:extLst>
            <a:ext uri="{FF2B5EF4-FFF2-40B4-BE49-F238E27FC236}">
              <a16:creationId xmlns:a16="http://schemas.microsoft.com/office/drawing/2014/main" id="{ADF5AB45-939A-49B1-8F72-42A2E7D460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32" name="Text Box 7">
          <a:extLst>
            <a:ext uri="{FF2B5EF4-FFF2-40B4-BE49-F238E27FC236}">
              <a16:creationId xmlns:a16="http://schemas.microsoft.com/office/drawing/2014/main" id="{8B86C2F3-ECB5-4BCD-B6FF-215B03B99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33" name="Text Box 7">
          <a:extLst>
            <a:ext uri="{FF2B5EF4-FFF2-40B4-BE49-F238E27FC236}">
              <a16:creationId xmlns:a16="http://schemas.microsoft.com/office/drawing/2014/main" id="{410C3A36-94A3-4234-BEBA-DFDBF4DD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34" name="Text Box 7">
          <a:extLst>
            <a:ext uri="{FF2B5EF4-FFF2-40B4-BE49-F238E27FC236}">
              <a16:creationId xmlns:a16="http://schemas.microsoft.com/office/drawing/2014/main" id="{EDCC89AC-FB4E-4F19-9B8F-B7420BC5D2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35" name="Text Box 7">
          <a:extLst>
            <a:ext uri="{FF2B5EF4-FFF2-40B4-BE49-F238E27FC236}">
              <a16:creationId xmlns:a16="http://schemas.microsoft.com/office/drawing/2014/main" id="{35837557-83AF-4555-9BED-CE2B712C4E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36" name="Text Box 7">
          <a:extLst>
            <a:ext uri="{FF2B5EF4-FFF2-40B4-BE49-F238E27FC236}">
              <a16:creationId xmlns:a16="http://schemas.microsoft.com/office/drawing/2014/main" id="{BE656B38-0F29-43C6-A1E9-EB1CF40CB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37" name="Text Box 7">
          <a:extLst>
            <a:ext uri="{FF2B5EF4-FFF2-40B4-BE49-F238E27FC236}">
              <a16:creationId xmlns:a16="http://schemas.microsoft.com/office/drawing/2014/main" id="{C028E015-9C9B-4CC2-8ADB-114D1F0E9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38" name="Text Box 7">
          <a:extLst>
            <a:ext uri="{FF2B5EF4-FFF2-40B4-BE49-F238E27FC236}">
              <a16:creationId xmlns:a16="http://schemas.microsoft.com/office/drawing/2014/main" id="{E06C056D-7910-4B8C-9721-8452C71CF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39" name="Text Box 7">
          <a:extLst>
            <a:ext uri="{FF2B5EF4-FFF2-40B4-BE49-F238E27FC236}">
              <a16:creationId xmlns:a16="http://schemas.microsoft.com/office/drawing/2014/main" id="{DD516CA8-BF84-464D-87FF-B1868983E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40" name="Text Box 7">
          <a:extLst>
            <a:ext uri="{FF2B5EF4-FFF2-40B4-BE49-F238E27FC236}">
              <a16:creationId xmlns:a16="http://schemas.microsoft.com/office/drawing/2014/main" id="{8C5CFCE8-F00B-4572-8924-81504D759C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41" name="Text Box 7">
          <a:extLst>
            <a:ext uri="{FF2B5EF4-FFF2-40B4-BE49-F238E27FC236}">
              <a16:creationId xmlns:a16="http://schemas.microsoft.com/office/drawing/2014/main" id="{16E0A7DA-EA10-437B-B411-C74D8435B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42" name="Text Box 7">
          <a:extLst>
            <a:ext uri="{FF2B5EF4-FFF2-40B4-BE49-F238E27FC236}">
              <a16:creationId xmlns:a16="http://schemas.microsoft.com/office/drawing/2014/main" id="{41ECFBA9-9D63-49C6-8D48-4314615E4A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43" name="Text Box 7">
          <a:extLst>
            <a:ext uri="{FF2B5EF4-FFF2-40B4-BE49-F238E27FC236}">
              <a16:creationId xmlns:a16="http://schemas.microsoft.com/office/drawing/2014/main" id="{CE852889-0DEF-40A9-8304-12CD9E48D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44" name="Text Box 7">
          <a:extLst>
            <a:ext uri="{FF2B5EF4-FFF2-40B4-BE49-F238E27FC236}">
              <a16:creationId xmlns:a16="http://schemas.microsoft.com/office/drawing/2014/main" id="{9F2C0D03-2AC7-406D-9E85-2FB79E0F6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45" name="Text Box 7">
          <a:extLst>
            <a:ext uri="{FF2B5EF4-FFF2-40B4-BE49-F238E27FC236}">
              <a16:creationId xmlns:a16="http://schemas.microsoft.com/office/drawing/2014/main" id="{0678E5E2-3A80-447B-B958-E23C40526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46" name="Text Box 7">
          <a:extLst>
            <a:ext uri="{FF2B5EF4-FFF2-40B4-BE49-F238E27FC236}">
              <a16:creationId xmlns:a16="http://schemas.microsoft.com/office/drawing/2014/main" id="{5BC9DD59-27E3-439F-83C1-93A581503B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47" name="Text Box 7">
          <a:extLst>
            <a:ext uri="{FF2B5EF4-FFF2-40B4-BE49-F238E27FC236}">
              <a16:creationId xmlns:a16="http://schemas.microsoft.com/office/drawing/2014/main" id="{CF1B0238-7906-41AF-8AF8-FBA04745F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48" name="Text Box 7">
          <a:extLst>
            <a:ext uri="{FF2B5EF4-FFF2-40B4-BE49-F238E27FC236}">
              <a16:creationId xmlns:a16="http://schemas.microsoft.com/office/drawing/2014/main" id="{1CE69D62-0D63-4DBE-90AB-C29BA4E423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49" name="Text Box 7">
          <a:extLst>
            <a:ext uri="{FF2B5EF4-FFF2-40B4-BE49-F238E27FC236}">
              <a16:creationId xmlns:a16="http://schemas.microsoft.com/office/drawing/2014/main" id="{D8BFA51C-B57B-4B5A-BC59-5A33AE5496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50" name="Text Box 7">
          <a:extLst>
            <a:ext uri="{FF2B5EF4-FFF2-40B4-BE49-F238E27FC236}">
              <a16:creationId xmlns:a16="http://schemas.microsoft.com/office/drawing/2014/main" id="{6710D852-9782-4B46-9DF9-6196A5AB2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51" name="Text Box 7">
          <a:extLst>
            <a:ext uri="{FF2B5EF4-FFF2-40B4-BE49-F238E27FC236}">
              <a16:creationId xmlns:a16="http://schemas.microsoft.com/office/drawing/2014/main" id="{9DF00C65-F5DA-4E96-81F2-8D80E72E6D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52" name="Text Box 7">
          <a:extLst>
            <a:ext uri="{FF2B5EF4-FFF2-40B4-BE49-F238E27FC236}">
              <a16:creationId xmlns:a16="http://schemas.microsoft.com/office/drawing/2014/main" id="{4951CC79-EFF0-48CC-8149-BA39756410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53" name="Text Box 7">
          <a:extLst>
            <a:ext uri="{FF2B5EF4-FFF2-40B4-BE49-F238E27FC236}">
              <a16:creationId xmlns:a16="http://schemas.microsoft.com/office/drawing/2014/main" id="{118FFE34-84AA-4D5B-A172-A361C8CD5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54" name="Text Box 7">
          <a:extLst>
            <a:ext uri="{FF2B5EF4-FFF2-40B4-BE49-F238E27FC236}">
              <a16:creationId xmlns:a16="http://schemas.microsoft.com/office/drawing/2014/main" id="{A1BF558A-D79E-4A88-88CB-4C16E7B9B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55" name="Text Box 7">
          <a:extLst>
            <a:ext uri="{FF2B5EF4-FFF2-40B4-BE49-F238E27FC236}">
              <a16:creationId xmlns:a16="http://schemas.microsoft.com/office/drawing/2014/main" id="{EF74DE99-BA46-4441-B7E4-1D39AEE0A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56" name="Text Box 7">
          <a:extLst>
            <a:ext uri="{FF2B5EF4-FFF2-40B4-BE49-F238E27FC236}">
              <a16:creationId xmlns:a16="http://schemas.microsoft.com/office/drawing/2014/main" id="{A160CC38-9A4B-4A38-AA22-725B51647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57" name="Text Box 7">
          <a:extLst>
            <a:ext uri="{FF2B5EF4-FFF2-40B4-BE49-F238E27FC236}">
              <a16:creationId xmlns:a16="http://schemas.microsoft.com/office/drawing/2014/main" id="{DA236169-5C77-4156-93D5-735ECC630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58" name="Text Box 7">
          <a:extLst>
            <a:ext uri="{FF2B5EF4-FFF2-40B4-BE49-F238E27FC236}">
              <a16:creationId xmlns:a16="http://schemas.microsoft.com/office/drawing/2014/main" id="{0346A4DD-BE6D-4F4B-B426-C3D7E7D20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59" name="Text Box 7">
          <a:extLst>
            <a:ext uri="{FF2B5EF4-FFF2-40B4-BE49-F238E27FC236}">
              <a16:creationId xmlns:a16="http://schemas.microsoft.com/office/drawing/2014/main" id="{02E6326C-9A72-4108-89C7-FA29B68AA7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60" name="Text Box 7">
          <a:extLst>
            <a:ext uri="{FF2B5EF4-FFF2-40B4-BE49-F238E27FC236}">
              <a16:creationId xmlns:a16="http://schemas.microsoft.com/office/drawing/2014/main" id="{CCDFECAB-62E4-4A6C-B8EE-0892B74D4E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61" name="Text Box 7">
          <a:extLst>
            <a:ext uri="{FF2B5EF4-FFF2-40B4-BE49-F238E27FC236}">
              <a16:creationId xmlns:a16="http://schemas.microsoft.com/office/drawing/2014/main" id="{3957CE6A-8136-4110-AC6C-3D5265967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62" name="Text Box 7">
          <a:extLst>
            <a:ext uri="{FF2B5EF4-FFF2-40B4-BE49-F238E27FC236}">
              <a16:creationId xmlns:a16="http://schemas.microsoft.com/office/drawing/2014/main" id="{B141968E-DD54-4FEA-8295-EB60B4D39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63" name="Text Box 7">
          <a:extLst>
            <a:ext uri="{FF2B5EF4-FFF2-40B4-BE49-F238E27FC236}">
              <a16:creationId xmlns:a16="http://schemas.microsoft.com/office/drawing/2014/main" id="{B8F1B792-A383-4A31-917F-917BD0A420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64" name="Text Box 7">
          <a:extLst>
            <a:ext uri="{FF2B5EF4-FFF2-40B4-BE49-F238E27FC236}">
              <a16:creationId xmlns:a16="http://schemas.microsoft.com/office/drawing/2014/main" id="{ABF6191C-1046-458C-92D5-D045A9A023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65" name="Text Box 7">
          <a:extLst>
            <a:ext uri="{FF2B5EF4-FFF2-40B4-BE49-F238E27FC236}">
              <a16:creationId xmlns:a16="http://schemas.microsoft.com/office/drawing/2014/main" id="{58C7D15B-0590-4C27-99E1-6DAA6F791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66" name="Text Box 7">
          <a:extLst>
            <a:ext uri="{FF2B5EF4-FFF2-40B4-BE49-F238E27FC236}">
              <a16:creationId xmlns:a16="http://schemas.microsoft.com/office/drawing/2014/main" id="{7E85BBDF-EB49-4297-9F8C-A8A7365A4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67" name="Text Box 7">
          <a:extLst>
            <a:ext uri="{FF2B5EF4-FFF2-40B4-BE49-F238E27FC236}">
              <a16:creationId xmlns:a16="http://schemas.microsoft.com/office/drawing/2014/main" id="{E150CE55-5103-4BE2-AA52-86B8F505F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68" name="Text Box 7">
          <a:extLst>
            <a:ext uri="{FF2B5EF4-FFF2-40B4-BE49-F238E27FC236}">
              <a16:creationId xmlns:a16="http://schemas.microsoft.com/office/drawing/2014/main" id="{581F0828-3440-4F17-B590-D55242634F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69" name="Text Box 7">
          <a:extLst>
            <a:ext uri="{FF2B5EF4-FFF2-40B4-BE49-F238E27FC236}">
              <a16:creationId xmlns:a16="http://schemas.microsoft.com/office/drawing/2014/main" id="{0D7180B2-CD3A-40D6-B0B4-90663B2140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70" name="Text Box 7">
          <a:extLst>
            <a:ext uri="{FF2B5EF4-FFF2-40B4-BE49-F238E27FC236}">
              <a16:creationId xmlns:a16="http://schemas.microsoft.com/office/drawing/2014/main" id="{91D0207D-E5EC-4A7E-AE0F-F78B84320A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71" name="Text Box 7">
          <a:extLst>
            <a:ext uri="{FF2B5EF4-FFF2-40B4-BE49-F238E27FC236}">
              <a16:creationId xmlns:a16="http://schemas.microsoft.com/office/drawing/2014/main" id="{2CE2F729-1FE2-4ABF-A863-059831475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72" name="Text Box 7">
          <a:extLst>
            <a:ext uri="{FF2B5EF4-FFF2-40B4-BE49-F238E27FC236}">
              <a16:creationId xmlns:a16="http://schemas.microsoft.com/office/drawing/2014/main" id="{C6DEB384-CB28-46F3-BB87-06B6B3629F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73" name="Text Box 7">
          <a:extLst>
            <a:ext uri="{FF2B5EF4-FFF2-40B4-BE49-F238E27FC236}">
              <a16:creationId xmlns:a16="http://schemas.microsoft.com/office/drawing/2014/main" id="{FE737E4F-FC71-4956-A05B-9726A0B60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74" name="Text Box 7">
          <a:extLst>
            <a:ext uri="{FF2B5EF4-FFF2-40B4-BE49-F238E27FC236}">
              <a16:creationId xmlns:a16="http://schemas.microsoft.com/office/drawing/2014/main" id="{FE2FF546-1FF0-4543-8882-E774318C1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75" name="Text Box 7">
          <a:extLst>
            <a:ext uri="{FF2B5EF4-FFF2-40B4-BE49-F238E27FC236}">
              <a16:creationId xmlns:a16="http://schemas.microsoft.com/office/drawing/2014/main" id="{5F50689F-F05D-48B5-8E07-6FF18D52DF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76" name="Text Box 7">
          <a:extLst>
            <a:ext uri="{FF2B5EF4-FFF2-40B4-BE49-F238E27FC236}">
              <a16:creationId xmlns:a16="http://schemas.microsoft.com/office/drawing/2014/main" id="{2D08C59E-F121-47BA-8D99-241C82C46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77" name="Text Box 7">
          <a:extLst>
            <a:ext uri="{FF2B5EF4-FFF2-40B4-BE49-F238E27FC236}">
              <a16:creationId xmlns:a16="http://schemas.microsoft.com/office/drawing/2014/main" id="{5852B260-1CB0-4D3D-A017-0C6ECD0FA3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78" name="Text Box 7">
          <a:extLst>
            <a:ext uri="{FF2B5EF4-FFF2-40B4-BE49-F238E27FC236}">
              <a16:creationId xmlns:a16="http://schemas.microsoft.com/office/drawing/2014/main" id="{D53773C2-D0A8-442A-AD27-E22257AD15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79" name="Text Box 7">
          <a:extLst>
            <a:ext uri="{FF2B5EF4-FFF2-40B4-BE49-F238E27FC236}">
              <a16:creationId xmlns:a16="http://schemas.microsoft.com/office/drawing/2014/main" id="{4F040F34-B8A5-4D1B-9A67-06439462B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80" name="Text Box 7">
          <a:extLst>
            <a:ext uri="{FF2B5EF4-FFF2-40B4-BE49-F238E27FC236}">
              <a16:creationId xmlns:a16="http://schemas.microsoft.com/office/drawing/2014/main" id="{FBD8D92C-0ACB-4AEB-9341-739FD7376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81" name="Text Box 7">
          <a:extLst>
            <a:ext uri="{FF2B5EF4-FFF2-40B4-BE49-F238E27FC236}">
              <a16:creationId xmlns:a16="http://schemas.microsoft.com/office/drawing/2014/main" id="{B08273B5-8DBB-4AB5-8C2D-EC12F8B0BA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82" name="Text Box 7">
          <a:extLst>
            <a:ext uri="{FF2B5EF4-FFF2-40B4-BE49-F238E27FC236}">
              <a16:creationId xmlns:a16="http://schemas.microsoft.com/office/drawing/2014/main" id="{0873DD90-9A41-4687-A234-919C20129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83" name="Text Box 7">
          <a:extLst>
            <a:ext uri="{FF2B5EF4-FFF2-40B4-BE49-F238E27FC236}">
              <a16:creationId xmlns:a16="http://schemas.microsoft.com/office/drawing/2014/main" id="{AD13F1F2-BB11-4F75-9C21-150ED0B16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84" name="Text Box 7">
          <a:extLst>
            <a:ext uri="{FF2B5EF4-FFF2-40B4-BE49-F238E27FC236}">
              <a16:creationId xmlns:a16="http://schemas.microsoft.com/office/drawing/2014/main" id="{46067ED8-51BF-48A3-9BF1-21968508DE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85" name="Text Box 7">
          <a:extLst>
            <a:ext uri="{FF2B5EF4-FFF2-40B4-BE49-F238E27FC236}">
              <a16:creationId xmlns:a16="http://schemas.microsoft.com/office/drawing/2014/main" id="{C3C4030A-C0FC-424A-B4CA-CB9369991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86" name="Text Box 7">
          <a:extLst>
            <a:ext uri="{FF2B5EF4-FFF2-40B4-BE49-F238E27FC236}">
              <a16:creationId xmlns:a16="http://schemas.microsoft.com/office/drawing/2014/main" id="{294EBD86-27A4-47E2-82AB-91838F0ED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87" name="Text Box 7">
          <a:extLst>
            <a:ext uri="{FF2B5EF4-FFF2-40B4-BE49-F238E27FC236}">
              <a16:creationId xmlns:a16="http://schemas.microsoft.com/office/drawing/2014/main" id="{9FCD7C17-046D-4AF3-AE7E-570D34B1A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88" name="Text Box 7">
          <a:extLst>
            <a:ext uri="{FF2B5EF4-FFF2-40B4-BE49-F238E27FC236}">
              <a16:creationId xmlns:a16="http://schemas.microsoft.com/office/drawing/2014/main" id="{E6478F36-648A-466C-A62A-FE92E2D775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89" name="Text Box 7">
          <a:extLst>
            <a:ext uri="{FF2B5EF4-FFF2-40B4-BE49-F238E27FC236}">
              <a16:creationId xmlns:a16="http://schemas.microsoft.com/office/drawing/2014/main" id="{660DE3B6-C18B-4A26-8E8D-521901629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90" name="Text Box 7">
          <a:extLst>
            <a:ext uri="{FF2B5EF4-FFF2-40B4-BE49-F238E27FC236}">
              <a16:creationId xmlns:a16="http://schemas.microsoft.com/office/drawing/2014/main" id="{6FDD7DED-E0C8-489B-9B79-1070C85CAA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91" name="Text Box 7">
          <a:extLst>
            <a:ext uri="{FF2B5EF4-FFF2-40B4-BE49-F238E27FC236}">
              <a16:creationId xmlns:a16="http://schemas.microsoft.com/office/drawing/2014/main" id="{C32A7929-4B8D-446D-B3B3-292FC8852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92" name="Text Box 7">
          <a:extLst>
            <a:ext uri="{FF2B5EF4-FFF2-40B4-BE49-F238E27FC236}">
              <a16:creationId xmlns:a16="http://schemas.microsoft.com/office/drawing/2014/main" id="{1AD89BB5-F5C4-4779-A02B-E74B7E6ADD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93" name="Text Box 7">
          <a:extLst>
            <a:ext uri="{FF2B5EF4-FFF2-40B4-BE49-F238E27FC236}">
              <a16:creationId xmlns:a16="http://schemas.microsoft.com/office/drawing/2014/main" id="{A5DFD917-B386-4E7C-82D2-95AFF2F918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94" name="Text Box 7">
          <a:extLst>
            <a:ext uri="{FF2B5EF4-FFF2-40B4-BE49-F238E27FC236}">
              <a16:creationId xmlns:a16="http://schemas.microsoft.com/office/drawing/2014/main" id="{64A27765-7697-4678-B817-F7EDB9926B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95" name="Text Box 7">
          <a:extLst>
            <a:ext uri="{FF2B5EF4-FFF2-40B4-BE49-F238E27FC236}">
              <a16:creationId xmlns:a16="http://schemas.microsoft.com/office/drawing/2014/main" id="{6DD11995-5408-4A2B-ACE9-06BCB661D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96" name="Text Box 7">
          <a:extLst>
            <a:ext uri="{FF2B5EF4-FFF2-40B4-BE49-F238E27FC236}">
              <a16:creationId xmlns:a16="http://schemas.microsoft.com/office/drawing/2014/main" id="{BBFC5A5F-846F-4967-8095-370DEABD2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97" name="Text Box 7">
          <a:extLst>
            <a:ext uri="{FF2B5EF4-FFF2-40B4-BE49-F238E27FC236}">
              <a16:creationId xmlns:a16="http://schemas.microsoft.com/office/drawing/2014/main" id="{DA4026B7-992D-42E0-9ACF-8055C6B53A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98" name="Text Box 7">
          <a:extLst>
            <a:ext uri="{FF2B5EF4-FFF2-40B4-BE49-F238E27FC236}">
              <a16:creationId xmlns:a16="http://schemas.microsoft.com/office/drawing/2014/main" id="{AAE10981-0F38-45F9-9304-40205220B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199" name="Text Box 7">
          <a:extLst>
            <a:ext uri="{FF2B5EF4-FFF2-40B4-BE49-F238E27FC236}">
              <a16:creationId xmlns:a16="http://schemas.microsoft.com/office/drawing/2014/main" id="{8C7B63B1-7C16-49DE-AA16-3B4FCD862C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00" name="Text Box 7">
          <a:extLst>
            <a:ext uri="{FF2B5EF4-FFF2-40B4-BE49-F238E27FC236}">
              <a16:creationId xmlns:a16="http://schemas.microsoft.com/office/drawing/2014/main" id="{C9C908C4-131B-49C7-AE6E-2E7BCB7BC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01" name="Text Box 7">
          <a:extLst>
            <a:ext uri="{FF2B5EF4-FFF2-40B4-BE49-F238E27FC236}">
              <a16:creationId xmlns:a16="http://schemas.microsoft.com/office/drawing/2014/main" id="{264114AF-4414-41A3-AC95-CC963A760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02" name="Text Box 7">
          <a:extLst>
            <a:ext uri="{FF2B5EF4-FFF2-40B4-BE49-F238E27FC236}">
              <a16:creationId xmlns:a16="http://schemas.microsoft.com/office/drawing/2014/main" id="{DF7F7997-52E3-4F9F-BAE8-8840A62CB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03" name="Text Box 7">
          <a:extLst>
            <a:ext uri="{FF2B5EF4-FFF2-40B4-BE49-F238E27FC236}">
              <a16:creationId xmlns:a16="http://schemas.microsoft.com/office/drawing/2014/main" id="{4819F9E3-5BD7-4AE1-8F0C-3ABF3A0014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04" name="Text Box 7">
          <a:extLst>
            <a:ext uri="{FF2B5EF4-FFF2-40B4-BE49-F238E27FC236}">
              <a16:creationId xmlns:a16="http://schemas.microsoft.com/office/drawing/2014/main" id="{0C50F002-33F6-490F-936F-ED686D006B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05" name="Text Box 7">
          <a:extLst>
            <a:ext uri="{FF2B5EF4-FFF2-40B4-BE49-F238E27FC236}">
              <a16:creationId xmlns:a16="http://schemas.microsoft.com/office/drawing/2014/main" id="{9C2F6FFE-AD91-4F99-92BE-D786FC7B0F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06" name="Text Box 7">
          <a:extLst>
            <a:ext uri="{FF2B5EF4-FFF2-40B4-BE49-F238E27FC236}">
              <a16:creationId xmlns:a16="http://schemas.microsoft.com/office/drawing/2014/main" id="{55949F6B-E7D7-494B-A59B-D02277E7E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07" name="Text Box 7">
          <a:extLst>
            <a:ext uri="{FF2B5EF4-FFF2-40B4-BE49-F238E27FC236}">
              <a16:creationId xmlns:a16="http://schemas.microsoft.com/office/drawing/2014/main" id="{8A8B7A28-E4FE-4512-8845-63C0EA979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08" name="Text Box 7">
          <a:extLst>
            <a:ext uri="{FF2B5EF4-FFF2-40B4-BE49-F238E27FC236}">
              <a16:creationId xmlns:a16="http://schemas.microsoft.com/office/drawing/2014/main" id="{D35FCDE4-907E-4C0D-B00A-48EC6DB3AE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09" name="Text Box 7">
          <a:extLst>
            <a:ext uri="{FF2B5EF4-FFF2-40B4-BE49-F238E27FC236}">
              <a16:creationId xmlns:a16="http://schemas.microsoft.com/office/drawing/2014/main" id="{5EBF73B7-0961-466C-AA25-71F67DC937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10" name="Text Box 7">
          <a:extLst>
            <a:ext uri="{FF2B5EF4-FFF2-40B4-BE49-F238E27FC236}">
              <a16:creationId xmlns:a16="http://schemas.microsoft.com/office/drawing/2014/main" id="{1AD986FB-69DA-4307-BC29-4A19C57E0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11" name="Text Box 7">
          <a:extLst>
            <a:ext uri="{FF2B5EF4-FFF2-40B4-BE49-F238E27FC236}">
              <a16:creationId xmlns:a16="http://schemas.microsoft.com/office/drawing/2014/main" id="{1E2B2FC4-4A45-47C1-A38D-1590B86A2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12" name="Text Box 7">
          <a:extLst>
            <a:ext uri="{FF2B5EF4-FFF2-40B4-BE49-F238E27FC236}">
              <a16:creationId xmlns:a16="http://schemas.microsoft.com/office/drawing/2014/main" id="{76462E11-C8C8-4A8A-B081-C0E14CEA4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13" name="Text Box 7">
          <a:extLst>
            <a:ext uri="{FF2B5EF4-FFF2-40B4-BE49-F238E27FC236}">
              <a16:creationId xmlns:a16="http://schemas.microsoft.com/office/drawing/2014/main" id="{A072C3EE-B0B9-4FB8-8622-5E9B2E1F2E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14" name="Text Box 7">
          <a:extLst>
            <a:ext uri="{FF2B5EF4-FFF2-40B4-BE49-F238E27FC236}">
              <a16:creationId xmlns:a16="http://schemas.microsoft.com/office/drawing/2014/main" id="{0510AAB5-0755-4F40-B87D-F7F1911E1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15" name="Text Box 7">
          <a:extLst>
            <a:ext uri="{FF2B5EF4-FFF2-40B4-BE49-F238E27FC236}">
              <a16:creationId xmlns:a16="http://schemas.microsoft.com/office/drawing/2014/main" id="{55AF89F0-8598-48F4-9C72-41FA6E978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16" name="Text Box 7">
          <a:extLst>
            <a:ext uri="{FF2B5EF4-FFF2-40B4-BE49-F238E27FC236}">
              <a16:creationId xmlns:a16="http://schemas.microsoft.com/office/drawing/2014/main" id="{27DBAEF4-5CEC-4E26-B42E-32C98D56AC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17" name="Text Box 7">
          <a:extLst>
            <a:ext uri="{FF2B5EF4-FFF2-40B4-BE49-F238E27FC236}">
              <a16:creationId xmlns:a16="http://schemas.microsoft.com/office/drawing/2014/main" id="{12B7CC57-27BB-448C-8A08-785602ABC1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18" name="Text Box 7">
          <a:extLst>
            <a:ext uri="{FF2B5EF4-FFF2-40B4-BE49-F238E27FC236}">
              <a16:creationId xmlns:a16="http://schemas.microsoft.com/office/drawing/2014/main" id="{21CE9187-EE40-4119-B10D-16B4CE8A6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19" name="Text Box 7">
          <a:extLst>
            <a:ext uri="{FF2B5EF4-FFF2-40B4-BE49-F238E27FC236}">
              <a16:creationId xmlns:a16="http://schemas.microsoft.com/office/drawing/2014/main" id="{33F364C4-DBA8-4EDE-AF5E-9FC71F850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20" name="Text Box 7">
          <a:extLst>
            <a:ext uri="{FF2B5EF4-FFF2-40B4-BE49-F238E27FC236}">
              <a16:creationId xmlns:a16="http://schemas.microsoft.com/office/drawing/2014/main" id="{2D56FE49-BA96-4F48-9CB6-AEF94A19BE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21" name="Text Box 7">
          <a:extLst>
            <a:ext uri="{FF2B5EF4-FFF2-40B4-BE49-F238E27FC236}">
              <a16:creationId xmlns:a16="http://schemas.microsoft.com/office/drawing/2014/main" id="{2A2A1D04-FD80-41F2-A45E-E508BB815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22" name="Text Box 7">
          <a:extLst>
            <a:ext uri="{FF2B5EF4-FFF2-40B4-BE49-F238E27FC236}">
              <a16:creationId xmlns:a16="http://schemas.microsoft.com/office/drawing/2014/main" id="{571A8AB5-1500-46D4-8129-FE4C4044F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23" name="Text Box 7">
          <a:extLst>
            <a:ext uri="{FF2B5EF4-FFF2-40B4-BE49-F238E27FC236}">
              <a16:creationId xmlns:a16="http://schemas.microsoft.com/office/drawing/2014/main" id="{A5953BC3-F670-46A5-B405-1BA9C2708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24" name="Text Box 7">
          <a:extLst>
            <a:ext uri="{FF2B5EF4-FFF2-40B4-BE49-F238E27FC236}">
              <a16:creationId xmlns:a16="http://schemas.microsoft.com/office/drawing/2014/main" id="{3FB6E04D-5A70-4D97-AF77-E322B9728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25" name="Text Box 7">
          <a:extLst>
            <a:ext uri="{FF2B5EF4-FFF2-40B4-BE49-F238E27FC236}">
              <a16:creationId xmlns:a16="http://schemas.microsoft.com/office/drawing/2014/main" id="{6307D590-CD18-4BEF-AEA3-B43479C1BA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26" name="Text Box 7">
          <a:extLst>
            <a:ext uri="{FF2B5EF4-FFF2-40B4-BE49-F238E27FC236}">
              <a16:creationId xmlns:a16="http://schemas.microsoft.com/office/drawing/2014/main" id="{5A78ACC6-1B88-43C8-A3ED-E574AFE2D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27" name="Text Box 7">
          <a:extLst>
            <a:ext uri="{FF2B5EF4-FFF2-40B4-BE49-F238E27FC236}">
              <a16:creationId xmlns:a16="http://schemas.microsoft.com/office/drawing/2014/main" id="{41317C56-832D-45E9-A9D2-45F1DEB702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28" name="Text Box 7">
          <a:extLst>
            <a:ext uri="{FF2B5EF4-FFF2-40B4-BE49-F238E27FC236}">
              <a16:creationId xmlns:a16="http://schemas.microsoft.com/office/drawing/2014/main" id="{8784CCA7-98DC-41C4-991B-471198604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29" name="Text Box 7">
          <a:extLst>
            <a:ext uri="{FF2B5EF4-FFF2-40B4-BE49-F238E27FC236}">
              <a16:creationId xmlns:a16="http://schemas.microsoft.com/office/drawing/2014/main" id="{ED361C6C-D483-4B53-8B61-E84D7FBA9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30" name="Text Box 7">
          <a:extLst>
            <a:ext uri="{FF2B5EF4-FFF2-40B4-BE49-F238E27FC236}">
              <a16:creationId xmlns:a16="http://schemas.microsoft.com/office/drawing/2014/main" id="{494A4C5F-A111-43B0-9AF6-8C78793C2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31" name="Text Box 7">
          <a:extLst>
            <a:ext uri="{FF2B5EF4-FFF2-40B4-BE49-F238E27FC236}">
              <a16:creationId xmlns:a16="http://schemas.microsoft.com/office/drawing/2014/main" id="{3F1700D7-113D-4792-867C-E07C97F2E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32" name="Text Box 7">
          <a:extLst>
            <a:ext uri="{FF2B5EF4-FFF2-40B4-BE49-F238E27FC236}">
              <a16:creationId xmlns:a16="http://schemas.microsoft.com/office/drawing/2014/main" id="{836441E1-FDD1-4EBF-9131-D744E90EC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33" name="Text Box 7">
          <a:extLst>
            <a:ext uri="{FF2B5EF4-FFF2-40B4-BE49-F238E27FC236}">
              <a16:creationId xmlns:a16="http://schemas.microsoft.com/office/drawing/2014/main" id="{68D7A714-AE38-441D-AB6E-A7C221A39B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34" name="Text Box 7">
          <a:extLst>
            <a:ext uri="{FF2B5EF4-FFF2-40B4-BE49-F238E27FC236}">
              <a16:creationId xmlns:a16="http://schemas.microsoft.com/office/drawing/2014/main" id="{810CE705-C1AD-4562-BC99-EC3516A66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35" name="Text Box 7">
          <a:extLst>
            <a:ext uri="{FF2B5EF4-FFF2-40B4-BE49-F238E27FC236}">
              <a16:creationId xmlns:a16="http://schemas.microsoft.com/office/drawing/2014/main" id="{35156E09-3587-4897-9FFF-48E894531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36" name="Text Box 7">
          <a:extLst>
            <a:ext uri="{FF2B5EF4-FFF2-40B4-BE49-F238E27FC236}">
              <a16:creationId xmlns:a16="http://schemas.microsoft.com/office/drawing/2014/main" id="{01C1DBB9-5DD7-4BDF-817B-41EB4DD4C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37" name="Text Box 7">
          <a:extLst>
            <a:ext uri="{FF2B5EF4-FFF2-40B4-BE49-F238E27FC236}">
              <a16:creationId xmlns:a16="http://schemas.microsoft.com/office/drawing/2014/main" id="{639EA584-A2AC-4A8E-A286-76B468E0EC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38" name="Text Box 7">
          <a:extLst>
            <a:ext uri="{FF2B5EF4-FFF2-40B4-BE49-F238E27FC236}">
              <a16:creationId xmlns:a16="http://schemas.microsoft.com/office/drawing/2014/main" id="{F2BD1B90-B7D4-4137-80AA-F32EC82BE7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39" name="Text Box 7">
          <a:extLst>
            <a:ext uri="{FF2B5EF4-FFF2-40B4-BE49-F238E27FC236}">
              <a16:creationId xmlns:a16="http://schemas.microsoft.com/office/drawing/2014/main" id="{4A5FC4BF-F6DF-4059-99EC-BEA81CAA6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40" name="Text Box 7">
          <a:extLst>
            <a:ext uri="{FF2B5EF4-FFF2-40B4-BE49-F238E27FC236}">
              <a16:creationId xmlns:a16="http://schemas.microsoft.com/office/drawing/2014/main" id="{D8FAF98B-EB1C-4CD1-A7D4-99436B2F6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41" name="Text Box 7">
          <a:extLst>
            <a:ext uri="{FF2B5EF4-FFF2-40B4-BE49-F238E27FC236}">
              <a16:creationId xmlns:a16="http://schemas.microsoft.com/office/drawing/2014/main" id="{EC3B3A41-3C2A-4A1B-8378-51591627B4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42" name="Text Box 7">
          <a:extLst>
            <a:ext uri="{FF2B5EF4-FFF2-40B4-BE49-F238E27FC236}">
              <a16:creationId xmlns:a16="http://schemas.microsoft.com/office/drawing/2014/main" id="{D68E720C-671B-429D-BAD8-2A64AE981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43" name="Text Box 7">
          <a:extLst>
            <a:ext uri="{FF2B5EF4-FFF2-40B4-BE49-F238E27FC236}">
              <a16:creationId xmlns:a16="http://schemas.microsoft.com/office/drawing/2014/main" id="{20C808C5-04AE-4CB7-ABF3-E8A9E6EFF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44" name="Text Box 7">
          <a:extLst>
            <a:ext uri="{FF2B5EF4-FFF2-40B4-BE49-F238E27FC236}">
              <a16:creationId xmlns:a16="http://schemas.microsoft.com/office/drawing/2014/main" id="{54C1DFE7-54C8-45CF-BBCE-474B06B42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45" name="Text Box 7">
          <a:extLst>
            <a:ext uri="{FF2B5EF4-FFF2-40B4-BE49-F238E27FC236}">
              <a16:creationId xmlns:a16="http://schemas.microsoft.com/office/drawing/2014/main" id="{92455A36-2CE4-4029-9773-423471912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46" name="Text Box 7">
          <a:extLst>
            <a:ext uri="{FF2B5EF4-FFF2-40B4-BE49-F238E27FC236}">
              <a16:creationId xmlns:a16="http://schemas.microsoft.com/office/drawing/2014/main" id="{2DFDE154-4E76-4FF1-9D6C-BEDF23ED5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47" name="Text Box 7">
          <a:extLst>
            <a:ext uri="{FF2B5EF4-FFF2-40B4-BE49-F238E27FC236}">
              <a16:creationId xmlns:a16="http://schemas.microsoft.com/office/drawing/2014/main" id="{88A82855-1966-47AB-A17D-53A9189BB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48" name="Text Box 7">
          <a:extLst>
            <a:ext uri="{FF2B5EF4-FFF2-40B4-BE49-F238E27FC236}">
              <a16:creationId xmlns:a16="http://schemas.microsoft.com/office/drawing/2014/main" id="{5BE4726C-0654-4EC1-985F-B87FA23B5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49" name="Text Box 7">
          <a:extLst>
            <a:ext uri="{FF2B5EF4-FFF2-40B4-BE49-F238E27FC236}">
              <a16:creationId xmlns:a16="http://schemas.microsoft.com/office/drawing/2014/main" id="{4FEB7E47-E84D-454F-9414-E48EB94A42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50" name="Text Box 7">
          <a:extLst>
            <a:ext uri="{FF2B5EF4-FFF2-40B4-BE49-F238E27FC236}">
              <a16:creationId xmlns:a16="http://schemas.microsoft.com/office/drawing/2014/main" id="{680E1AD6-1819-4131-850E-21BEFE7CE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51" name="Text Box 7">
          <a:extLst>
            <a:ext uri="{FF2B5EF4-FFF2-40B4-BE49-F238E27FC236}">
              <a16:creationId xmlns:a16="http://schemas.microsoft.com/office/drawing/2014/main" id="{EB040515-AED8-496D-8943-1F85B5305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52" name="Text Box 7">
          <a:extLst>
            <a:ext uri="{FF2B5EF4-FFF2-40B4-BE49-F238E27FC236}">
              <a16:creationId xmlns:a16="http://schemas.microsoft.com/office/drawing/2014/main" id="{D88B4363-C340-4A4C-B557-E7005EE90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53" name="Text Box 7">
          <a:extLst>
            <a:ext uri="{FF2B5EF4-FFF2-40B4-BE49-F238E27FC236}">
              <a16:creationId xmlns:a16="http://schemas.microsoft.com/office/drawing/2014/main" id="{F3C2616C-20B2-4BEC-8377-97475650E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54" name="Text Box 7">
          <a:extLst>
            <a:ext uri="{FF2B5EF4-FFF2-40B4-BE49-F238E27FC236}">
              <a16:creationId xmlns:a16="http://schemas.microsoft.com/office/drawing/2014/main" id="{CE99149E-90AF-4D7E-8276-F68CFA284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55" name="Text Box 7">
          <a:extLst>
            <a:ext uri="{FF2B5EF4-FFF2-40B4-BE49-F238E27FC236}">
              <a16:creationId xmlns:a16="http://schemas.microsoft.com/office/drawing/2014/main" id="{1A0AEEAF-CB29-4D2B-A2C0-B4E669F59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56" name="Text Box 7">
          <a:extLst>
            <a:ext uri="{FF2B5EF4-FFF2-40B4-BE49-F238E27FC236}">
              <a16:creationId xmlns:a16="http://schemas.microsoft.com/office/drawing/2014/main" id="{F7B6D6CE-E7EA-4349-9308-1C109E8E89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57" name="Text Box 7">
          <a:extLst>
            <a:ext uri="{FF2B5EF4-FFF2-40B4-BE49-F238E27FC236}">
              <a16:creationId xmlns:a16="http://schemas.microsoft.com/office/drawing/2014/main" id="{21746689-503D-4E1A-B08D-76FC9FD76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58" name="Text Box 7">
          <a:extLst>
            <a:ext uri="{FF2B5EF4-FFF2-40B4-BE49-F238E27FC236}">
              <a16:creationId xmlns:a16="http://schemas.microsoft.com/office/drawing/2014/main" id="{45682F5F-04F5-4BD1-B70C-7743BDC94E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59" name="Text Box 7">
          <a:extLst>
            <a:ext uri="{FF2B5EF4-FFF2-40B4-BE49-F238E27FC236}">
              <a16:creationId xmlns:a16="http://schemas.microsoft.com/office/drawing/2014/main" id="{6AC2D0B2-95FC-48D3-BA61-D900A1745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60" name="Text Box 7">
          <a:extLst>
            <a:ext uri="{FF2B5EF4-FFF2-40B4-BE49-F238E27FC236}">
              <a16:creationId xmlns:a16="http://schemas.microsoft.com/office/drawing/2014/main" id="{E98660D4-35EA-4462-8401-ADFCB9226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61" name="Text Box 7">
          <a:extLst>
            <a:ext uri="{FF2B5EF4-FFF2-40B4-BE49-F238E27FC236}">
              <a16:creationId xmlns:a16="http://schemas.microsoft.com/office/drawing/2014/main" id="{F60BEFA4-CCDB-4999-938A-3160D17A7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62" name="Text Box 7">
          <a:extLst>
            <a:ext uri="{FF2B5EF4-FFF2-40B4-BE49-F238E27FC236}">
              <a16:creationId xmlns:a16="http://schemas.microsoft.com/office/drawing/2014/main" id="{FCD3F569-EC1C-40C5-B1C6-10461543C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63" name="Text Box 7">
          <a:extLst>
            <a:ext uri="{FF2B5EF4-FFF2-40B4-BE49-F238E27FC236}">
              <a16:creationId xmlns:a16="http://schemas.microsoft.com/office/drawing/2014/main" id="{C86971A2-6C3D-4B25-B6D4-01DEAD52BC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64" name="Text Box 7">
          <a:extLst>
            <a:ext uri="{FF2B5EF4-FFF2-40B4-BE49-F238E27FC236}">
              <a16:creationId xmlns:a16="http://schemas.microsoft.com/office/drawing/2014/main" id="{2E5E44C3-35E5-4573-BE9A-6C82C95664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65" name="Text Box 7">
          <a:extLst>
            <a:ext uri="{FF2B5EF4-FFF2-40B4-BE49-F238E27FC236}">
              <a16:creationId xmlns:a16="http://schemas.microsoft.com/office/drawing/2014/main" id="{40CA9123-5DFD-4457-ACC8-BD2623AB18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66" name="Text Box 7">
          <a:extLst>
            <a:ext uri="{FF2B5EF4-FFF2-40B4-BE49-F238E27FC236}">
              <a16:creationId xmlns:a16="http://schemas.microsoft.com/office/drawing/2014/main" id="{D1C1F402-5866-41A4-84B1-4CAA2F371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67" name="Text Box 7">
          <a:extLst>
            <a:ext uri="{FF2B5EF4-FFF2-40B4-BE49-F238E27FC236}">
              <a16:creationId xmlns:a16="http://schemas.microsoft.com/office/drawing/2014/main" id="{758EB9DA-CEE0-4927-835A-91DBE0AF5A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68" name="Text Box 7">
          <a:extLst>
            <a:ext uri="{FF2B5EF4-FFF2-40B4-BE49-F238E27FC236}">
              <a16:creationId xmlns:a16="http://schemas.microsoft.com/office/drawing/2014/main" id="{CA9233AF-F497-4E9B-98BF-3EA1FBD458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69" name="Text Box 7">
          <a:extLst>
            <a:ext uri="{FF2B5EF4-FFF2-40B4-BE49-F238E27FC236}">
              <a16:creationId xmlns:a16="http://schemas.microsoft.com/office/drawing/2014/main" id="{167B0D1F-7E1C-43ED-8EE6-DED500C972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70" name="Text Box 7">
          <a:extLst>
            <a:ext uri="{FF2B5EF4-FFF2-40B4-BE49-F238E27FC236}">
              <a16:creationId xmlns:a16="http://schemas.microsoft.com/office/drawing/2014/main" id="{B3AF6C96-30BC-4E9C-8CD2-C96D973FFB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71" name="Text Box 7">
          <a:extLst>
            <a:ext uri="{FF2B5EF4-FFF2-40B4-BE49-F238E27FC236}">
              <a16:creationId xmlns:a16="http://schemas.microsoft.com/office/drawing/2014/main" id="{A4681F54-044A-4F69-96A1-27957C05A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72" name="Text Box 7">
          <a:extLst>
            <a:ext uri="{FF2B5EF4-FFF2-40B4-BE49-F238E27FC236}">
              <a16:creationId xmlns:a16="http://schemas.microsoft.com/office/drawing/2014/main" id="{53EF4C33-FC46-4413-B91A-1BBF40E919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73" name="Text Box 7">
          <a:extLst>
            <a:ext uri="{FF2B5EF4-FFF2-40B4-BE49-F238E27FC236}">
              <a16:creationId xmlns:a16="http://schemas.microsoft.com/office/drawing/2014/main" id="{2F54A846-AB8D-4CB4-8838-BAF1F2D829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74" name="Text Box 7">
          <a:extLst>
            <a:ext uri="{FF2B5EF4-FFF2-40B4-BE49-F238E27FC236}">
              <a16:creationId xmlns:a16="http://schemas.microsoft.com/office/drawing/2014/main" id="{ED739E76-4E4A-4E17-AADE-7F6ACE20EB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75" name="Text Box 7">
          <a:extLst>
            <a:ext uri="{FF2B5EF4-FFF2-40B4-BE49-F238E27FC236}">
              <a16:creationId xmlns:a16="http://schemas.microsoft.com/office/drawing/2014/main" id="{A80799DA-56F5-4C1E-BDE3-4E5A37B0C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76" name="Text Box 7">
          <a:extLst>
            <a:ext uri="{FF2B5EF4-FFF2-40B4-BE49-F238E27FC236}">
              <a16:creationId xmlns:a16="http://schemas.microsoft.com/office/drawing/2014/main" id="{5E8DFAB3-D0EA-4FC3-8069-67C93408D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77" name="Text Box 7">
          <a:extLst>
            <a:ext uri="{FF2B5EF4-FFF2-40B4-BE49-F238E27FC236}">
              <a16:creationId xmlns:a16="http://schemas.microsoft.com/office/drawing/2014/main" id="{E7D43D95-B7CB-48FB-BECC-920544738B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78" name="Text Box 7">
          <a:extLst>
            <a:ext uri="{FF2B5EF4-FFF2-40B4-BE49-F238E27FC236}">
              <a16:creationId xmlns:a16="http://schemas.microsoft.com/office/drawing/2014/main" id="{36D31E37-8B8C-4E46-87B5-4EB25B868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79" name="Text Box 7">
          <a:extLst>
            <a:ext uri="{FF2B5EF4-FFF2-40B4-BE49-F238E27FC236}">
              <a16:creationId xmlns:a16="http://schemas.microsoft.com/office/drawing/2014/main" id="{F932BDB5-FE0C-4629-825B-9A457DDA3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80" name="Text Box 7">
          <a:extLst>
            <a:ext uri="{FF2B5EF4-FFF2-40B4-BE49-F238E27FC236}">
              <a16:creationId xmlns:a16="http://schemas.microsoft.com/office/drawing/2014/main" id="{D5DA1BAE-5652-42D9-B1B9-DC10DD6E21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81" name="Text Box 7">
          <a:extLst>
            <a:ext uri="{FF2B5EF4-FFF2-40B4-BE49-F238E27FC236}">
              <a16:creationId xmlns:a16="http://schemas.microsoft.com/office/drawing/2014/main" id="{C5C501DF-DB73-4BB9-B6C9-95C0DD3B3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82" name="Text Box 7">
          <a:extLst>
            <a:ext uri="{FF2B5EF4-FFF2-40B4-BE49-F238E27FC236}">
              <a16:creationId xmlns:a16="http://schemas.microsoft.com/office/drawing/2014/main" id="{79DAA14E-DA1D-4FA9-A454-D0D139F4EF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83" name="Text Box 7">
          <a:extLst>
            <a:ext uri="{FF2B5EF4-FFF2-40B4-BE49-F238E27FC236}">
              <a16:creationId xmlns:a16="http://schemas.microsoft.com/office/drawing/2014/main" id="{78BFBD9C-8371-406D-A070-47A96ACC3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84" name="Text Box 7">
          <a:extLst>
            <a:ext uri="{FF2B5EF4-FFF2-40B4-BE49-F238E27FC236}">
              <a16:creationId xmlns:a16="http://schemas.microsoft.com/office/drawing/2014/main" id="{A64562FA-7CE0-48E3-A043-73881825E9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85" name="Text Box 7">
          <a:extLst>
            <a:ext uri="{FF2B5EF4-FFF2-40B4-BE49-F238E27FC236}">
              <a16:creationId xmlns:a16="http://schemas.microsoft.com/office/drawing/2014/main" id="{523D2C23-AC87-43B9-930F-6F6D4B7A0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86" name="Text Box 7">
          <a:extLst>
            <a:ext uri="{FF2B5EF4-FFF2-40B4-BE49-F238E27FC236}">
              <a16:creationId xmlns:a16="http://schemas.microsoft.com/office/drawing/2014/main" id="{887DB39A-5F17-47D5-B36A-B80A9F9642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87" name="Text Box 7">
          <a:extLst>
            <a:ext uri="{FF2B5EF4-FFF2-40B4-BE49-F238E27FC236}">
              <a16:creationId xmlns:a16="http://schemas.microsoft.com/office/drawing/2014/main" id="{9352CCC5-3492-4B66-AABC-CFBB2427F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88" name="Text Box 7">
          <a:extLst>
            <a:ext uri="{FF2B5EF4-FFF2-40B4-BE49-F238E27FC236}">
              <a16:creationId xmlns:a16="http://schemas.microsoft.com/office/drawing/2014/main" id="{74A9FFA6-ECD3-4DD3-B272-2DC219D138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89" name="Text Box 7">
          <a:extLst>
            <a:ext uri="{FF2B5EF4-FFF2-40B4-BE49-F238E27FC236}">
              <a16:creationId xmlns:a16="http://schemas.microsoft.com/office/drawing/2014/main" id="{E7B60116-4CB0-4EFD-9BBE-50EB48E32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90" name="Text Box 7">
          <a:extLst>
            <a:ext uri="{FF2B5EF4-FFF2-40B4-BE49-F238E27FC236}">
              <a16:creationId xmlns:a16="http://schemas.microsoft.com/office/drawing/2014/main" id="{B9BB8E5E-7049-4384-B298-332515197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91" name="Text Box 7">
          <a:extLst>
            <a:ext uri="{FF2B5EF4-FFF2-40B4-BE49-F238E27FC236}">
              <a16:creationId xmlns:a16="http://schemas.microsoft.com/office/drawing/2014/main" id="{6792EAD9-C6FD-48EF-8351-523BB875E4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92" name="Text Box 7">
          <a:extLst>
            <a:ext uri="{FF2B5EF4-FFF2-40B4-BE49-F238E27FC236}">
              <a16:creationId xmlns:a16="http://schemas.microsoft.com/office/drawing/2014/main" id="{CB787F6A-A1CA-4EF2-B023-112C3308C5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93" name="Text Box 7">
          <a:extLst>
            <a:ext uri="{FF2B5EF4-FFF2-40B4-BE49-F238E27FC236}">
              <a16:creationId xmlns:a16="http://schemas.microsoft.com/office/drawing/2014/main" id="{3EC16868-D3DD-4084-AE93-18264337F9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94" name="Text Box 7">
          <a:extLst>
            <a:ext uri="{FF2B5EF4-FFF2-40B4-BE49-F238E27FC236}">
              <a16:creationId xmlns:a16="http://schemas.microsoft.com/office/drawing/2014/main" id="{CEA4AA54-EF50-4FD7-B595-E56EFAAFC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95" name="Text Box 7">
          <a:extLst>
            <a:ext uri="{FF2B5EF4-FFF2-40B4-BE49-F238E27FC236}">
              <a16:creationId xmlns:a16="http://schemas.microsoft.com/office/drawing/2014/main" id="{5CF94C52-88B2-4A10-B979-67BC10E0E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96" name="Text Box 7">
          <a:extLst>
            <a:ext uri="{FF2B5EF4-FFF2-40B4-BE49-F238E27FC236}">
              <a16:creationId xmlns:a16="http://schemas.microsoft.com/office/drawing/2014/main" id="{A6AE37DD-66FD-4F95-801C-6F092B5975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97" name="Text Box 7">
          <a:extLst>
            <a:ext uri="{FF2B5EF4-FFF2-40B4-BE49-F238E27FC236}">
              <a16:creationId xmlns:a16="http://schemas.microsoft.com/office/drawing/2014/main" id="{0A294FEA-6C49-4AAF-A43C-197DA0F3D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98" name="Text Box 7">
          <a:extLst>
            <a:ext uri="{FF2B5EF4-FFF2-40B4-BE49-F238E27FC236}">
              <a16:creationId xmlns:a16="http://schemas.microsoft.com/office/drawing/2014/main" id="{4D8B95DD-CC85-4954-A324-94967698BF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299" name="Text Box 7">
          <a:extLst>
            <a:ext uri="{FF2B5EF4-FFF2-40B4-BE49-F238E27FC236}">
              <a16:creationId xmlns:a16="http://schemas.microsoft.com/office/drawing/2014/main" id="{C1DBC4DE-E302-4027-A03D-63F4289DD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00" name="Text Box 7">
          <a:extLst>
            <a:ext uri="{FF2B5EF4-FFF2-40B4-BE49-F238E27FC236}">
              <a16:creationId xmlns:a16="http://schemas.microsoft.com/office/drawing/2014/main" id="{FFBE1A5E-306B-4954-9FD5-427015242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01" name="Text Box 7">
          <a:extLst>
            <a:ext uri="{FF2B5EF4-FFF2-40B4-BE49-F238E27FC236}">
              <a16:creationId xmlns:a16="http://schemas.microsoft.com/office/drawing/2014/main" id="{968E72CA-9BEB-4F43-A667-97090DE2D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02" name="Text Box 7">
          <a:extLst>
            <a:ext uri="{FF2B5EF4-FFF2-40B4-BE49-F238E27FC236}">
              <a16:creationId xmlns:a16="http://schemas.microsoft.com/office/drawing/2014/main" id="{F326728E-9FF5-458B-81FF-F06698FA49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03" name="Text Box 7">
          <a:extLst>
            <a:ext uri="{FF2B5EF4-FFF2-40B4-BE49-F238E27FC236}">
              <a16:creationId xmlns:a16="http://schemas.microsoft.com/office/drawing/2014/main" id="{D88CBF03-826D-4DE3-B073-62990C1396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04" name="Text Box 7">
          <a:extLst>
            <a:ext uri="{FF2B5EF4-FFF2-40B4-BE49-F238E27FC236}">
              <a16:creationId xmlns:a16="http://schemas.microsoft.com/office/drawing/2014/main" id="{7F78D085-3A41-444F-ADCA-DA130F9FC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05" name="Text Box 7">
          <a:extLst>
            <a:ext uri="{FF2B5EF4-FFF2-40B4-BE49-F238E27FC236}">
              <a16:creationId xmlns:a16="http://schemas.microsoft.com/office/drawing/2014/main" id="{58FADB55-1A5D-401C-A90A-0905E2E0B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06" name="Text Box 7">
          <a:extLst>
            <a:ext uri="{FF2B5EF4-FFF2-40B4-BE49-F238E27FC236}">
              <a16:creationId xmlns:a16="http://schemas.microsoft.com/office/drawing/2014/main" id="{AEF10DEE-BEC5-4BF3-9B64-064119E0DE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07" name="Text Box 7">
          <a:extLst>
            <a:ext uri="{FF2B5EF4-FFF2-40B4-BE49-F238E27FC236}">
              <a16:creationId xmlns:a16="http://schemas.microsoft.com/office/drawing/2014/main" id="{199ED4F5-E3A7-4B59-85F3-B99D44401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08" name="Text Box 7">
          <a:extLst>
            <a:ext uri="{FF2B5EF4-FFF2-40B4-BE49-F238E27FC236}">
              <a16:creationId xmlns:a16="http://schemas.microsoft.com/office/drawing/2014/main" id="{BB142F67-DF84-4293-B281-298D3451A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09" name="Text Box 7">
          <a:extLst>
            <a:ext uri="{FF2B5EF4-FFF2-40B4-BE49-F238E27FC236}">
              <a16:creationId xmlns:a16="http://schemas.microsoft.com/office/drawing/2014/main" id="{9F81A91B-847D-4036-BA56-F277F423B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10" name="Text Box 7">
          <a:extLst>
            <a:ext uri="{FF2B5EF4-FFF2-40B4-BE49-F238E27FC236}">
              <a16:creationId xmlns:a16="http://schemas.microsoft.com/office/drawing/2014/main" id="{6B810378-3C0A-42D7-9010-13F8F7D7AC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11" name="Text Box 7">
          <a:extLst>
            <a:ext uri="{FF2B5EF4-FFF2-40B4-BE49-F238E27FC236}">
              <a16:creationId xmlns:a16="http://schemas.microsoft.com/office/drawing/2014/main" id="{BA0DC5C0-9794-47A8-BD70-9D761A8CBB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12" name="Text Box 7">
          <a:extLst>
            <a:ext uri="{FF2B5EF4-FFF2-40B4-BE49-F238E27FC236}">
              <a16:creationId xmlns:a16="http://schemas.microsoft.com/office/drawing/2014/main" id="{FD520ED0-3B7B-4DF1-B01F-B3E41E31E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13" name="Text Box 7">
          <a:extLst>
            <a:ext uri="{FF2B5EF4-FFF2-40B4-BE49-F238E27FC236}">
              <a16:creationId xmlns:a16="http://schemas.microsoft.com/office/drawing/2014/main" id="{AFCE54DF-DA95-45C7-AC37-A52D655BC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14" name="Text Box 7">
          <a:extLst>
            <a:ext uri="{FF2B5EF4-FFF2-40B4-BE49-F238E27FC236}">
              <a16:creationId xmlns:a16="http://schemas.microsoft.com/office/drawing/2014/main" id="{3F52985A-0746-4BB2-AEF4-DD64B44CC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15" name="Text Box 7">
          <a:extLst>
            <a:ext uri="{FF2B5EF4-FFF2-40B4-BE49-F238E27FC236}">
              <a16:creationId xmlns:a16="http://schemas.microsoft.com/office/drawing/2014/main" id="{F3CA3719-4CEE-4E2A-9669-84C6B8A402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16" name="Text Box 7">
          <a:extLst>
            <a:ext uri="{FF2B5EF4-FFF2-40B4-BE49-F238E27FC236}">
              <a16:creationId xmlns:a16="http://schemas.microsoft.com/office/drawing/2014/main" id="{9EDE466C-374B-4ACD-9800-3E89DACE06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17" name="Text Box 7">
          <a:extLst>
            <a:ext uri="{FF2B5EF4-FFF2-40B4-BE49-F238E27FC236}">
              <a16:creationId xmlns:a16="http://schemas.microsoft.com/office/drawing/2014/main" id="{6C1E85CD-A737-4F6A-9239-988CD4B2A3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18" name="Text Box 7">
          <a:extLst>
            <a:ext uri="{FF2B5EF4-FFF2-40B4-BE49-F238E27FC236}">
              <a16:creationId xmlns:a16="http://schemas.microsoft.com/office/drawing/2014/main" id="{DCD79FC8-BC91-43DC-AB2E-72F2A8930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19" name="Text Box 7">
          <a:extLst>
            <a:ext uri="{FF2B5EF4-FFF2-40B4-BE49-F238E27FC236}">
              <a16:creationId xmlns:a16="http://schemas.microsoft.com/office/drawing/2014/main" id="{613C6E95-CA77-4509-8569-B5D6A46D1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20" name="Text Box 7">
          <a:extLst>
            <a:ext uri="{FF2B5EF4-FFF2-40B4-BE49-F238E27FC236}">
              <a16:creationId xmlns:a16="http://schemas.microsoft.com/office/drawing/2014/main" id="{3DB46035-6CB1-4B9D-BE9C-1FDA75E40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21" name="Text Box 7">
          <a:extLst>
            <a:ext uri="{FF2B5EF4-FFF2-40B4-BE49-F238E27FC236}">
              <a16:creationId xmlns:a16="http://schemas.microsoft.com/office/drawing/2014/main" id="{D8990AA7-D33C-491D-8D0F-2410C29EC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22" name="Text Box 7">
          <a:extLst>
            <a:ext uri="{FF2B5EF4-FFF2-40B4-BE49-F238E27FC236}">
              <a16:creationId xmlns:a16="http://schemas.microsoft.com/office/drawing/2014/main" id="{D010FCF4-2407-49BA-94F5-F17D8E7CC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23" name="Text Box 7">
          <a:extLst>
            <a:ext uri="{FF2B5EF4-FFF2-40B4-BE49-F238E27FC236}">
              <a16:creationId xmlns:a16="http://schemas.microsoft.com/office/drawing/2014/main" id="{2CA9628E-A1D1-4B17-B131-477CCDEB8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24" name="Text Box 7">
          <a:extLst>
            <a:ext uri="{FF2B5EF4-FFF2-40B4-BE49-F238E27FC236}">
              <a16:creationId xmlns:a16="http://schemas.microsoft.com/office/drawing/2014/main" id="{4B94E0E8-873B-4595-A487-5E4497C076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25" name="Text Box 7">
          <a:extLst>
            <a:ext uri="{FF2B5EF4-FFF2-40B4-BE49-F238E27FC236}">
              <a16:creationId xmlns:a16="http://schemas.microsoft.com/office/drawing/2014/main" id="{FA938128-20D0-4457-8F30-93DC4929A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26" name="Text Box 7">
          <a:extLst>
            <a:ext uri="{FF2B5EF4-FFF2-40B4-BE49-F238E27FC236}">
              <a16:creationId xmlns:a16="http://schemas.microsoft.com/office/drawing/2014/main" id="{D4CD77C7-69B5-4714-A0BA-4E6328A8D3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27" name="Text Box 7">
          <a:extLst>
            <a:ext uri="{FF2B5EF4-FFF2-40B4-BE49-F238E27FC236}">
              <a16:creationId xmlns:a16="http://schemas.microsoft.com/office/drawing/2014/main" id="{E2BBAF08-687C-4E30-B7B8-1403666B6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28" name="Text Box 7">
          <a:extLst>
            <a:ext uri="{FF2B5EF4-FFF2-40B4-BE49-F238E27FC236}">
              <a16:creationId xmlns:a16="http://schemas.microsoft.com/office/drawing/2014/main" id="{642975B0-3877-4DD2-A1C0-A292F22944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29" name="Text Box 7">
          <a:extLst>
            <a:ext uri="{FF2B5EF4-FFF2-40B4-BE49-F238E27FC236}">
              <a16:creationId xmlns:a16="http://schemas.microsoft.com/office/drawing/2014/main" id="{D42E7859-BD2C-4FC5-9385-2A00A6F63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30" name="Text Box 7">
          <a:extLst>
            <a:ext uri="{FF2B5EF4-FFF2-40B4-BE49-F238E27FC236}">
              <a16:creationId xmlns:a16="http://schemas.microsoft.com/office/drawing/2014/main" id="{9963091A-6CFB-4F23-984D-AF7321B870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31" name="Text Box 7">
          <a:extLst>
            <a:ext uri="{FF2B5EF4-FFF2-40B4-BE49-F238E27FC236}">
              <a16:creationId xmlns:a16="http://schemas.microsoft.com/office/drawing/2014/main" id="{F41EED52-8779-4B73-9669-F83587232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32" name="Text Box 7">
          <a:extLst>
            <a:ext uri="{FF2B5EF4-FFF2-40B4-BE49-F238E27FC236}">
              <a16:creationId xmlns:a16="http://schemas.microsoft.com/office/drawing/2014/main" id="{DCB8EA46-C9FE-43BD-902C-176BF8223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33" name="Text Box 7">
          <a:extLst>
            <a:ext uri="{FF2B5EF4-FFF2-40B4-BE49-F238E27FC236}">
              <a16:creationId xmlns:a16="http://schemas.microsoft.com/office/drawing/2014/main" id="{25021E6D-A000-478F-938E-D4BF14DBF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34" name="Text Box 7">
          <a:extLst>
            <a:ext uri="{FF2B5EF4-FFF2-40B4-BE49-F238E27FC236}">
              <a16:creationId xmlns:a16="http://schemas.microsoft.com/office/drawing/2014/main" id="{057C14B2-DF79-401D-9E49-089A2D47A1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35" name="Text Box 7">
          <a:extLst>
            <a:ext uri="{FF2B5EF4-FFF2-40B4-BE49-F238E27FC236}">
              <a16:creationId xmlns:a16="http://schemas.microsoft.com/office/drawing/2014/main" id="{BD2ADE8F-347B-4D57-ADF4-7CEAC36523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36" name="Text Box 7">
          <a:extLst>
            <a:ext uri="{FF2B5EF4-FFF2-40B4-BE49-F238E27FC236}">
              <a16:creationId xmlns:a16="http://schemas.microsoft.com/office/drawing/2014/main" id="{EF753882-57BF-4BFB-A87E-65E3FDA1E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37" name="Text Box 7">
          <a:extLst>
            <a:ext uri="{FF2B5EF4-FFF2-40B4-BE49-F238E27FC236}">
              <a16:creationId xmlns:a16="http://schemas.microsoft.com/office/drawing/2014/main" id="{1EDAFB2E-3C15-4D19-B86B-240DA7840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38" name="Text Box 7">
          <a:extLst>
            <a:ext uri="{FF2B5EF4-FFF2-40B4-BE49-F238E27FC236}">
              <a16:creationId xmlns:a16="http://schemas.microsoft.com/office/drawing/2014/main" id="{2C03160B-75BE-4D1E-ADE0-F29CD4D3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39" name="Text Box 7">
          <a:extLst>
            <a:ext uri="{FF2B5EF4-FFF2-40B4-BE49-F238E27FC236}">
              <a16:creationId xmlns:a16="http://schemas.microsoft.com/office/drawing/2014/main" id="{725F19ED-0130-4463-9F22-0C9CF124E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40" name="Text Box 7">
          <a:extLst>
            <a:ext uri="{FF2B5EF4-FFF2-40B4-BE49-F238E27FC236}">
              <a16:creationId xmlns:a16="http://schemas.microsoft.com/office/drawing/2014/main" id="{0BD1C185-996B-4347-B0B8-0A131A0E1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41" name="Text Box 7">
          <a:extLst>
            <a:ext uri="{FF2B5EF4-FFF2-40B4-BE49-F238E27FC236}">
              <a16:creationId xmlns:a16="http://schemas.microsoft.com/office/drawing/2014/main" id="{1467CE76-D035-46F8-A94E-4E307A40D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42" name="Text Box 7">
          <a:extLst>
            <a:ext uri="{FF2B5EF4-FFF2-40B4-BE49-F238E27FC236}">
              <a16:creationId xmlns:a16="http://schemas.microsoft.com/office/drawing/2014/main" id="{2E9B1736-3C83-4858-B41C-BE83A5BA5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43" name="Text Box 7">
          <a:extLst>
            <a:ext uri="{FF2B5EF4-FFF2-40B4-BE49-F238E27FC236}">
              <a16:creationId xmlns:a16="http://schemas.microsoft.com/office/drawing/2014/main" id="{3FDE09A8-6D28-46E7-A3DB-D2AE5CA9E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44" name="Text Box 7">
          <a:extLst>
            <a:ext uri="{FF2B5EF4-FFF2-40B4-BE49-F238E27FC236}">
              <a16:creationId xmlns:a16="http://schemas.microsoft.com/office/drawing/2014/main" id="{FFF9BF72-9F28-4A26-9E91-E58C33257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45" name="Text Box 7">
          <a:extLst>
            <a:ext uri="{FF2B5EF4-FFF2-40B4-BE49-F238E27FC236}">
              <a16:creationId xmlns:a16="http://schemas.microsoft.com/office/drawing/2014/main" id="{87038C01-D72D-4BFF-A1E4-5B1D7A48D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46" name="Text Box 7">
          <a:extLst>
            <a:ext uri="{FF2B5EF4-FFF2-40B4-BE49-F238E27FC236}">
              <a16:creationId xmlns:a16="http://schemas.microsoft.com/office/drawing/2014/main" id="{30F56E87-A096-4D94-9CBA-ACC37AF42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47" name="Text Box 7">
          <a:extLst>
            <a:ext uri="{FF2B5EF4-FFF2-40B4-BE49-F238E27FC236}">
              <a16:creationId xmlns:a16="http://schemas.microsoft.com/office/drawing/2014/main" id="{4A6EDDB0-68DA-45BE-894B-C40F76BBC5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48" name="Text Box 7">
          <a:extLst>
            <a:ext uri="{FF2B5EF4-FFF2-40B4-BE49-F238E27FC236}">
              <a16:creationId xmlns:a16="http://schemas.microsoft.com/office/drawing/2014/main" id="{7B1ABA50-95AE-4828-98E6-1F9A10369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49" name="Text Box 7">
          <a:extLst>
            <a:ext uri="{FF2B5EF4-FFF2-40B4-BE49-F238E27FC236}">
              <a16:creationId xmlns:a16="http://schemas.microsoft.com/office/drawing/2014/main" id="{8835CC8C-3A8C-4675-97FD-D906D7C45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50" name="Text Box 7">
          <a:extLst>
            <a:ext uri="{FF2B5EF4-FFF2-40B4-BE49-F238E27FC236}">
              <a16:creationId xmlns:a16="http://schemas.microsoft.com/office/drawing/2014/main" id="{362E5F47-AAF2-42B7-91D6-2DA703528F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51" name="Text Box 7">
          <a:extLst>
            <a:ext uri="{FF2B5EF4-FFF2-40B4-BE49-F238E27FC236}">
              <a16:creationId xmlns:a16="http://schemas.microsoft.com/office/drawing/2014/main" id="{7F89CFCB-F582-4149-9991-5D6BB61F6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52" name="Text Box 7">
          <a:extLst>
            <a:ext uri="{FF2B5EF4-FFF2-40B4-BE49-F238E27FC236}">
              <a16:creationId xmlns:a16="http://schemas.microsoft.com/office/drawing/2014/main" id="{22B7AD90-7E08-4CE6-85E6-D504F47CA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53" name="Text Box 7">
          <a:extLst>
            <a:ext uri="{FF2B5EF4-FFF2-40B4-BE49-F238E27FC236}">
              <a16:creationId xmlns:a16="http://schemas.microsoft.com/office/drawing/2014/main" id="{BFEA9A6D-2A6A-452A-87A9-43E6516F55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54" name="Text Box 7">
          <a:extLst>
            <a:ext uri="{FF2B5EF4-FFF2-40B4-BE49-F238E27FC236}">
              <a16:creationId xmlns:a16="http://schemas.microsoft.com/office/drawing/2014/main" id="{9DEBD520-A3C4-4AA8-BDBD-F7B0BFAAA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55" name="Text Box 7">
          <a:extLst>
            <a:ext uri="{FF2B5EF4-FFF2-40B4-BE49-F238E27FC236}">
              <a16:creationId xmlns:a16="http://schemas.microsoft.com/office/drawing/2014/main" id="{EE0496B9-27E4-49E5-BC07-225C01777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56" name="Text Box 7">
          <a:extLst>
            <a:ext uri="{FF2B5EF4-FFF2-40B4-BE49-F238E27FC236}">
              <a16:creationId xmlns:a16="http://schemas.microsoft.com/office/drawing/2014/main" id="{F3F93E70-C457-4A92-8FEE-998163B3F2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57" name="Text Box 7">
          <a:extLst>
            <a:ext uri="{FF2B5EF4-FFF2-40B4-BE49-F238E27FC236}">
              <a16:creationId xmlns:a16="http://schemas.microsoft.com/office/drawing/2014/main" id="{C4F21CF9-47D8-4325-BC3F-1CE3CF9BE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58" name="Text Box 7">
          <a:extLst>
            <a:ext uri="{FF2B5EF4-FFF2-40B4-BE49-F238E27FC236}">
              <a16:creationId xmlns:a16="http://schemas.microsoft.com/office/drawing/2014/main" id="{77345B96-53DD-49AE-A08E-CA29D1DA36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59" name="Text Box 7">
          <a:extLst>
            <a:ext uri="{FF2B5EF4-FFF2-40B4-BE49-F238E27FC236}">
              <a16:creationId xmlns:a16="http://schemas.microsoft.com/office/drawing/2014/main" id="{A427172C-D8A2-4D62-8A5F-7798B0198F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60" name="Text Box 7">
          <a:extLst>
            <a:ext uri="{FF2B5EF4-FFF2-40B4-BE49-F238E27FC236}">
              <a16:creationId xmlns:a16="http://schemas.microsoft.com/office/drawing/2014/main" id="{294FF743-FB97-4D29-8784-0D27EE31F3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61" name="Text Box 7">
          <a:extLst>
            <a:ext uri="{FF2B5EF4-FFF2-40B4-BE49-F238E27FC236}">
              <a16:creationId xmlns:a16="http://schemas.microsoft.com/office/drawing/2014/main" id="{9B5986A2-1764-48C8-A8B2-B0BD23805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62" name="Text Box 7">
          <a:extLst>
            <a:ext uri="{FF2B5EF4-FFF2-40B4-BE49-F238E27FC236}">
              <a16:creationId xmlns:a16="http://schemas.microsoft.com/office/drawing/2014/main" id="{6FD02A98-26D8-455B-946D-C9EC264D8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63" name="Text Box 7">
          <a:extLst>
            <a:ext uri="{FF2B5EF4-FFF2-40B4-BE49-F238E27FC236}">
              <a16:creationId xmlns:a16="http://schemas.microsoft.com/office/drawing/2014/main" id="{509CD486-C92A-4BB3-9075-3727867E19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64" name="Text Box 7">
          <a:extLst>
            <a:ext uri="{FF2B5EF4-FFF2-40B4-BE49-F238E27FC236}">
              <a16:creationId xmlns:a16="http://schemas.microsoft.com/office/drawing/2014/main" id="{F7A991A5-3314-45B4-B6E1-EE18F3AC7A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65" name="Text Box 7">
          <a:extLst>
            <a:ext uri="{FF2B5EF4-FFF2-40B4-BE49-F238E27FC236}">
              <a16:creationId xmlns:a16="http://schemas.microsoft.com/office/drawing/2014/main" id="{48BD4D9C-383A-49EF-B28D-A04B27D6B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66" name="Text Box 7">
          <a:extLst>
            <a:ext uri="{FF2B5EF4-FFF2-40B4-BE49-F238E27FC236}">
              <a16:creationId xmlns:a16="http://schemas.microsoft.com/office/drawing/2014/main" id="{C759C563-6AF2-4A36-82D7-66BEC7DFC6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67" name="Text Box 7">
          <a:extLst>
            <a:ext uri="{FF2B5EF4-FFF2-40B4-BE49-F238E27FC236}">
              <a16:creationId xmlns:a16="http://schemas.microsoft.com/office/drawing/2014/main" id="{46AD4F82-5ADB-4A9B-BF5D-0E438ADABB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68" name="Text Box 7">
          <a:extLst>
            <a:ext uri="{FF2B5EF4-FFF2-40B4-BE49-F238E27FC236}">
              <a16:creationId xmlns:a16="http://schemas.microsoft.com/office/drawing/2014/main" id="{91064869-7FB2-4931-947E-F13407E081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69" name="Text Box 7">
          <a:extLst>
            <a:ext uri="{FF2B5EF4-FFF2-40B4-BE49-F238E27FC236}">
              <a16:creationId xmlns:a16="http://schemas.microsoft.com/office/drawing/2014/main" id="{4F8E0CB7-E99B-4ADF-B6C8-C50A2454E7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70" name="Text Box 7">
          <a:extLst>
            <a:ext uri="{FF2B5EF4-FFF2-40B4-BE49-F238E27FC236}">
              <a16:creationId xmlns:a16="http://schemas.microsoft.com/office/drawing/2014/main" id="{A0296E9B-9230-4AA9-919C-50F2B19B3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71" name="Text Box 7">
          <a:extLst>
            <a:ext uri="{FF2B5EF4-FFF2-40B4-BE49-F238E27FC236}">
              <a16:creationId xmlns:a16="http://schemas.microsoft.com/office/drawing/2014/main" id="{36FA8E0C-113A-4368-A82C-19F5A0664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72" name="Text Box 7">
          <a:extLst>
            <a:ext uri="{FF2B5EF4-FFF2-40B4-BE49-F238E27FC236}">
              <a16:creationId xmlns:a16="http://schemas.microsoft.com/office/drawing/2014/main" id="{7E566BFC-F2BC-488F-8044-9321A53CA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73" name="Text Box 7">
          <a:extLst>
            <a:ext uri="{FF2B5EF4-FFF2-40B4-BE49-F238E27FC236}">
              <a16:creationId xmlns:a16="http://schemas.microsoft.com/office/drawing/2014/main" id="{4D78FA94-ABA5-466B-9456-00271CE17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74" name="Text Box 7">
          <a:extLst>
            <a:ext uri="{FF2B5EF4-FFF2-40B4-BE49-F238E27FC236}">
              <a16:creationId xmlns:a16="http://schemas.microsoft.com/office/drawing/2014/main" id="{B4F8D219-89FF-47E9-80AD-9B0198767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75" name="Text Box 7">
          <a:extLst>
            <a:ext uri="{FF2B5EF4-FFF2-40B4-BE49-F238E27FC236}">
              <a16:creationId xmlns:a16="http://schemas.microsoft.com/office/drawing/2014/main" id="{3D1C24C0-AED8-47B5-AF6B-ACB525415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76" name="Text Box 7">
          <a:extLst>
            <a:ext uri="{FF2B5EF4-FFF2-40B4-BE49-F238E27FC236}">
              <a16:creationId xmlns:a16="http://schemas.microsoft.com/office/drawing/2014/main" id="{31ACAB85-A4A8-4D2F-AED1-8C3529D51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77" name="Text Box 7">
          <a:extLst>
            <a:ext uri="{FF2B5EF4-FFF2-40B4-BE49-F238E27FC236}">
              <a16:creationId xmlns:a16="http://schemas.microsoft.com/office/drawing/2014/main" id="{C0EE5940-016D-42FC-8841-F30DF2E24B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78" name="Text Box 7">
          <a:extLst>
            <a:ext uri="{FF2B5EF4-FFF2-40B4-BE49-F238E27FC236}">
              <a16:creationId xmlns:a16="http://schemas.microsoft.com/office/drawing/2014/main" id="{B6A0369A-3FAB-4277-AEB4-26933A162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79" name="Text Box 7">
          <a:extLst>
            <a:ext uri="{FF2B5EF4-FFF2-40B4-BE49-F238E27FC236}">
              <a16:creationId xmlns:a16="http://schemas.microsoft.com/office/drawing/2014/main" id="{5C0278D4-CAAF-428F-BA4C-5357D887F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80" name="Text Box 7">
          <a:extLst>
            <a:ext uri="{FF2B5EF4-FFF2-40B4-BE49-F238E27FC236}">
              <a16:creationId xmlns:a16="http://schemas.microsoft.com/office/drawing/2014/main" id="{E96F0154-A4A6-41F7-9C20-664BC228FD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81" name="Text Box 7">
          <a:extLst>
            <a:ext uri="{FF2B5EF4-FFF2-40B4-BE49-F238E27FC236}">
              <a16:creationId xmlns:a16="http://schemas.microsoft.com/office/drawing/2014/main" id="{D40BBA93-059C-4164-B9E4-3C13C1034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82" name="Text Box 7">
          <a:extLst>
            <a:ext uri="{FF2B5EF4-FFF2-40B4-BE49-F238E27FC236}">
              <a16:creationId xmlns:a16="http://schemas.microsoft.com/office/drawing/2014/main" id="{89ABA1AD-B1E0-495A-8857-CDBA8FA17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83" name="Text Box 7">
          <a:extLst>
            <a:ext uri="{FF2B5EF4-FFF2-40B4-BE49-F238E27FC236}">
              <a16:creationId xmlns:a16="http://schemas.microsoft.com/office/drawing/2014/main" id="{9097E2ED-BBEC-4D00-8EE8-CA7213F01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84" name="Text Box 7">
          <a:extLst>
            <a:ext uri="{FF2B5EF4-FFF2-40B4-BE49-F238E27FC236}">
              <a16:creationId xmlns:a16="http://schemas.microsoft.com/office/drawing/2014/main" id="{8EF5DD7A-7D62-4B35-B57F-3E97474F5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85" name="Text Box 7">
          <a:extLst>
            <a:ext uri="{FF2B5EF4-FFF2-40B4-BE49-F238E27FC236}">
              <a16:creationId xmlns:a16="http://schemas.microsoft.com/office/drawing/2014/main" id="{A327F58D-79D5-4280-9882-C0D58C0A62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86" name="Text Box 7">
          <a:extLst>
            <a:ext uri="{FF2B5EF4-FFF2-40B4-BE49-F238E27FC236}">
              <a16:creationId xmlns:a16="http://schemas.microsoft.com/office/drawing/2014/main" id="{7A8A2A16-EB5C-4109-889D-ED0B989BBC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87" name="Text Box 7">
          <a:extLst>
            <a:ext uri="{FF2B5EF4-FFF2-40B4-BE49-F238E27FC236}">
              <a16:creationId xmlns:a16="http://schemas.microsoft.com/office/drawing/2014/main" id="{77A234FC-63B6-47FB-A648-73AB15217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88" name="Text Box 7">
          <a:extLst>
            <a:ext uri="{FF2B5EF4-FFF2-40B4-BE49-F238E27FC236}">
              <a16:creationId xmlns:a16="http://schemas.microsoft.com/office/drawing/2014/main" id="{76903FE0-0852-4F02-ACA7-D3CE06D499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89" name="Text Box 7">
          <a:extLst>
            <a:ext uri="{FF2B5EF4-FFF2-40B4-BE49-F238E27FC236}">
              <a16:creationId xmlns:a16="http://schemas.microsoft.com/office/drawing/2014/main" id="{13F10ECB-4648-4351-80CD-196905F79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90" name="Text Box 7">
          <a:extLst>
            <a:ext uri="{FF2B5EF4-FFF2-40B4-BE49-F238E27FC236}">
              <a16:creationId xmlns:a16="http://schemas.microsoft.com/office/drawing/2014/main" id="{394AAD86-857A-45AE-A05C-C88D71F86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91" name="Text Box 7">
          <a:extLst>
            <a:ext uri="{FF2B5EF4-FFF2-40B4-BE49-F238E27FC236}">
              <a16:creationId xmlns:a16="http://schemas.microsoft.com/office/drawing/2014/main" id="{25D91629-317B-417B-BD6A-5B2807CE4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92" name="Text Box 7">
          <a:extLst>
            <a:ext uri="{FF2B5EF4-FFF2-40B4-BE49-F238E27FC236}">
              <a16:creationId xmlns:a16="http://schemas.microsoft.com/office/drawing/2014/main" id="{1B340935-FE8A-40D8-9B8D-93FABC462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93" name="Text Box 7">
          <a:extLst>
            <a:ext uri="{FF2B5EF4-FFF2-40B4-BE49-F238E27FC236}">
              <a16:creationId xmlns:a16="http://schemas.microsoft.com/office/drawing/2014/main" id="{72159584-79D5-48AD-B3B7-ECA6908F4C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94" name="Text Box 7">
          <a:extLst>
            <a:ext uri="{FF2B5EF4-FFF2-40B4-BE49-F238E27FC236}">
              <a16:creationId xmlns:a16="http://schemas.microsoft.com/office/drawing/2014/main" id="{25ACE573-9C0B-40DB-8D75-F543E4907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95" name="Text Box 7">
          <a:extLst>
            <a:ext uri="{FF2B5EF4-FFF2-40B4-BE49-F238E27FC236}">
              <a16:creationId xmlns:a16="http://schemas.microsoft.com/office/drawing/2014/main" id="{D3FEF146-7250-45D8-93FC-6DF4A9568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96" name="Text Box 7">
          <a:extLst>
            <a:ext uri="{FF2B5EF4-FFF2-40B4-BE49-F238E27FC236}">
              <a16:creationId xmlns:a16="http://schemas.microsoft.com/office/drawing/2014/main" id="{5D468CC8-6E9B-40BF-B2CD-B39D7C3DA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97" name="Text Box 7">
          <a:extLst>
            <a:ext uri="{FF2B5EF4-FFF2-40B4-BE49-F238E27FC236}">
              <a16:creationId xmlns:a16="http://schemas.microsoft.com/office/drawing/2014/main" id="{787EF7E6-F8DE-491E-96BF-DCE76FE2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98" name="Text Box 7">
          <a:extLst>
            <a:ext uri="{FF2B5EF4-FFF2-40B4-BE49-F238E27FC236}">
              <a16:creationId xmlns:a16="http://schemas.microsoft.com/office/drawing/2014/main" id="{7D8E6DA6-12AB-4AA1-86DE-4C2ABA536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399" name="Text Box 7">
          <a:extLst>
            <a:ext uri="{FF2B5EF4-FFF2-40B4-BE49-F238E27FC236}">
              <a16:creationId xmlns:a16="http://schemas.microsoft.com/office/drawing/2014/main" id="{136DF2D4-3EC4-4FA5-A93C-A36FC1CEF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00" name="Text Box 7">
          <a:extLst>
            <a:ext uri="{FF2B5EF4-FFF2-40B4-BE49-F238E27FC236}">
              <a16:creationId xmlns:a16="http://schemas.microsoft.com/office/drawing/2014/main" id="{75DA17C0-3190-495B-A899-432929530A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01" name="Text Box 7">
          <a:extLst>
            <a:ext uri="{FF2B5EF4-FFF2-40B4-BE49-F238E27FC236}">
              <a16:creationId xmlns:a16="http://schemas.microsoft.com/office/drawing/2014/main" id="{6E978DB3-A7D4-4902-8DB8-735839B6B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02" name="Text Box 7">
          <a:extLst>
            <a:ext uri="{FF2B5EF4-FFF2-40B4-BE49-F238E27FC236}">
              <a16:creationId xmlns:a16="http://schemas.microsoft.com/office/drawing/2014/main" id="{D9E62223-E9E0-4DF7-8A34-F87B71D1A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03" name="Text Box 7">
          <a:extLst>
            <a:ext uri="{FF2B5EF4-FFF2-40B4-BE49-F238E27FC236}">
              <a16:creationId xmlns:a16="http://schemas.microsoft.com/office/drawing/2014/main" id="{264241D5-8F6D-4DF6-9063-300D2CBD9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04" name="Text Box 7">
          <a:extLst>
            <a:ext uri="{FF2B5EF4-FFF2-40B4-BE49-F238E27FC236}">
              <a16:creationId xmlns:a16="http://schemas.microsoft.com/office/drawing/2014/main" id="{10C00367-9C81-466D-9D0E-E84C85B27C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05" name="Text Box 7">
          <a:extLst>
            <a:ext uri="{FF2B5EF4-FFF2-40B4-BE49-F238E27FC236}">
              <a16:creationId xmlns:a16="http://schemas.microsoft.com/office/drawing/2014/main" id="{ADEC0721-3B7B-4BB6-8EA3-591136901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06" name="Text Box 7">
          <a:extLst>
            <a:ext uri="{FF2B5EF4-FFF2-40B4-BE49-F238E27FC236}">
              <a16:creationId xmlns:a16="http://schemas.microsoft.com/office/drawing/2014/main" id="{C8C14E6D-1D09-4D4F-A103-59AC343D0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07" name="Text Box 7">
          <a:extLst>
            <a:ext uri="{FF2B5EF4-FFF2-40B4-BE49-F238E27FC236}">
              <a16:creationId xmlns:a16="http://schemas.microsoft.com/office/drawing/2014/main" id="{67835AD3-DAF8-4316-ACB6-AE8DFBFE2A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08" name="Text Box 7">
          <a:extLst>
            <a:ext uri="{FF2B5EF4-FFF2-40B4-BE49-F238E27FC236}">
              <a16:creationId xmlns:a16="http://schemas.microsoft.com/office/drawing/2014/main" id="{8AEBCA11-B06A-4E2D-BC51-EF3D9DFB75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09" name="Text Box 7">
          <a:extLst>
            <a:ext uri="{FF2B5EF4-FFF2-40B4-BE49-F238E27FC236}">
              <a16:creationId xmlns:a16="http://schemas.microsoft.com/office/drawing/2014/main" id="{F2AB1A7A-EDA4-4894-BB4D-D5C21D8DF9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10" name="Text Box 7">
          <a:extLst>
            <a:ext uri="{FF2B5EF4-FFF2-40B4-BE49-F238E27FC236}">
              <a16:creationId xmlns:a16="http://schemas.microsoft.com/office/drawing/2014/main" id="{5AC77915-55E3-45E5-ADBA-600238B1E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11" name="Text Box 7">
          <a:extLst>
            <a:ext uri="{FF2B5EF4-FFF2-40B4-BE49-F238E27FC236}">
              <a16:creationId xmlns:a16="http://schemas.microsoft.com/office/drawing/2014/main" id="{F0DBC6D6-20C3-4E80-A486-41370B48B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12" name="Text Box 7">
          <a:extLst>
            <a:ext uri="{FF2B5EF4-FFF2-40B4-BE49-F238E27FC236}">
              <a16:creationId xmlns:a16="http://schemas.microsoft.com/office/drawing/2014/main" id="{77F7235D-006A-43DC-B195-09ED18EA4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13" name="Text Box 7">
          <a:extLst>
            <a:ext uri="{FF2B5EF4-FFF2-40B4-BE49-F238E27FC236}">
              <a16:creationId xmlns:a16="http://schemas.microsoft.com/office/drawing/2014/main" id="{91F28A4C-BE2A-43E1-947D-1B2BF0C4D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14" name="Text Box 7">
          <a:extLst>
            <a:ext uri="{FF2B5EF4-FFF2-40B4-BE49-F238E27FC236}">
              <a16:creationId xmlns:a16="http://schemas.microsoft.com/office/drawing/2014/main" id="{831E378B-8322-4ABE-BA57-0BCE8EEBAD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15" name="Text Box 7">
          <a:extLst>
            <a:ext uri="{FF2B5EF4-FFF2-40B4-BE49-F238E27FC236}">
              <a16:creationId xmlns:a16="http://schemas.microsoft.com/office/drawing/2014/main" id="{EC730DB5-A25D-4A2A-B2FB-020200F49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16" name="Text Box 7">
          <a:extLst>
            <a:ext uri="{FF2B5EF4-FFF2-40B4-BE49-F238E27FC236}">
              <a16:creationId xmlns:a16="http://schemas.microsoft.com/office/drawing/2014/main" id="{EE9A671C-A9D9-43E0-A116-D69C87FE9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17" name="Text Box 7">
          <a:extLst>
            <a:ext uri="{FF2B5EF4-FFF2-40B4-BE49-F238E27FC236}">
              <a16:creationId xmlns:a16="http://schemas.microsoft.com/office/drawing/2014/main" id="{742F7A93-EE6D-40D0-8134-158B4D35D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18" name="Text Box 7">
          <a:extLst>
            <a:ext uri="{FF2B5EF4-FFF2-40B4-BE49-F238E27FC236}">
              <a16:creationId xmlns:a16="http://schemas.microsoft.com/office/drawing/2014/main" id="{077FD64B-BC72-49DE-9350-25A78ABC9F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19" name="Text Box 7">
          <a:extLst>
            <a:ext uri="{FF2B5EF4-FFF2-40B4-BE49-F238E27FC236}">
              <a16:creationId xmlns:a16="http://schemas.microsoft.com/office/drawing/2014/main" id="{A3CA69FB-7026-4EE7-877C-73653A1C4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20" name="Text Box 7">
          <a:extLst>
            <a:ext uri="{FF2B5EF4-FFF2-40B4-BE49-F238E27FC236}">
              <a16:creationId xmlns:a16="http://schemas.microsoft.com/office/drawing/2014/main" id="{B6811D5B-B130-4612-8F9E-7DE8F04701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21" name="Text Box 7">
          <a:extLst>
            <a:ext uri="{FF2B5EF4-FFF2-40B4-BE49-F238E27FC236}">
              <a16:creationId xmlns:a16="http://schemas.microsoft.com/office/drawing/2014/main" id="{34CB6E14-5E5B-455F-84A9-46AE7F3EC9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22" name="Text Box 7">
          <a:extLst>
            <a:ext uri="{FF2B5EF4-FFF2-40B4-BE49-F238E27FC236}">
              <a16:creationId xmlns:a16="http://schemas.microsoft.com/office/drawing/2014/main" id="{85120D69-4DE5-4BF2-87DC-4BC2370A8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23" name="Text Box 7">
          <a:extLst>
            <a:ext uri="{FF2B5EF4-FFF2-40B4-BE49-F238E27FC236}">
              <a16:creationId xmlns:a16="http://schemas.microsoft.com/office/drawing/2014/main" id="{11BD8071-406E-4475-B203-A186E3E76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24" name="Text Box 7">
          <a:extLst>
            <a:ext uri="{FF2B5EF4-FFF2-40B4-BE49-F238E27FC236}">
              <a16:creationId xmlns:a16="http://schemas.microsoft.com/office/drawing/2014/main" id="{759FB525-F017-40B3-9694-ADDA28B9AE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25" name="Text Box 7">
          <a:extLst>
            <a:ext uri="{FF2B5EF4-FFF2-40B4-BE49-F238E27FC236}">
              <a16:creationId xmlns:a16="http://schemas.microsoft.com/office/drawing/2014/main" id="{BE9323A7-9873-4721-BE99-7621B689A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26" name="Text Box 7">
          <a:extLst>
            <a:ext uri="{FF2B5EF4-FFF2-40B4-BE49-F238E27FC236}">
              <a16:creationId xmlns:a16="http://schemas.microsoft.com/office/drawing/2014/main" id="{8258B317-72D7-4BE4-8169-38C338D13B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27" name="Text Box 7">
          <a:extLst>
            <a:ext uri="{FF2B5EF4-FFF2-40B4-BE49-F238E27FC236}">
              <a16:creationId xmlns:a16="http://schemas.microsoft.com/office/drawing/2014/main" id="{19902CB9-71D8-47AB-8D9B-AA89836EB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28" name="Text Box 7">
          <a:extLst>
            <a:ext uri="{FF2B5EF4-FFF2-40B4-BE49-F238E27FC236}">
              <a16:creationId xmlns:a16="http://schemas.microsoft.com/office/drawing/2014/main" id="{EE1662CE-7040-44B3-8EB2-443216BF4A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29" name="Text Box 7">
          <a:extLst>
            <a:ext uri="{FF2B5EF4-FFF2-40B4-BE49-F238E27FC236}">
              <a16:creationId xmlns:a16="http://schemas.microsoft.com/office/drawing/2014/main" id="{32E41976-2D2D-492A-8868-392931CB8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30" name="Text Box 7">
          <a:extLst>
            <a:ext uri="{FF2B5EF4-FFF2-40B4-BE49-F238E27FC236}">
              <a16:creationId xmlns:a16="http://schemas.microsoft.com/office/drawing/2014/main" id="{E75A03DC-AB47-4252-9F1D-B25E2D9B0C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31" name="Text Box 7">
          <a:extLst>
            <a:ext uri="{FF2B5EF4-FFF2-40B4-BE49-F238E27FC236}">
              <a16:creationId xmlns:a16="http://schemas.microsoft.com/office/drawing/2014/main" id="{FADFE8BE-1EA5-42EE-BCF8-468146503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32" name="Text Box 7">
          <a:extLst>
            <a:ext uri="{FF2B5EF4-FFF2-40B4-BE49-F238E27FC236}">
              <a16:creationId xmlns:a16="http://schemas.microsoft.com/office/drawing/2014/main" id="{AFCBDE8B-CCB3-47AC-9FDB-8FAC13053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33" name="Text Box 7">
          <a:extLst>
            <a:ext uri="{FF2B5EF4-FFF2-40B4-BE49-F238E27FC236}">
              <a16:creationId xmlns:a16="http://schemas.microsoft.com/office/drawing/2014/main" id="{0469C0EC-5C5E-4A80-8A7B-66F07E356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34" name="Text Box 7">
          <a:extLst>
            <a:ext uri="{FF2B5EF4-FFF2-40B4-BE49-F238E27FC236}">
              <a16:creationId xmlns:a16="http://schemas.microsoft.com/office/drawing/2014/main" id="{DFEE10C6-2897-43F5-96E4-427931121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35" name="Text Box 7">
          <a:extLst>
            <a:ext uri="{FF2B5EF4-FFF2-40B4-BE49-F238E27FC236}">
              <a16:creationId xmlns:a16="http://schemas.microsoft.com/office/drawing/2014/main" id="{08CBA78F-7340-4FD1-993E-94F703141E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36" name="Text Box 7">
          <a:extLst>
            <a:ext uri="{FF2B5EF4-FFF2-40B4-BE49-F238E27FC236}">
              <a16:creationId xmlns:a16="http://schemas.microsoft.com/office/drawing/2014/main" id="{7037F03D-2F60-40F9-9E6F-C76CF8754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37" name="Text Box 7">
          <a:extLst>
            <a:ext uri="{FF2B5EF4-FFF2-40B4-BE49-F238E27FC236}">
              <a16:creationId xmlns:a16="http://schemas.microsoft.com/office/drawing/2014/main" id="{85477D04-EF95-452E-8939-A34BAC78F2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38" name="Text Box 7">
          <a:extLst>
            <a:ext uri="{FF2B5EF4-FFF2-40B4-BE49-F238E27FC236}">
              <a16:creationId xmlns:a16="http://schemas.microsoft.com/office/drawing/2014/main" id="{4972F522-4417-462B-B539-CC0E46713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39" name="Text Box 7">
          <a:extLst>
            <a:ext uri="{FF2B5EF4-FFF2-40B4-BE49-F238E27FC236}">
              <a16:creationId xmlns:a16="http://schemas.microsoft.com/office/drawing/2014/main" id="{58275FD7-346E-493D-84F1-6C2128E6BA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40" name="Text Box 7">
          <a:extLst>
            <a:ext uri="{FF2B5EF4-FFF2-40B4-BE49-F238E27FC236}">
              <a16:creationId xmlns:a16="http://schemas.microsoft.com/office/drawing/2014/main" id="{1B3647BF-ABA8-4954-B60A-E43D0017F3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41" name="Text Box 7">
          <a:extLst>
            <a:ext uri="{FF2B5EF4-FFF2-40B4-BE49-F238E27FC236}">
              <a16:creationId xmlns:a16="http://schemas.microsoft.com/office/drawing/2014/main" id="{16CB509E-1B51-4041-8BF8-0B40B927B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42" name="Text Box 7">
          <a:extLst>
            <a:ext uri="{FF2B5EF4-FFF2-40B4-BE49-F238E27FC236}">
              <a16:creationId xmlns:a16="http://schemas.microsoft.com/office/drawing/2014/main" id="{58A02D01-2110-4793-ADEE-E9C07B6E8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43" name="Text Box 7">
          <a:extLst>
            <a:ext uri="{FF2B5EF4-FFF2-40B4-BE49-F238E27FC236}">
              <a16:creationId xmlns:a16="http://schemas.microsoft.com/office/drawing/2014/main" id="{A52FF6DC-37D8-4F47-93FA-3BD32635CE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44" name="Text Box 7">
          <a:extLst>
            <a:ext uri="{FF2B5EF4-FFF2-40B4-BE49-F238E27FC236}">
              <a16:creationId xmlns:a16="http://schemas.microsoft.com/office/drawing/2014/main" id="{EC9A9D06-A0A6-488A-B63C-3E60A224B2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45" name="Text Box 7">
          <a:extLst>
            <a:ext uri="{FF2B5EF4-FFF2-40B4-BE49-F238E27FC236}">
              <a16:creationId xmlns:a16="http://schemas.microsoft.com/office/drawing/2014/main" id="{7783A6D9-7777-453D-A057-76AF4DDBE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46" name="Text Box 7">
          <a:extLst>
            <a:ext uri="{FF2B5EF4-FFF2-40B4-BE49-F238E27FC236}">
              <a16:creationId xmlns:a16="http://schemas.microsoft.com/office/drawing/2014/main" id="{FF19355E-F8D4-4C53-81B2-E93DDC821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47" name="Text Box 7">
          <a:extLst>
            <a:ext uri="{FF2B5EF4-FFF2-40B4-BE49-F238E27FC236}">
              <a16:creationId xmlns:a16="http://schemas.microsoft.com/office/drawing/2014/main" id="{0FADDE96-30FF-4481-BC61-0A11A1713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48" name="Text Box 7">
          <a:extLst>
            <a:ext uri="{FF2B5EF4-FFF2-40B4-BE49-F238E27FC236}">
              <a16:creationId xmlns:a16="http://schemas.microsoft.com/office/drawing/2014/main" id="{C7DC7C0D-E47F-4E8A-B167-D8AD70D0D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49" name="Text Box 7">
          <a:extLst>
            <a:ext uri="{FF2B5EF4-FFF2-40B4-BE49-F238E27FC236}">
              <a16:creationId xmlns:a16="http://schemas.microsoft.com/office/drawing/2014/main" id="{3A00F3F2-910C-4165-939D-49A967120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50" name="Text Box 7">
          <a:extLst>
            <a:ext uri="{FF2B5EF4-FFF2-40B4-BE49-F238E27FC236}">
              <a16:creationId xmlns:a16="http://schemas.microsoft.com/office/drawing/2014/main" id="{815611CB-1DB1-420C-AF54-E7216453A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51" name="Text Box 7">
          <a:extLst>
            <a:ext uri="{FF2B5EF4-FFF2-40B4-BE49-F238E27FC236}">
              <a16:creationId xmlns:a16="http://schemas.microsoft.com/office/drawing/2014/main" id="{BDB5465E-418C-40EC-A2BC-73C0B5EE6C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52" name="Text Box 7">
          <a:extLst>
            <a:ext uri="{FF2B5EF4-FFF2-40B4-BE49-F238E27FC236}">
              <a16:creationId xmlns:a16="http://schemas.microsoft.com/office/drawing/2014/main" id="{4711C70D-6563-465E-A793-72301C9381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53" name="Text Box 7">
          <a:extLst>
            <a:ext uri="{FF2B5EF4-FFF2-40B4-BE49-F238E27FC236}">
              <a16:creationId xmlns:a16="http://schemas.microsoft.com/office/drawing/2014/main" id="{B206A387-9E2E-452B-84BD-06B338F25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54" name="Text Box 7">
          <a:extLst>
            <a:ext uri="{FF2B5EF4-FFF2-40B4-BE49-F238E27FC236}">
              <a16:creationId xmlns:a16="http://schemas.microsoft.com/office/drawing/2014/main" id="{39C17D99-E19A-4405-B834-CA666CCCD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55" name="Text Box 7">
          <a:extLst>
            <a:ext uri="{FF2B5EF4-FFF2-40B4-BE49-F238E27FC236}">
              <a16:creationId xmlns:a16="http://schemas.microsoft.com/office/drawing/2014/main" id="{B19A6312-3942-42CB-B945-5F13E4216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56" name="Text Box 7">
          <a:extLst>
            <a:ext uri="{FF2B5EF4-FFF2-40B4-BE49-F238E27FC236}">
              <a16:creationId xmlns:a16="http://schemas.microsoft.com/office/drawing/2014/main" id="{A5718EF6-3B2A-4981-835A-6CCACBA1FB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57" name="Text Box 7">
          <a:extLst>
            <a:ext uri="{FF2B5EF4-FFF2-40B4-BE49-F238E27FC236}">
              <a16:creationId xmlns:a16="http://schemas.microsoft.com/office/drawing/2014/main" id="{BCBB4C45-14AC-4B83-86BA-CBE5F380B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58" name="Text Box 7">
          <a:extLst>
            <a:ext uri="{FF2B5EF4-FFF2-40B4-BE49-F238E27FC236}">
              <a16:creationId xmlns:a16="http://schemas.microsoft.com/office/drawing/2014/main" id="{22EEA419-0502-41A5-B419-24FD1D64DE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59" name="Text Box 7">
          <a:extLst>
            <a:ext uri="{FF2B5EF4-FFF2-40B4-BE49-F238E27FC236}">
              <a16:creationId xmlns:a16="http://schemas.microsoft.com/office/drawing/2014/main" id="{9A40B68B-2613-4A6A-8A78-D4B40E918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60" name="Text Box 7">
          <a:extLst>
            <a:ext uri="{FF2B5EF4-FFF2-40B4-BE49-F238E27FC236}">
              <a16:creationId xmlns:a16="http://schemas.microsoft.com/office/drawing/2014/main" id="{0C1F4E93-D20C-42C3-ADEB-9C4E7AE97A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61" name="Text Box 7">
          <a:extLst>
            <a:ext uri="{FF2B5EF4-FFF2-40B4-BE49-F238E27FC236}">
              <a16:creationId xmlns:a16="http://schemas.microsoft.com/office/drawing/2014/main" id="{D43A543A-3EE7-4145-981F-7AA0F6D670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62" name="Text Box 7">
          <a:extLst>
            <a:ext uri="{FF2B5EF4-FFF2-40B4-BE49-F238E27FC236}">
              <a16:creationId xmlns:a16="http://schemas.microsoft.com/office/drawing/2014/main" id="{67D72337-A0BF-4183-9A0F-626A2B77B6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63" name="Text Box 7">
          <a:extLst>
            <a:ext uri="{FF2B5EF4-FFF2-40B4-BE49-F238E27FC236}">
              <a16:creationId xmlns:a16="http://schemas.microsoft.com/office/drawing/2014/main" id="{B4653C34-F669-4057-8DAB-6BB6806D9D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64" name="Text Box 7">
          <a:extLst>
            <a:ext uri="{FF2B5EF4-FFF2-40B4-BE49-F238E27FC236}">
              <a16:creationId xmlns:a16="http://schemas.microsoft.com/office/drawing/2014/main" id="{0A4BFB34-1DC1-434D-B189-40016749A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65" name="Text Box 7">
          <a:extLst>
            <a:ext uri="{FF2B5EF4-FFF2-40B4-BE49-F238E27FC236}">
              <a16:creationId xmlns:a16="http://schemas.microsoft.com/office/drawing/2014/main" id="{9245D0B5-9EFC-415E-BC07-52D91CB96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66" name="Text Box 7">
          <a:extLst>
            <a:ext uri="{FF2B5EF4-FFF2-40B4-BE49-F238E27FC236}">
              <a16:creationId xmlns:a16="http://schemas.microsoft.com/office/drawing/2014/main" id="{BD39CC22-D2B7-45DD-8BD0-26D5FF4291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67" name="Text Box 7">
          <a:extLst>
            <a:ext uri="{FF2B5EF4-FFF2-40B4-BE49-F238E27FC236}">
              <a16:creationId xmlns:a16="http://schemas.microsoft.com/office/drawing/2014/main" id="{F1A0E71C-C063-46EA-B15A-167BF23309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68" name="Text Box 7">
          <a:extLst>
            <a:ext uri="{FF2B5EF4-FFF2-40B4-BE49-F238E27FC236}">
              <a16:creationId xmlns:a16="http://schemas.microsoft.com/office/drawing/2014/main" id="{DE0FC16D-5115-4F89-91EB-0DA3E64FB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69" name="Text Box 7">
          <a:extLst>
            <a:ext uri="{FF2B5EF4-FFF2-40B4-BE49-F238E27FC236}">
              <a16:creationId xmlns:a16="http://schemas.microsoft.com/office/drawing/2014/main" id="{CEEA89DF-F1A7-4F2A-9440-AF5A66EDB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70" name="Text Box 7">
          <a:extLst>
            <a:ext uri="{FF2B5EF4-FFF2-40B4-BE49-F238E27FC236}">
              <a16:creationId xmlns:a16="http://schemas.microsoft.com/office/drawing/2014/main" id="{5009E66C-E9D9-45AF-86B2-C3F388D5DF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71" name="Text Box 7">
          <a:extLst>
            <a:ext uri="{FF2B5EF4-FFF2-40B4-BE49-F238E27FC236}">
              <a16:creationId xmlns:a16="http://schemas.microsoft.com/office/drawing/2014/main" id="{77ABD51B-1AC3-4F10-AE82-B54CDDE0C9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72" name="Text Box 7">
          <a:extLst>
            <a:ext uri="{FF2B5EF4-FFF2-40B4-BE49-F238E27FC236}">
              <a16:creationId xmlns:a16="http://schemas.microsoft.com/office/drawing/2014/main" id="{C5E978CC-1B86-4291-B3E6-DC00729BB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73" name="Text Box 7">
          <a:extLst>
            <a:ext uri="{FF2B5EF4-FFF2-40B4-BE49-F238E27FC236}">
              <a16:creationId xmlns:a16="http://schemas.microsoft.com/office/drawing/2014/main" id="{B98EDC09-E0A0-4709-A9D1-57E355121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74" name="Text Box 7">
          <a:extLst>
            <a:ext uri="{FF2B5EF4-FFF2-40B4-BE49-F238E27FC236}">
              <a16:creationId xmlns:a16="http://schemas.microsoft.com/office/drawing/2014/main" id="{BFF58470-EAC0-426D-A5EB-076DAB00BE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75" name="Text Box 7">
          <a:extLst>
            <a:ext uri="{FF2B5EF4-FFF2-40B4-BE49-F238E27FC236}">
              <a16:creationId xmlns:a16="http://schemas.microsoft.com/office/drawing/2014/main" id="{A6DD4439-FB58-434B-9679-EF8BC3C62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76" name="Text Box 7">
          <a:extLst>
            <a:ext uri="{FF2B5EF4-FFF2-40B4-BE49-F238E27FC236}">
              <a16:creationId xmlns:a16="http://schemas.microsoft.com/office/drawing/2014/main" id="{839E5E4B-492B-4D4D-B139-383E6BEA8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77" name="Text Box 7">
          <a:extLst>
            <a:ext uri="{FF2B5EF4-FFF2-40B4-BE49-F238E27FC236}">
              <a16:creationId xmlns:a16="http://schemas.microsoft.com/office/drawing/2014/main" id="{0F399DD8-3286-4DE4-8965-DC8A2B818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78" name="Text Box 7">
          <a:extLst>
            <a:ext uri="{FF2B5EF4-FFF2-40B4-BE49-F238E27FC236}">
              <a16:creationId xmlns:a16="http://schemas.microsoft.com/office/drawing/2014/main" id="{06D33196-14D9-45A8-829F-8E57658E61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79" name="Text Box 7">
          <a:extLst>
            <a:ext uri="{FF2B5EF4-FFF2-40B4-BE49-F238E27FC236}">
              <a16:creationId xmlns:a16="http://schemas.microsoft.com/office/drawing/2014/main" id="{69F287FA-A9FB-4EC5-9D86-194737878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80" name="Text Box 7">
          <a:extLst>
            <a:ext uri="{FF2B5EF4-FFF2-40B4-BE49-F238E27FC236}">
              <a16:creationId xmlns:a16="http://schemas.microsoft.com/office/drawing/2014/main" id="{A5A759A8-2C5B-431B-BD73-7008DD215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81" name="Text Box 7">
          <a:extLst>
            <a:ext uri="{FF2B5EF4-FFF2-40B4-BE49-F238E27FC236}">
              <a16:creationId xmlns:a16="http://schemas.microsoft.com/office/drawing/2014/main" id="{7C58C245-FBCE-46BF-BF6D-CC37C2417B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82" name="Text Box 7">
          <a:extLst>
            <a:ext uri="{FF2B5EF4-FFF2-40B4-BE49-F238E27FC236}">
              <a16:creationId xmlns:a16="http://schemas.microsoft.com/office/drawing/2014/main" id="{4F57EC78-A47D-4589-8B6A-BBA706256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83" name="Text Box 7">
          <a:extLst>
            <a:ext uri="{FF2B5EF4-FFF2-40B4-BE49-F238E27FC236}">
              <a16:creationId xmlns:a16="http://schemas.microsoft.com/office/drawing/2014/main" id="{53E5F778-5697-4CFA-BE91-CF0ED99A25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84" name="Text Box 7">
          <a:extLst>
            <a:ext uri="{FF2B5EF4-FFF2-40B4-BE49-F238E27FC236}">
              <a16:creationId xmlns:a16="http://schemas.microsoft.com/office/drawing/2014/main" id="{AF2B139B-B80E-451D-95A5-7CC18EC721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485" name="Text Box 7">
          <a:extLst>
            <a:ext uri="{FF2B5EF4-FFF2-40B4-BE49-F238E27FC236}">
              <a16:creationId xmlns:a16="http://schemas.microsoft.com/office/drawing/2014/main" id="{A09405A6-7938-400A-8E88-86A80B3D4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86" name="Text Box 7">
          <a:extLst>
            <a:ext uri="{FF2B5EF4-FFF2-40B4-BE49-F238E27FC236}">
              <a16:creationId xmlns:a16="http://schemas.microsoft.com/office/drawing/2014/main" id="{2EB8ACA3-6504-42A9-B8DE-F747A5E9F8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87" name="Text Box 7">
          <a:extLst>
            <a:ext uri="{FF2B5EF4-FFF2-40B4-BE49-F238E27FC236}">
              <a16:creationId xmlns:a16="http://schemas.microsoft.com/office/drawing/2014/main" id="{230BCB11-6DB1-4E57-90BA-5C1E83151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88" name="Text Box 7">
          <a:extLst>
            <a:ext uri="{FF2B5EF4-FFF2-40B4-BE49-F238E27FC236}">
              <a16:creationId xmlns:a16="http://schemas.microsoft.com/office/drawing/2014/main" id="{8F001E6F-4F0F-44D3-9ACB-AC41C53F3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89" name="Text Box 7">
          <a:extLst>
            <a:ext uri="{FF2B5EF4-FFF2-40B4-BE49-F238E27FC236}">
              <a16:creationId xmlns:a16="http://schemas.microsoft.com/office/drawing/2014/main" id="{07B3A194-6F41-41EA-8800-CA4397FE9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90" name="Text Box 7">
          <a:extLst>
            <a:ext uri="{FF2B5EF4-FFF2-40B4-BE49-F238E27FC236}">
              <a16:creationId xmlns:a16="http://schemas.microsoft.com/office/drawing/2014/main" id="{84BCF48C-42BF-43FF-9CF6-A5791E62A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91" name="Text Box 7">
          <a:extLst>
            <a:ext uri="{FF2B5EF4-FFF2-40B4-BE49-F238E27FC236}">
              <a16:creationId xmlns:a16="http://schemas.microsoft.com/office/drawing/2014/main" id="{EBC426F4-8C50-4850-A5AD-92CBFECAE8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92" name="Text Box 7">
          <a:extLst>
            <a:ext uri="{FF2B5EF4-FFF2-40B4-BE49-F238E27FC236}">
              <a16:creationId xmlns:a16="http://schemas.microsoft.com/office/drawing/2014/main" id="{5AE8D2C3-F50D-43AA-B9DB-7D507AFE34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93" name="Text Box 7">
          <a:extLst>
            <a:ext uri="{FF2B5EF4-FFF2-40B4-BE49-F238E27FC236}">
              <a16:creationId xmlns:a16="http://schemas.microsoft.com/office/drawing/2014/main" id="{9D5AA6A9-93A1-4890-9FA1-6F74175D8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94" name="Text Box 7">
          <a:extLst>
            <a:ext uri="{FF2B5EF4-FFF2-40B4-BE49-F238E27FC236}">
              <a16:creationId xmlns:a16="http://schemas.microsoft.com/office/drawing/2014/main" id="{4DBFC00D-5A93-42CF-961A-E754420B3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95" name="Text Box 7">
          <a:extLst>
            <a:ext uri="{FF2B5EF4-FFF2-40B4-BE49-F238E27FC236}">
              <a16:creationId xmlns:a16="http://schemas.microsoft.com/office/drawing/2014/main" id="{4A2E60D0-1273-4D21-8677-1ED4118F2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96" name="Text Box 7">
          <a:extLst>
            <a:ext uri="{FF2B5EF4-FFF2-40B4-BE49-F238E27FC236}">
              <a16:creationId xmlns:a16="http://schemas.microsoft.com/office/drawing/2014/main" id="{1C78CE6E-3F29-4A44-B4A2-ED9064155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97" name="Text Box 7">
          <a:extLst>
            <a:ext uri="{FF2B5EF4-FFF2-40B4-BE49-F238E27FC236}">
              <a16:creationId xmlns:a16="http://schemas.microsoft.com/office/drawing/2014/main" id="{4052AEFC-9DC7-4113-B018-349BEA871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98" name="Text Box 7">
          <a:extLst>
            <a:ext uri="{FF2B5EF4-FFF2-40B4-BE49-F238E27FC236}">
              <a16:creationId xmlns:a16="http://schemas.microsoft.com/office/drawing/2014/main" id="{E8958C8D-48BB-4598-B3FD-8B2DBF506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499" name="Text Box 7">
          <a:extLst>
            <a:ext uri="{FF2B5EF4-FFF2-40B4-BE49-F238E27FC236}">
              <a16:creationId xmlns:a16="http://schemas.microsoft.com/office/drawing/2014/main" id="{F221D191-07EE-4C6C-878C-A27EA15373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00" name="Text Box 7">
          <a:extLst>
            <a:ext uri="{FF2B5EF4-FFF2-40B4-BE49-F238E27FC236}">
              <a16:creationId xmlns:a16="http://schemas.microsoft.com/office/drawing/2014/main" id="{C29E5D85-D58A-47A9-AB58-2FC21A01B4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01" name="Text Box 7">
          <a:extLst>
            <a:ext uri="{FF2B5EF4-FFF2-40B4-BE49-F238E27FC236}">
              <a16:creationId xmlns:a16="http://schemas.microsoft.com/office/drawing/2014/main" id="{C8280C71-4624-470F-B600-7F45DD105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02" name="Text Box 7">
          <a:extLst>
            <a:ext uri="{FF2B5EF4-FFF2-40B4-BE49-F238E27FC236}">
              <a16:creationId xmlns:a16="http://schemas.microsoft.com/office/drawing/2014/main" id="{52E725ED-7C67-4538-9FCB-9C758AC9EF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03" name="Text Box 7">
          <a:extLst>
            <a:ext uri="{FF2B5EF4-FFF2-40B4-BE49-F238E27FC236}">
              <a16:creationId xmlns:a16="http://schemas.microsoft.com/office/drawing/2014/main" id="{840E7F4A-2AA9-4480-B59F-A7491D9C99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04" name="Text Box 7">
          <a:extLst>
            <a:ext uri="{FF2B5EF4-FFF2-40B4-BE49-F238E27FC236}">
              <a16:creationId xmlns:a16="http://schemas.microsoft.com/office/drawing/2014/main" id="{CF873443-A1D9-4916-BCAC-FD7C0DEA1E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05" name="Text Box 7">
          <a:extLst>
            <a:ext uri="{FF2B5EF4-FFF2-40B4-BE49-F238E27FC236}">
              <a16:creationId xmlns:a16="http://schemas.microsoft.com/office/drawing/2014/main" id="{AF7179AA-1ECB-4647-8098-D5375994E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06" name="Text Box 7">
          <a:extLst>
            <a:ext uri="{FF2B5EF4-FFF2-40B4-BE49-F238E27FC236}">
              <a16:creationId xmlns:a16="http://schemas.microsoft.com/office/drawing/2014/main" id="{7AE61AAE-3025-4B5F-861D-DB701A788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07" name="Text Box 7">
          <a:extLst>
            <a:ext uri="{FF2B5EF4-FFF2-40B4-BE49-F238E27FC236}">
              <a16:creationId xmlns:a16="http://schemas.microsoft.com/office/drawing/2014/main" id="{54512BCC-6ADB-41A5-9AC8-9AE65459D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08" name="Text Box 7">
          <a:extLst>
            <a:ext uri="{FF2B5EF4-FFF2-40B4-BE49-F238E27FC236}">
              <a16:creationId xmlns:a16="http://schemas.microsoft.com/office/drawing/2014/main" id="{CECCC693-4CC6-487B-A18B-7889397A58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09" name="Text Box 7">
          <a:extLst>
            <a:ext uri="{FF2B5EF4-FFF2-40B4-BE49-F238E27FC236}">
              <a16:creationId xmlns:a16="http://schemas.microsoft.com/office/drawing/2014/main" id="{FF33B5FC-1FD7-4F51-B612-5B4DB791B5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10" name="Text Box 7">
          <a:extLst>
            <a:ext uri="{FF2B5EF4-FFF2-40B4-BE49-F238E27FC236}">
              <a16:creationId xmlns:a16="http://schemas.microsoft.com/office/drawing/2014/main" id="{F9090CB2-31E8-495F-AC6F-658E5399BB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11" name="Text Box 7">
          <a:extLst>
            <a:ext uri="{FF2B5EF4-FFF2-40B4-BE49-F238E27FC236}">
              <a16:creationId xmlns:a16="http://schemas.microsoft.com/office/drawing/2014/main" id="{072DAA78-96D8-443C-99BC-ED90F41832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12" name="Text Box 7">
          <a:extLst>
            <a:ext uri="{FF2B5EF4-FFF2-40B4-BE49-F238E27FC236}">
              <a16:creationId xmlns:a16="http://schemas.microsoft.com/office/drawing/2014/main" id="{34970225-A8A1-466F-8578-5E60D7C6A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13" name="Text Box 7">
          <a:extLst>
            <a:ext uri="{FF2B5EF4-FFF2-40B4-BE49-F238E27FC236}">
              <a16:creationId xmlns:a16="http://schemas.microsoft.com/office/drawing/2014/main" id="{E239CC20-173F-450A-9D83-13FA4F641E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14" name="Text Box 7">
          <a:extLst>
            <a:ext uri="{FF2B5EF4-FFF2-40B4-BE49-F238E27FC236}">
              <a16:creationId xmlns:a16="http://schemas.microsoft.com/office/drawing/2014/main" id="{EF2FD944-AED8-4FF0-BCBD-18AB69F8C7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15" name="Text Box 7">
          <a:extLst>
            <a:ext uri="{FF2B5EF4-FFF2-40B4-BE49-F238E27FC236}">
              <a16:creationId xmlns:a16="http://schemas.microsoft.com/office/drawing/2014/main" id="{35BDB460-B061-449F-8F7D-8342FC4760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16" name="Text Box 7">
          <a:extLst>
            <a:ext uri="{FF2B5EF4-FFF2-40B4-BE49-F238E27FC236}">
              <a16:creationId xmlns:a16="http://schemas.microsoft.com/office/drawing/2014/main" id="{1C3E0D7A-E1B9-440D-80CC-35C7622DDA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17" name="Text Box 7">
          <a:extLst>
            <a:ext uri="{FF2B5EF4-FFF2-40B4-BE49-F238E27FC236}">
              <a16:creationId xmlns:a16="http://schemas.microsoft.com/office/drawing/2014/main" id="{F133825C-B24C-46D9-8AB4-E79D1F9CF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18" name="Text Box 7">
          <a:extLst>
            <a:ext uri="{FF2B5EF4-FFF2-40B4-BE49-F238E27FC236}">
              <a16:creationId xmlns:a16="http://schemas.microsoft.com/office/drawing/2014/main" id="{F26FBB44-73C3-465E-A25F-ADA514A2E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19" name="Text Box 7">
          <a:extLst>
            <a:ext uri="{FF2B5EF4-FFF2-40B4-BE49-F238E27FC236}">
              <a16:creationId xmlns:a16="http://schemas.microsoft.com/office/drawing/2014/main" id="{A9C24F73-5E5F-41B1-BCF1-609490947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20" name="Text Box 7">
          <a:extLst>
            <a:ext uri="{FF2B5EF4-FFF2-40B4-BE49-F238E27FC236}">
              <a16:creationId xmlns:a16="http://schemas.microsoft.com/office/drawing/2014/main" id="{09F8F891-02BA-403A-9B5E-B67B6AF52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21" name="Text Box 7">
          <a:extLst>
            <a:ext uri="{FF2B5EF4-FFF2-40B4-BE49-F238E27FC236}">
              <a16:creationId xmlns:a16="http://schemas.microsoft.com/office/drawing/2014/main" id="{D08E498E-DCF0-4F4B-9654-D7F93BA0D3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22" name="Text Box 7">
          <a:extLst>
            <a:ext uri="{FF2B5EF4-FFF2-40B4-BE49-F238E27FC236}">
              <a16:creationId xmlns:a16="http://schemas.microsoft.com/office/drawing/2014/main" id="{C192447A-874E-4C4C-A798-08996D548C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23" name="Text Box 7">
          <a:extLst>
            <a:ext uri="{FF2B5EF4-FFF2-40B4-BE49-F238E27FC236}">
              <a16:creationId xmlns:a16="http://schemas.microsoft.com/office/drawing/2014/main" id="{3727677B-403E-4351-8EAA-E9A4F15D7B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24" name="Text Box 7">
          <a:extLst>
            <a:ext uri="{FF2B5EF4-FFF2-40B4-BE49-F238E27FC236}">
              <a16:creationId xmlns:a16="http://schemas.microsoft.com/office/drawing/2014/main" id="{400EBC29-8A9D-4AC9-8951-90692F805B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25" name="Text Box 7">
          <a:extLst>
            <a:ext uri="{FF2B5EF4-FFF2-40B4-BE49-F238E27FC236}">
              <a16:creationId xmlns:a16="http://schemas.microsoft.com/office/drawing/2014/main" id="{E9899631-1238-4D6B-9FCC-C0804AF86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26" name="Text Box 7">
          <a:extLst>
            <a:ext uri="{FF2B5EF4-FFF2-40B4-BE49-F238E27FC236}">
              <a16:creationId xmlns:a16="http://schemas.microsoft.com/office/drawing/2014/main" id="{5F289C79-7DB7-433E-914D-0DC96E42AC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27" name="Text Box 7">
          <a:extLst>
            <a:ext uri="{FF2B5EF4-FFF2-40B4-BE49-F238E27FC236}">
              <a16:creationId xmlns:a16="http://schemas.microsoft.com/office/drawing/2014/main" id="{32A137E3-1E32-45F1-806C-911A3DCB9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28" name="Text Box 7">
          <a:extLst>
            <a:ext uri="{FF2B5EF4-FFF2-40B4-BE49-F238E27FC236}">
              <a16:creationId xmlns:a16="http://schemas.microsoft.com/office/drawing/2014/main" id="{E0EA0FCD-A960-42B2-A496-92B71AEADB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29" name="Text Box 7">
          <a:extLst>
            <a:ext uri="{FF2B5EF4-FFF2-40B4-BE49-F238E27FC236}">
              <a16:creationId xmlns:a16="http://schemas.microsoft.com/office/drawing/2014/main" id="{37BA6E5B-CE25-47A8-AA21-3E60DFEAD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30" name="Text Box 7">
          <a:extLst>
            <a:ext uri="{FF2B5EF4-FFF2-40B4-BE49-F238E27FC236}">
              <a16:creationId xmlns:a16="http://schemas.microsoft.com/office/drawing/2014/main" id="{6EC34E45-55E1-4D5D-8928-67105753C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31" name="Text Box 7">
          <a:extLst>
            <a:ext uri="{FF2B5EF4-FFF2-40B4-BE49-F238E27FC236}">
              <a16:creationId xmlns:a16="http://schemas.microsoft.com/office/drawing/2014/main" id="{797F06F8-5908-4BE5-92B8-26AB293CC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32" name="Text Box 7">
          <a:extLst>
            <a:ext uri="{FF2B5EF4-FFF2-40B4-BE49-F238E27FC236}">
              <a16:creationId xmlns:a16="http://schemas.microsoft.com/office/drawing/2014/main" id="{148D9D1E-1E3B-46D4-B1B9-6AF22C8E3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33" name="Text Box 7">
          <a:extLst>
            <a:ext uri="{FF2B5EF4-FFF2-40B4-BE49-F238E27FC236}">
              <a16:creationId xmlns:a16="http://schemas.microsoft.com/office/drawing/2014/main" id="{8F668272-3A4E-4254-80EC-FE78112B7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34" name="Text Box 7">
          <a:extLst>
            <a:ext uri="{FF2B5EF4-FFF2-40B4-BE49-F238E27FC236}">
              <a16:creationId xmlns:a16="http://schemas.microsoft.com/office/drawing/2014/main" id="{9E30A835-CBB1-4E1E-B515-495E9381F8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35" name="Text Box 7">
          <a:extLst>
            <a:ext uri="{FF2B5EF4-FFF2-40B4-BE49-F238E27FC236}">
              <a16:creationId xmlns:a16="http://schemas.microsoft.com/office/drawing/2014/main" id="{AF449455-B340-48EB-8CE0-20C5CE436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36" name="Text Box 7">
          <a:extLst>
            <a:ext uri="{FF2B5EF4-FFF2-40B4-BE49-F238E27FC236}">
              <a16:creationId xmlns:a16="http://schemas.microsoft.com/office/drawing/2014/main" id="{A80E662D-9652-4AE6-AD6F-D7A991072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37" name="Text Box 7">
          <a:extLst>
            <a:ext uri="{FF2B5EF4-FFF2-40B4-BE49-F238E27FC236}">
              <a16:creationId xmlns:a16="http://schemas.microsoft.com/office/drawing/2014/main" id="{531B92F3-3AB1-45C7-A386-D72C52F10C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38" name="Text Box 7">
          <a:extLst>
            <a:ext uri="{FF2B5EF4-FFF2-40B4-BE49-F238E27FC236}">
              <a16:creationId xmlns:a16="http://schemas.microsoft.com/office/drawing/2014/main" id="{137A56A0-56E0-4383-A8C7-3CD946331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39" name="Text Box 7">
          <a:extLst>
            <a:ext uri="{FF2B5EF4-FFF2-40B4-BE49-F238E27FC236}">
              <a16:creationId xmlns:a16="http://schemas.microsoft.com/office/drawing/2014/main" id="{2B759D5E-585D-4AEE-9C69-CB6BD520FE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40" name="Text Box 7">
          <a:extLst>
            <a:ext uri="{FF2B5EF4-FFF2-40B4-BE49-F238E27FC236}">
              <a16:creationId xmlns:a16="http://schemas.microsoft.com/office/drawing/2014/main" id="{A1C5C1A5-E678-4409-89E6-258428626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41" name="Text Box 7">
          <a:extLst>
            <a:ext uri="{FF2B5EF4-FFF2-40B4-BE49-F238E27FC236}">
              <a16:creationId xmlns:a16="http://schemas.microsoft.com/office/drawing/2014/main" id="{0C7EFF8B-A2EE-493F-9439-A3BE3D2D0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42" name="Text Box 7">
          <a:extLst>
            <a:ext uri="{FF2B5EF4-FFF2-40B4-BE49-F238E27FC236}">
              <a16:creationId xmlns:a16="http://schemas.microsoft.com/office/drawing/2014/main" id="{4684E939-DA0E-4B08-B9F7-02FDD106C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43" name="Text Box 7">
          <a:extLst>
            <a:ext uri="{FF2B5EF4-FFF2-40B4-BE49-F238E27FC236}">
              <a16:creationId xmlns:a16="http://schemas.microsoft.com/office/drawing/2014/main" id="{137AC0F5-1E08-427B-9429-49ECA01DE3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44" name="Text Box 7">
          <a:extLst>
            <a:ext uri="{FF2B5EF4-FFF2-40B4-BE49-F238E27FC236}">
              <a16:creationId xmlns:a16="http://schemas.microsoft.com/office/drawing/2014/main" id="{9D63A78A-AD95-4678-9F91-08F5B4AC88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45" name="Text Box 7">
          <a:extLst>
            <a:ext uri="{FF2B5EF4-FFF2-40B4-BE49-F238E27FC236}">
              <a16:creationId xmlns:a16="http://schemas.microsoft.com/office/drawing/2014/main" id="{4CA058E9-3E60-4774-A3E8-003505604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46" name="Text Box 7">
          <a:extLst>
            <a:ext uri="{FF2B5EF4-FFF2-40B4-BE49-F238E27FC236}">
              <a16:creationId xmlns:a16="http://schemas.microsoft.com/office/drawing/2014/main" id="{FADF25F4-29EE-4E9F-A3BE-BD20A2B0DD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47" name="Text Box 7">
          <a:extLst>
            <a:ext uri="{FF2B5EF4-FFF2-40B4-BE49-F238E27FC236}">
              <a16:creationId xmlns:a16="http://schemas.microsoft.com/office/drawing/2014/main" id="{60CD5579-011F-4960-B0BB-2946601E1E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48" name="Text Box 7">
          <a:extLst>
            <a:ext uri="{FF2B5EF4-FFF2-40B4-BE49-F238E27FC236}">
              <a16:creationId xmlns:a16="http://schemas.microsoft.com/office/drawing/2014/main" id="{72596386-D0DD-470D-899E-5978B902F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49" name="Text Box 7">
          <a:extLst>
            <a:ext uri="{FF2B5EF4-FFF2-40B4-BE49-F238E27FC236}">
              <a16:creationId xmlns:a16="http://schemas.microsoft.com/office/drawing/2014/main" id="{40BCF156-0D09-428D-B688-093E78E3BC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50" name="Text Box 7">
          <a:extLst>
            <a:ext uri="{FF2B5EF4-FFF2-40B4-BE49-F238E27FC236}">
              <a16:creationId xmlns:a16="http://schemas.microsoft.com/office/drawing/2014/main" id="{65B25B65-22AD-453D-ABEF-9C05ABBFD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51" name="Text Box 7">
          <a:extLst>
            <a:ext uri="{FF2B5EF4-FFF2-40B4-BE49-F238E27FC236}">
              <a16:creationId xmlns:a16="http://schemas.microsoft.com/office/drawing/2014/main" id="{1269634D-BA5A-4C7B-8CD0-A00BB99EF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52" name="Text Box 7">
          <a:extLst>
            <a:ext uri="{FF2B5EF4-FFF2-40B4-BE49-F238E27FC236}">
              <a16:creationId xmlns:a16="http://schemas.microsoft.com/office/drawing/2014/main" id="{048784E6-83CA-4695-92E3-F95B8DFA2C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53" name="Text Box 7">
          <a:extLst>
            <a:ext uri="{FF2B5EF4-FFF2-40B4-BE49-F238E27FC236}">
              <a16:creationId xmlns:a16="http://schemas.microsoft.com/office/drawing/2014/main" id="{FB75613C-B625-4B6B-A5AA-C5374A506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54" name="Text Box 7">
          <a:extLst>
            <a:ext uri="{FF2B5EF4-FFF2-40B4-BE49-F238E27FC236}">
              <a16:creationId xmlns:a16="http://schemas.microsoft.com/office/drawing/2014/main" id="{5E33621D-16F3-4213-8B3C-46CDB2E54D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55" name="Text Box 7">
          <a:extLst>
            <a:ext uri="{FF2B5EF4-FFF2-40B4-BE49-F238E27FC236}">
              <a16:creationId xmlns:a16="http://schemas.microsoft.com/office/drawing/2014/main" id="{5464AADC-4184-4F77-A48D-89BCD8BFEC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56" name="Text Box 7">
          <a:extLst>
            <a:ext uri="{FF2B5EF4-FFF2-40B4-BE49-F238E27FC236}">
              <a16:creationId xmlns:a16="http://schemas.microsoft.com/office/drawing/2014/main" id="{CF3A9209-4FEC-4DAD-96AA-558A7BADB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57" name="Text Box 7">
          <a:extLst>
            <a:ext uri="{FF2B5EF4-FFF2-40B4-BE49-F238E27FC236}">
              <a16:creationId xmlns:a16="http://schemas.microsoft.com/office/drawing/2014/main" id="{E6804450-9323-4664-9AA4-5E9FAB088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58" name="Text Box 7">
          <a:extLst>
            <a:ext uri="{FF2B5EF4-FFF2-40B4-BE49-F238E27FC236}">
              <a16:creationId xmlns:a16="http://schemas.microsoft.com/office/drawing/2014/main" id="{DDFC7805-33DE-497D-A943-0C6F116CF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59" name="Text Box 7">
          <a:extLst>
            <a:ext uri="{FF2B5EF4-FFF2-40B4-BE49-F238E27FC236}">
              <a16:creationId xmlns:a16="http://schemas.microsoft.com/office/drawing/2014/main" id="{31A1A610-1225-4C3C-A182-8962E68E29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60" name="Text Box 7">
          <a:extLst>
            <a:ext uri="{FF2B5EF4-FFF2-40B4-BE49-F238E27FC236}">
              <a16:creationId xmlns:a16="http://schemas.microsoft.com/office/drawing/2014/main" id="{D7DE5D78-6062-4A12-B45E-DA68DF7BE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61" name="Text Box 7">
          <a:extLst>
            <a:ext uri="{FF2B5EF4-FFF2-40B4-BE49-F238E27FC236}">
              <a16:creationId xmlns:a16="http://schemas.microsoft.com/office/drawing/2014/main" id="{09B12FAC-BCCB-4B0D-83F4-0CAA21A4D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62" name="Text Box 7">
          <a:extLst>
            <a:ext uri="{FF2B5EF4-FFF2-40B4-BE49-F238E27FC236}">
              <a16:creationId xmlns:a16="http://schemas.microsoft.com/office/drawing/2014/main" id="{5282EF2E-6028-4EA5-A58B-6F9B149288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63" name="Text Box 7">
          <a:extLst>
            <a:ext uri="{FF2B5EF4-FFF2-40B4-BE49-F238E27FC236}">
              <a16:creationId xmlns:a16="http://schemas.microsoft.com/office/drawing/2014/main" id="{9EAFF83E-9BF7-4453-B5E9-405171C1BB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64" name="Text Box 7">
          <a:extLst>
            <a:ext uri="{FF2B5EF4-FFF2-40B4-BE49-F238E27FC236}">
              <a16:creationId xmlns:a16="http://schemas.microsoft.com/office/drawing/2014/main" id="{5EF24944-7868-4A0F-967B-434D8ED1B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65" name="Text Box 7">
          <a:extLst>
            <a:ext uri="{FF2B5EF4-FFF2-40B4-BE49-F238E27FC236}">
              <a16:creationId xmlns:a16="http://schemas.microsoft.com/office/drawing/2014/main" id="{B4645392-22C1-4ED1-87B3-C5CD6A2CC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66" name="Text Box 7">
          <a:extLst>
            <a:ext uri="{FF2B5EF4-FFF2-40B4-BE49-F238E27FC236}">
              <a16:creationId xmlns:a16="http://schemas.microsoft.com/office/drawing/2014/main" id="{73D59764-87E8-415D-B21C-05C91103F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67" name="Text Box 7">
          <a:extLst>
            <a:ext uri="{FF2B5EF4-FFF2-40B4-BE49-F238E27FC236}">
              <a16:creationId xmlns:a16="http://schemas.microsoft.com/office/drawing/2014/main" id="{249466CB-E548-4422-B0CC-9E0F88218A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68" name="Text Box 7">
          <a:extLst>
            <a:ext uri="{FF2B5EF4-FFF2-40B4-BE49-F238E27FC236}">
              <a16:creationId xmlns:a16="http://schemas.microsoft.com/office/drawing/2014/main" id="{E1567923-C596-4C01-ABD9-66FD7882B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69" name="Text Box 7">
          <a:extLst>
            <a:ext uri="{FF2B5EF4-FFF2-40B4-BE49-F238E27FC236}">
              <a16:creationId xmlns:a16="http://schemas.microsoft.com/office/drawing/2014/main" id="{B56AD4E2-B3A1-4C9E-854D-11B9339DE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70" name="Text Box 7">
          <a:extLst>
            <a:ext uri="{FF2B5EF4-FFF2-40B4-BE49-F238E27FC236}">
              <a16:creationId xmlns:a16="http://schemas.microsoft.com/office/drawing/2014/main" id="{C1D0FC79-F1D5-4F1B-83AF-2350257AA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71" name="Text Box 7">
          <a:extLst>
            <a:ext uri="{FF2B5EF4-FFF2-40B4-BE49-F238E27FC236}">
              <a16:creationId xmlns:a16="http://schemas.microsoft.com/office/drawing/2014/main" id="{C2981C18-DAAB-4ED0-BCC7-512470764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72" name="Text Box 7">
          <a:extLst>
            <a:ext uri="{FF2B5EF4-FFF2-40B4-BE49-F238E27FC236}">
              <a16:creationId xmlns:a16="http://schemas.microsoft.com/office/drawing/2014/main" id="{D3BCB03E-7DA1-4F8C-8C8B-10C6D0D25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73" name="Text Box 7">
          <a:extLst>
            <a:ext uri="{FF2B5EF4-FFF2-40B4-BE49-F238E27FC236}">
              <a16:creationId xmlns:a16="http://schemas.microsoft.com/office/drawing/2014/main" id="{E6248BBF-82D6-42D4-AC16-C1F21365F6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74" name="Text Box 7">
          <a:extLst>
            <a:ext uri="{FF2B5EF4-FFF2-40B4-BE49-F238E27FC236}">
              <a16:creationId xmlns:a16="http://schemas.microsoft.com/office/drawing/2014/main" id="{EDDE499C-7AAC-4E7A-9097-A7315DCAA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75" name="Text Box 7">
          <a:extLst>
            <a:ext uri="{FF2B5EF4-FFF2-40B4-BE49-F238E27FC236}">
              <a16:creationId xmlns:a16="http://schemas.microsoft.com/office/drawing/2014/main" id="{EC336715-1445-43C6-B0ED-C4543371F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76" name="Text Box 7">
          <a:extLst>
            <a:ext uri="{FF2B5EF4-FFF2-40B4-BE49-F238E27FC236}">
              <a16:creationId xmlns:a16="http://schemas.microsoft.com/office/drawing/2014/main" id="{BDEEA16F-C254-4D28-82E7-5913BFAB5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77" name="Text Box 7">
          <a:extLst>
            <a:ext uri="{FF2B5EF4-FFF2-40B4-BE49-F238E27FC236}">
              <a16:creationId xmlns:a16="http://schemas.microsoft.com/office/drawing/2014/main" id="{3C03D533-E579-4CD4-A586-FC7412507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78" name="Text Box 7">
          <a:extLst>
            <a:ext uri="{FF2B5EF4-FFF2-40B4-BE49-F238E27FC236}">
              <a16:creationId xmlns:a16="http://schemas.microsoft.com/office/drawing/2014/main" id="{A2F87B7C-4538-45F1-819C-FCD763EA7F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79" name="Text Box 7">
          <a:extLst>
            <a:ext uri="{FF2B5EF4-FFF2-40B4-BE49-F238E27FC236}">
              <a16:creationId xmlns:a16="http://schemas.microsoft.com/office/drawing/2014/main" id="{A7D12B1C-D914-4358-AAD4-2C9AA43D9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80" name="Text Box 7">
          <a:extLst>
            <a:ext uri="{FF2B5EF4-FFF2-40B4-BE49-F238E27FC236}">
              <a16:creationId xmlns:a16="http://schemas.microsoft.com/office/drawing/2014/main" id="{F5518247-8832-46CC-8CC3-8035A41F84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81" name="Text Box 7">
          <a:extLst>
            <a:ext uri="{FF2B5EF4-FFF2-40B4-BE49-F238E27FC236}">
              <a16:creationId xmlns:a16="http://schemas.microsoft.com/office/drawing/2014/main" id="{85149CB9-220D-4FBB-AE84-A37054C3D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82" name="Text Box 7">
          <a:extLst>
            <a:ext uri="{FF2B5EF4-FFF2-40B4-BE49-F238E27FC236}">
              <a16:creationId xmlns:a16="http://schemas.microsoft.com/office/drawing/2014/main" id="{AF8EF713-EF80-4048-9308-C809F4543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83" name="Text Box 7">
          <a:extLst>
            <a:ext uri="{FF2B5EF4-FFF2-40B4-BE49-F238E27FC236}">
              <a16:creationId xmlns:a16="http://schemas.microsoft.com/office/drawing/2014/main" id="{48B3ABF1-2C0F-4B32-BC6A-279BF46D3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84" name="Text Box 7">
          <a:extLst>
            <a:ext uri="{FF2B5EF4-FFF2-40B4-BE49-F238E27FC236}">
              <a16:creationId xmlns:a16="http://schemas.microsoft.com/office/drawing/2014/main" id="{FE886B9D-B3FE-4689-A2B0-BB25A400A3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85" name="Text Box 7">
          <a:extLst>
            <a:ext uri="{FF2B5EF4-FFF2-40B4-BE49-F238E27FC236}">
              <a16:creationId xmlns:a16="http://schemas.microsoft.com/office/drawing/2014/main" id="{4DE83AAB-CB6D-49B9-A315-07A614E2B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86" name="Text Box 7">
          <a:extLst>
            <a:ext uri="{FF2B5EF4-FFF2-40B4-BE49-F238E27FC236}">
              <a16:creationId xmlns:a16="http://schemas.microsoft.com/office/drawing/2014/main" id="{7FA73CC8-A08F-4551-87CD-25EA1546D2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87" name="Text Box 7">
          <a:extLst>
            <a:ext uri="{FF2B5EF4-FFF2-40B4-BE49-F238E27FC236}">
              <a16:creationId xmlns:a16="http://schemas.microsoft.com/office/drawing/2014/main" id="{F0136320-F6B9-4C8C-8799-CA7B7B7416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88" name="Text Box 7">
          <a:extLst>
            <a:ext uri="{FF2B5EF4-FFF2-40B4-BE49-F238E27FC236}">
              <a16:creationId xmlns:a16="http://schemas.microsoft.com/office/drawing/2014/main" id="{3ACCAD79-95F3-45BC-A99C-E7576A52CD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89" name="Text Box 7">
          <a:extLst>
            <a:ext uri="{FF2B5EF4-FFF2-40B4-BE49-F238E27FC236}">
              <a16:creationId xmlns:a16="http://schemas.microsoft.com/office/drawing/2014/main" id="{F81AC414-E930-496E-8210-6F547DBF2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90" name="Text Box 7">
          <a:extLst>
            <a:ext uri="{FF2B5EF4-FFF2-40B4-BE49-F238E27FC236}">
              <a16:creationId xmlns:a16="http://schemas.microsoft.com/office/drawing/2014/main" id="{5C93B4B0-A28F-4012-A4F4-19B077CEDA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91" name="Text Box 7">
          <a:extLst>
            <a:ext uri="{FF2B5EF4-FFF2-40B4-BE49-F238E27FC236}">
              <a16:creationId xmlns:a16="http://schemas.microsoft.com/office/drawing/2014/main" id="{44BEB3EC-7298-49FE-B6D0-46F45C4FF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92" name="Text Box 7">
          <a:extLst>
            <a:ext uri="{FF2B5EF4-FFF2-40B4-BE49-F238E27FC236}">
              <a16:creationId xmlns:a16="http://schemas.microsoft.com/office/drawing/2014/main" id="{30D88745-4D1D-4CF8-B3A2-F1B36B5537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93" name="Text Box 7">
          <a:extLst>
            <a:ext uri="{FF2B5EF4-FFF2-40B4-BE49-F238E27FC236}">
              <a16:creationId xmlns:a16="http://schemas.microsoft.com/office/drawing/2014/main" id="{5E94196D-D68B-4C4E-B9D0-22EB69D62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94" name="Text Box 7">
          <a:extLst>
            <a:ext uri="{FF2B5EF4-FFF2-40B4-BE49-F238E27FC236}">
              <a16:creationId xmlns:a16="http://schemas.microsoft.com/office/drawing/2014/main" id="{C622A2E0-3CB4-47AE-80C6-CCE5564A2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95" name="Text Box 7">
          <a:extLst>
            <a:ext uri="{FF2B5EF4-FFF2-40B4-BE49-F238E27FC236}">
              <a16:creationId xmlns:a16="http://schemas.microsoft.com/office/drawing/2014/main" id="{B7B7D9A5-5370-450A-B3C9-CCF7E185D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96" name="Text Box 7">
          <a:extLst>
            <a:ext uri="{FF2B5EF4-FFF2-40B4-BE49-F238E27FC236}">
              <a16:creationId xmlns:a16="http://schemas.microsoft.com/office/drawing/2014/main" id="{64A99422-7DB1-4915-93EF-1B02D0AE2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97" name="Text Box 7">
          <a:extLst>
            <a:ext uri="{FF2B5EF4-FFF2-40B4-BE49-F238E27FC236}">
              <a16:creationId xmlns:a16="http://schemas.microsoft.com/office/drawing/2014/main" id="{EDF23F74-43FD-4969-9845-7A37C33878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98" name="Text Box 7">
          <a:extLst>
            <a:ext uri="{FF2B5EF4-FFF2-40B4-BE49-F238E27FC236}">
              <a16:creationId xmlns:a16="http://schemas.microsoft.com/office/drawing/2014/main" id="{07135602-86CC-4F3B-9402-27FF8F166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599" name="Text Box 7">
          <a:extLst>
            <a:ext uri="{FF2B5EF4-FFF2-40B4-BE49-F238E27FC236}">
              <a16:creationId xmlns:a16="http://schemas.microsoft.com/office/drawing/2014/main" id="{63285765-0410-4E9C-9629-F967FC53C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0" name="Text Box 7">
          <a:extLst>
            <a:ext uri="{FF2B5EF4-FFF2-40B4-BE49-F238E27FC236}">
              <a16:creationId xmlns:a16="http://schemas.microsoft.com/office/drawing/2014/main" id="{E894C346-B374-4735-A0A4-F511C15BA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1" name="Text Box 7">
          <a:extLst>
            <a:ext uri="{FF2B5EF4-FFF2-40B4-BE49-F238E27FC236}">
              <a16:creationId xmlns:a16="http://schemas.microsoft.com/office/drawing/2014/main" id="{3091E116-6522-4F1E-B199-03F749912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2" name="Text Box 7">
          <a:extLst>
            <a:ext uri="{FF2B5EF4-FFF2-40B4-BE49-F238E27FC236}">
              <a16:creationId xmlns:a16="http://schemas.microsoft.com/office/drawing/2014/main" id="{DAFB59DA-772F-4234-95F0-20C39E5254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3" name="Text Box 7">
          <a:extLst>
            <a:ext uri="{FF2B5EF4-FFF2-40B4-BE49-F238E27FC236}">
              <a16:creationId xmlns:a16="http://schemas.microsoft.com/office/drawing/2014/main" id="{BD84F9DD-3240-4456-8F9F-D1A264589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4" name="Text Box 7">
          <a:extLst>
            <a:ext uri="{FF2B5EF4-FFF2-40B4-BE49-F238E27FC236}">
              <a16:creationId xmlns:a16="http://schemas.microsoft.com/office/drawing/2014/main" id="{2DF8A6E9-4F49-446A-8F29-510568DA48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5" name="Text Box 7">
          <a:extLst>
            <a:ext uri="{FF2B5EF4-FFF2-40B4-BE49-F238E27FC236}">
              <a16:creationId xmlns:a16="http://schemas.microsoft.com/office/drawing/2014/main" id="{56F9F14A-311D-406E-9024-ADD8064512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6" name="Text Box 7">
          <a:extLst>
            <a:ext uri="{FF2B5EF4-FFF2-40B4-BE49-F238E27FC236}">
              <a16:creationId xmlns:a16="http://schemas.microsoft.com/office/drawing/2014/main" id="{FD7327B5-D98A-45CF-BB02-20FA0F7660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7" name="Text Box 7">
          <a:extLst>
            <a:ext uri="{FF2B5EF4-FFF2-40B4-BE49-F238E27FC236}">
              <a16:creationId xmlns:a16="http://schemas.microsoft.com/office/drawing/2014/main" id="{AE8ECF7C-FA59-4E2D-A87E-8D03FCC09F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8" name="Text Box 7">
          <a:extLst>
            <a:ext uri="{FF2B5EF4-FFF2-40B4-BE49-F238E27FC236}">
              <a16:creationId xmlns:a16="http://schemas.microsoft.com/office/drawing/2014/main" id="{E2EE4D35-4336-434E-8E61-E400E2282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 name="Text Box 7">
          <a:extLst>
            <a:ext uri="{FF2B5EF4-FFF2-40B4-BE49-F238E27FC236}">
              <a16:creationId xmlns:a16="http://schemas.microsoft.com/office/drawing/2014/main" id="{6252FBFE-E39B-4D60-9E6F-495D3D044B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10" name="Text Box 7">
          <a:extLst>
            <a:ext uri="{FF2B5EF4-FFF2-40B4-BE49-F238E27FC236}">
              <a16:creationId xmlns:a16="http://schemas.microsoft.com/office/drawing/2014/main" id="{417057E7-05D0-41FC-B7FE-A77535C94F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11" name="Text Box 7">
          <a:extLst>
            <a:ext uri="{FF2B5EF4-FFF2-40B4-BE49-F238E27FC236}">
              <a16:creationId xmlns:a16="http://schemas.microsoft.com/office/drawing/2014/main" id="{E452B0AD-0C2B-42F3-9F4D-549766E73E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12" name="Text Box 7">
          <a:extLst>
            <a:ext uri="{FF2B5EF4-FFF2-40B4-BE49-F238E27FC236}">
              <a16:creationId xmlns:a16="http://schemas.microsoft.com/office/drawing/2014/main" id="{97DF59DB-FCEB-41F1-BC03-D841E0D86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13" name="Text Box 7">
          <a:extLst>
            <a:ext uri="{FF2B5EF4-FFF2-40B4-BE49-F238E27FC236}">
              <a16:creationId xmlns:a16="http://schemas.microsoft.com/office/drawing/2014/main" id="{DD8BF5A4-DA8F-488C-BE14-8D474CFA3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14" name="Text Box 7">
          <a:extLst>
            <a:ext uri="{FF2B5EF4-FFF2-40B4-BE49-F238E27FC236}">
              <a16:creationId xmlns:a16="http://schemas.microsoft.com/office/drawing/2014/main" id="{FD38335A-98D8-49C0-84F2-C209DDB0E6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15" name="Text Box 7">
          <a:extLst>
            <a:ext uri="{FF2B5EF4-FFF2-40B4-BE49-F238E27FC236}">
              <a16:creationId xmlns:a16="http://schemas.microsoft.com/office/drawing/2014/main" id="{94EAD9DA-7592-4721-BEE3-867BDD5E98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16" name="Text Box 7">
          <a:extLst>
            <a:ext uri="{FF2B5EF4-FFF2-40B4-BE49-F238E27FC236}">
              <a16:creationId xmlns:a16="http://schemas.microsoft.com/office/drawing/2014/main" id="{C83D1327-962B-413F-B150-CFDBEA177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17" name="Text Box 7">
          <a:extLst>
            <a:ext uri="{FF2B5EF4-FFF2-40B4-BE49-F238E27FC236}">
              <a16:creationId xmlns:a16="http://schemas.microsoft.com/office/drawing/2014/main" id="{CE79F695-4EE8-42B1-8259-3C8BD1B86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18" name="Text Box 7">
          <a:extLst>
            <a:ext uri="{FF2B5EF4-FFF2-40B4-BE49-F238E27FC236}">
              <a16:creationId xmlns:a16="http://schemas.microsoft.com/office/drawing/2014/main" id="{D383DEA5-0559-49A5-85C8-BB57E63A7F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19" name="Text Box 7">
          <a:extLst>
            <a:ext uri="{FF2B5EF4-FFF2-40B4-BE49-F238E27FC236}">
              <a16:creationId xmlns:a16="http://schemas.microsoft.com/office/drawing/2014/main" id="{FBB105A7-AA32-4828-AA57-CE84649E11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20" name="Text Box 7">
          <a:extLst>
            <a:ext uri="{FF2B5EF4-FFF2-40B4-BE49-F238E27FC236}">
              <a16:creationId xmlns:a16="http://schemas.microsoft.com/office/drawing/2014/main" id="{D4004BB7-9F66-453E-8242-BA9D6CF12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21" name="Text Box 7">
          <a:extLst>
            <a:ext uri="{FF2B5EF4-FFF2-40B4-BE49-F238E27FC236}">
              <a16:creationId xmlns:a16="http://schemas.microsoft.com/office/drawing/2014/main" id="{E859426B-3791-4CA6-9D03-0028818DA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22" name="Text Box 7">
          <a:extLst>
            <a:ext uri="{FF2B5EF4-FFF2-40B4-BE49-F238E27FC236}">
              <a16:creationId xmlns:a16="http://schemas.microsoft.com/office/drawing/2014/main" id="{41BF63C6-B54D-4FCB-88A7-7BA75A9201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23" name="Text Box 7">
          <a:extLst>
            <a:ext uri="{FF2B5EF4-FFF2-40B4-BE49-F238E27FC236}">
              <a16:creationId xmlns:a16="http://schemas.microsoft.com/office/drawing/2014/main" id="{1E3BC5E8-368C-4011-8079-D4BBB290C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24" name="Text Box 7">
          <a:extLst>
            <a:ext uri="{FF2B5EF4-FFF2-40B4-BE49-F238E27FC236}">
              <a16:creationId xmlns:a16="http://schemas.microsoft.com/office/drawing/2014/main" id="{5A2902D9-BDCE-4CDF-970B-289D753E6B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25" name="Text Box 7">
          <a:extLst>
            <a:ext uri="{FF2B5EF4-FFF2-40B4-BE49-F238E27FC236}">
              <a16:creationId xmlns:a16="http://schemas.microsoft.com/office/drawing/2014/main" id="{57DD295B-817F-4567-B212-0DACA7F5F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26" name="Text Box 7">
          <a:extLst>
            <a:ext uri="{FF2B5EF4-FFF2-40B4-BE49-F238E27FC236}">
              <a16:creationId xmlns:a16="http://schemas.microsoft.com/office/drawing/2014/main" id="{C3554187-BB65-4965-B5A1-B6D06B733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27" name="Text Box 7">
          <a:extLst>
            <a:ext uri="{FF2B5EF4-FFF2-40B4-BE49-F238E27FC236}">
              <a16:creationId xmlns:a16="http://schemas.microsoft.com/office/drawing/2014/main" id="{F41A5C8C-1DF5-40BA-86EA-D196A25DC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28" name="Text Box 7">
          <a:extLst>
            <a:ext uri="{FF2B5EF4-FFF2-40B4-BE49-F238E27FC236}">
              <a16:creationId xmlns:a16="http://schemas.microsoft.com/office/drawing/2014/main" id="{0BAFE84A-A5B0-4D3D-8931-E7E69AB2B7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29" name="Text Box 7">
          <a:extLst>
            <a:ext uri="{FF2B5EF4-FFF2-40B4-BE49-F238E27FC236}">
              <a16:creationId xmlns:a16="http://schemas.microsoft.com/office/drawing/2014/main" id="{8A472F74-E2A9-4618-8F31-F6B674EC77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30" name="Text Box 7">
          <a:extLst>
            <a:ext uri="{FF2B5EF4-FFF2-40B4-BE49-F238E27FC236}">
              <a16:creationId xmlns:a16="http://schemas.microsoft.com/office/drawing/2014/main" id="{BB526811-99ED-41A0-84D0-B4AD083BC0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31" name="Text Box 7">
          <a:extLst>
            <a:ext uri="{FF2B5EF4-FFF2-40B4-BE49-F238E27FC236}">
              <a16:creationId xmlns:a16="http://schemas.microsoft.com/office/drawing/2014/main" id="{4E21CAFB-9CD5-4DCA-9FD9-DE3E944CE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32" name="Text Box 7">
          <a:extLst>
            <a:ext uri="{FF2B5EF4-FFF2-40B4-BE49-F238E27FC236}">
              <a16:creationId xmlns:a16="http://schemas.microsoft.com/office/drawing/2014/main" id="{E23F3F18-8036-4352-ACBB-5A6ED1FD2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33" name="Text Box 7">
          <a:extLst>
            <a:ext uri="{FF2B5EF4-FFF2-40B4-BE49-F238E27FC236}">
              <a16:creationId xmlns:a16="http://schemas.microsoft.com/office/drawing/2014/main" id="{745F003C-BC52-469F-AAB7-88DBC80CCA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34" name="Text Box 7">
          <a:extLst>
            <a:ext uri="{FF2B5EF4-FFF2-40B4-BE49-F238E27FC236}">
              <a16:creationId xmlns:a16="http://schemas.microsoft.com/office/drawing/2014/main" id="{A4EFCD0A-E923-46F8-BAF7-EC751CD7D9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35" name="Text Box 7">
          <a:extLst>
            <a:ext uri="{FF2B5EF4-FFF2-40B4-BE49-F238E27FC236}">
              <a16:creationId xmlns:a16="http://schemas.microsoft.com/office/drawing/2014/main" id="{F2BC4E9D-76B9-42BD-99AA-751B775A1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36" name="Text Box 7">
          <a:extLst>
            <a:ext uri="{FF2B5EF4-FFF2-40B4-BE49-F238E27FC236}">
              <a16:creationId xmlns:a16="http://schemas.microsoft.com/office/drawing/2014/main" id="{95F7AC90-1550-4792-9759-A570EBF22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37" name="Text Box 7">
          <a:extLst>
            <a:ext uri="{FF2B5EF4-FFF2-40B4-BE49-F238E27FC236}">
              <a16:creationId xmlns:a16="http://schemas.microsoft.com/office/drawing/2014/main" id="{1F7C95F5-CD8C-4C9E-BD76-9A29859116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38" name="Text Box 7">
          <a:extLst>
            <a:ext uri="{FF2B5EF4-FFF2-40B4-BE49-F238E27FC236}">
              <a16:creationId xmlns:a16="http://schemas.microsoft.com/office/drawing/2014/main" id="{8FC37254-D1B0-443A-9E39-E47833FA7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39" name="Text Box 7">
          <a:extLst>
            <a:ext uri="{FF2B5EF4-FFF2-40B4-BE49-F238E27FC236}">
              <a16:creationId xmlns:a16="http://schemas.microsoft.com/office/drawing/2014/main" id="{2DCDAF4F-3691-4A67-BFA2-66FC7965A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40" name="Text Box 7">
          <a:extLst>
            <a:ext uri="{FF2B5EF4-FFF2-40B4-BE49-F238E27FC236}">
              <a16:creationId xmlns:a16="http://schemas.microsoft.com/office/drawing/2014/main" id="{3220336D-B088-4017-8B6A-B536099E9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41" name="Text Box 7">
          <a:extLst>
            <a:ext uri="{FF2B5EF4-FFF2-40B4-BE49-F238E27FC236}">
              <a16:creationId xmlns:a16="http://schemas.microsoft.com/office/drawing/2014/main" id="{AF386A69-CF25-4B7A-ADA5-0F767378B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42" name="Text Box 7">
          <a:extLst>
            <a:ext uri="{FF2B5EF4-FFF2-40B4-BE49-F238E27FC236}">
              <a16:creationId xmlns:a16="http://schemas.microsoft.com/office/drawing/2014/main" id="{DFD8CA27-4D10-4252-9136-0FE36F06E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43" name="Text Box 7">
          <a:extLst>
            <a:ext uri="{FF2B5EF4-FFF2-40B4-BE49-F238E27FC236}">
              <a16:creationId xmlns:a16="http://schemas.microsoft.com/office/drawing/2014/main" id="{E16A16BB-0F24-4A75-980F-DBE412A2E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44" name="Text Box 7">
          <a:extLst>
            <a:ext uri="{FF2B5EF4-FFF2-40B4-BE49-F238E27FC236}">
              <a16:creationId xmlns:a16="http://schemas.microsoft.com/office/drawing/2014/main" id="{2041CFA6-F9DA-4A2C-8A70-E62A4981C1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45" name="Text Box 7">
          <a:extLst>
            <a:ext uri="{FF2B5EF4-FFF2-40B4-BE49-F238E27FC236}">
              <a16:creationId xmlns:a16="http://schemas.microsoft.com/office/drawing/2014/main" id="{BDEBAB30-1715-42A6-A28B-0B542A868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46" name="Text Box 7">
          <a:extLst>
            <a:ext uri="{FF2B5EF4-FFF2-40B4-BE49-F238E27FC236}">
              <a16:creationId xmlns:a16="http://schemas.microsoft.com/office/drawing/2014/main" id="{E7A32012-EF73-4E8C-8A36-EB5B24406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47" name="Text Box 7">
          <a:extLst>
            <a:ext uri="{FF2B5EF4-FFF2-40B4-BE49-F238E27FC236}">
              <a16:creationId xmlns:a16="http://schemas.microsoft.com/office/drawing/2014/main" id="{BD6F4756-29C3-4651-AE72-261C0EB35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48" name="Text Box 7">
          <a:extLst>
            <a:ext uri="{FF2B5EF4-FFF2-40B4-BE49-F238E27FC236}">
              <a16:creationId xmlns:a16="http://schemas.microsoft.com/office/drawing/2014/main" id="{BAA3B4F1-B014-41E3-8926-539B0DB04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49" name="Text Box 7">
          <a:extLst>
            <a:ext uri="{FF2B5EF4-FFF2-40B4-BE49-F238E27FC236}">
              <a16:creationId xmlns:a16="http://schemas.microsoft.com/office/drawing/2014/main" id="{C7CF9DD9-8230-4BC0-83FE-40A461104D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50" name="Text Box 7">
          <a:extLst>
            <a:ext uri="{FF2B5EF4-FFF2-40B4-BE49-F238E27FC236}">
              <a16:creationId xmlns:a16="http://schemas.microsoft.com/office/drawing/2014/main" id="{6266BC5E-0E2B-40C2-9C43-D5F457AAB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51" name="Text Box 7">
          <a:extLst>
            <a:ext uri="{FF2B5EF4-FFF2-40B4-BE49-F238E27FC236}">
              <a16:creationId xmlns:a16="http://schemas.microsoft.com/office/drawing/2014/main" id="{3B9EC704-6EE6-45BD-AEE2-424AD08F10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52" name="Text Box 7">
          <a:extLst>
            <a:ext uri="{FF2B5EF4-FFF2-40B4-BE49-F238E27FC236}">
              <a16:creationId xmlns:a16="http://schemas.microsoft.com/office/drawing/2014/main" id="{5AF727FC-58F0-4F50-80CB-2F37383EB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53" name="Text Box 7">
          <a:extLst>
            <a:ext uri="{FF2B5EF4-FFF2-40B4-BE49-F238E27FC236}">
              <a16:creationId xmlns:a16="http://schemas.microsoft.com/office/drawing/2014/main" id="{27F801F1-F3CF-4C82-819B-457F8A072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54" name="Text Box 7">
          <a:extLst>
            <a:ext uri="{FF2B5EF4-FFF2-40B4-BE49-F238E27FC236}">
              <a16:creationId xmlns:a16="http://schemas.microsoft.com/office/drawing/2014/main" id="{F8D1ED91-C334-45DF-B962-E6FADA424B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55" name="Text Box 7">
          <a:extLst>
            <a:ext uri="{FF2B5EF4-FFF2-40B4-BE49-F238E27FC236}">
              <a16:creationId xmlns:a16="http://schemas.microsoft.com/office/drawing/2014/main" id="{A716BEFC-66A5-4406-8D2A-C4DD1C46A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56" name="Text Box 7">
          <a:extLst>
            <a:ext uri="{FF2B5EF4-FFF2-40B4-BE49-F238E27FC236}">
              <a16:creationId xmlns:a16="http://schemas.microsoft.com/office/drawing/2014/main" id="{87A7E8AC-A9F3-42D6-A6D8-48960096D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57" name="Text Box 7">
          <a:extLst>
            <a:ext uri="{FF2B5EF4-FFF2-40B4-BE49-F238E27FC236}">
              <a16:creationId xmlns:a16="http://schemas.microsoft.com/office/drawing/2014/main" id="{B2B2D71E-973A-47FF-A7B3-55F5547FE2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58" name="Text Box 7">
          <a:extLst>
            <a:ext uri="{FF2B5EF4-FFF2-40B4-BE49-F238E27FC236}">
              <a16:creationId xmlns:a16="http://schemas.microsoft.com/office/drawing/2014/main" id="{10AB5AB9-FAD5-441B-BC67-82FB75D20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59" name="Text Box 7">
          <a:extLst>
            <a:ext uri="{FF2B5EF4-FFF2-40B4-BE49-F238E27FC236}">
              <a16:creationId xmlns:a16="http://schemas.microsoft.com/office/drawing/2014/main" id="{39DD8E4C-4691-4FBF-9E43-8663525A26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60" name="Text Box 7">
          <a:extLst>
            <a:ext uri="{FF2B5EF4-FFF2-40B4-BE49-F238E27FC236}">
              <a16:creationId xmlns:a16="http://schemas.microsoft.com/office/drawing/2014/main" id="{08147865-F0FE-4CA9-A3B9-50ABFF41F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61" name="Text Box 7">
          <a:extLst>
            <a:ext uri="{FF2B5EF4-FFF2-40B4-BE49-F238E27FC236}">
              <a16:creationId xmlns:a16="http://schemas.microsoft.com/office/drawing/2014/main" id="{B9BA051A-A9C0-4F5A-9407-AFD9BAA17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62" name="Text Box 7">
          <a:extLst>
            <a:ext uri="{FF2B5EF4-FFF2-40B4-BE49-F238E27FC236}">
              <a16:creationId xmlns:a16="http://schemas.microsoft.com/office/drawing/2014/main" id="{B286CB32-A283-4EE8-A954-855E27F61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63" name="Text Box 7">
          <a:extLst>
            <a:ext uri="{FF2B5EF4-FFF2-40B4-BE49-F238E27FC236}">
              <a16:creationId xmlns:a16="http://schemas.microsoft.com/office/drawing/2014/main" id="{1E25B73D-5770-4C70-AF1C-88978AA6F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64" name="Text Box 7">
          <a:extLst>
            <a:ext uri="{FF2B5EF4-FFF2-40B4-BE49-F238E27FC236}">
              <a16:creationId xmlns:a16="http://schemas.microsoft.com/office/drawing/2014/main" id="{32F51D86-17A3-4781-888C-852612AD0E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65" name="Text Box 7">
          <a:extLst>
            <a:ext uri="{FF2B5EF4-FFF2-40B4-BE49-F238E27FC236}">
              <a16:creationId xmlns:a16="http://schemas.microsoft.com/office/drawing/2014/main" id="{60955124-ABC8-4048-A39D-5AD7FD439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66" name="Text Box 7">
          <a:extLst>
            <a:ext uri="{FF2B5EF4-FFF2-40B4-BE49-F238E27FC236}">
              <a16:creationId xmlns:a16="http://schemas.microsoft.com/office/drawing/2014/main" id="{9A970706-462E-42A3-98D8-261F71284E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67" name="Text Box 7">
          <a:extLst>
            <a:ext uri="{FF2B5EF4-FFF2-40B4-BE49-F238E27FC236}">
              <a16:creationId xmlns:a16="http://schemas.microsoft.com/office/drawing/2014/main" id="{BD35D608-16FC-4602-AF64-21B9440B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68" name="Text Box 7">
          <a:extLst>
            <a:ext uri="{FF2B5EF4-FFF2-40B4-BE49-F238E27FC236}">
              <a16:creationId xmlns:a16="http://schemas.microsoft.com/office/drawing/2014/main" id="{7ACDCCDB-37B4-4A79-87EF-201D5A5226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69" name="Text Box 7">
          <a:extLst>
            <a:ext uri="{FF2B5EF4-FFF2-40B4-BE49-F238E27FC236}">
              <a16:creationId xmlns:a16="http://schemas.microsoft.com/office/drawing/2014/main" id="{0AF7A469-4849-4659-B0B2-58C5B4F8EF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70" name="Text Box 7">
          <a:extLst>
            <a:ext uri="{FF2B5EF4-FFF2-40B4-BE49-F238E27FC236}">
              <a16:creationId xmlns:a16="http://schemas.microsoft.com/office/drawing/2014/main" id="{B2710686-E4D7-4DC7-B229-31105009FC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71" name="Text Box 7">
          <a:extLst>
            <a:ext uri="{FF2B5EF4-FFF2-40B4-BE49-F238E27FC236}">
              <a16:creationId xmlns:a16="http://schemas.microsoft.com/office/drawing/2014/main" id="{92B10C72-3B05-4C32-B1D0-C6866273E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72" name="Text Box 7">
          <a:extLst>
            <a:ext uri="{FF2B5EF4-FFF2-40B4-BE49-F238E27FC236}">
              <a16:creationId xmlns:a16="http://schemas.microsoft.com/office/drawing/2014/main" id="{B90209BB-E145-4555-8965-DB1F179076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73" name="Text Box 7">
          <a:extLst>
            <a:ext uri="{FF2B5EF4-FFF2-40B4-BE49-F238E27FC236}">
              <a16:creationId xmlns:a16="http://schemas.microsoft.com/office/drawing/2014/main" id="{E14F050F-4D23-40E3-BA2A-015237035B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74" name="Text Box 7">
          <a:extLst>
            <a:ext uri="{FF2B5EF4-FFF2-40B4-BE49-F238E27FC236}">
              <a16:creationId xmlns:a16="http://schemas.microsoft.com/office/drawing/2014/main" id="{4C872673-8578-4C71-A317-9904587C0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75" name="Text Box 7">
          <a:extLst>
            <a:ext uri="{FF2B5EF4-FFF2-40B4-BE49-F238E27FC236}">
              <a16:creationId xmlns:a16="http://schemas.microsoft.com/office/drawing/2014/main" id="{02830D47-6756-4EA9-BECB-7DC35E5BD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76" name="Text Box 7">
          <a:extLst>
            <a:ext uri="{FF2B5EF4-FFF2-40B4-BE49-F238E27FC236}">
              <a16:creationId xmlns:a16="http://schemas.microsoft.com/office/drawing/2014/main" id="{92516AED-DDDD-4A16-BC5F-A16FC1B0E9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77" name="Text Box 7">
          <a:extLst>
            <a:ext uri="{FF2B5EF4-FFF2-40B4-BE49-F238E27FC236}">
              <a16:creationId xmlns:a16="http://schemas.microsoft.com/office/drawing/2014/main" id="{11A0DBD3-E1AC-4F9B-BA30-77710E6C91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78" name="Text Box 7">
          <a:extLst>
            <a:ext uri="{FF2B5EF4-FFF2-40B4-BE49-F238E27FC236}">
              <a16:creationId xmlns:a16="http://schemas.microsoft.com/office/drawing/2014/main" id="{D9754CA3-1F1E-408E-97BF-CBF5A0589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79" name="Text Box 7">
          <a:extLst>
            <a:ext uri="{FF2B5EF4-FFF2-40B4-BE49-F238E27FC236}">
              <a16:creationId xmlns:a16="http://schemas.microsoft.com/office/drawing/2014/main" id="{BBC055A9-675E-4D01-89C6-E8135F24D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80" name="Text Box 7">
          <a:extLst>
            <a:ext uri="{FF2B5EF4-FFF2-40B4-BE49-F238E27FC236}">
              <a16:creationId xmlns:a16="http://schemas.microsoft.com/office/drawing/2014/main" id="{40993C01-45F5-45A7-98BF-C403E7309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81" name="Text Box 7">
          <a:extLst>
            <a:ext uri="{FF2B5EF4-FFF2-40B4-BE49-F238E27FC236}">
              <a16:creationId xmlns:a16="http://schemas.microsoft.com/office/drawing/2014/main" id="{E9662569-F49A-4CE2-9EB1-CD6D1E469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82" name="Text Box 7">
          <a:extLst>
            <a:ext uri="{FF2B5EF4-FFF2-40B4-BE49-F238E27FC236}">
              <a16:creationId xmlns:a16="http://schemas.microsoft.com/office/drawing/2014/main" id="{A5567306-BABF-4AB6-9DB6-B130FFEE0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83" name="Text Box 7">
          <a:extLst>
            <a:ext uri="{FF2B5EF4-FFF2-40B4-BE49-F238E27FC236}">
              <a16:creationId xmlns:a16="http://schemas.microsoft.com/office/drawing/2014/main" id="{214FE1B7-3752-4809-8609-BF8AD671C9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84" name="Text Box 7">
          <a:extLst>
            <a:ext uri="{FF2B5EF4-FFF2-40B4-BE49-F238E27FC236}">
              <a16:creationId xmlns:a16="http://schemas.microsoft.com/office/drawing/2014/main" id="{84F1F3E7-3F52-4B83-A6EB-EDF646BE4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85" name="Text Box 7">
          <a:extLst>
            <a:ext uri="{FF2B5EF4-FFF2-40B4-BE49-F238E27FC236}">
              <a16:creationId xmlns:a16="http://schemas.microsoft.com/office/drawing/2014/main" id="{808D40EA-57A0-4A19-82D5-0020ABEDF5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86" name="Text Box 7">
          <a:extLst>
            <a:ext uri="{FF2B5EF4-FFF2-40B4-BE49-F238E27FC236}">
              <a16:creationId xmlns:a16="http://schemas.microsoft.com/office/drawing/2014/main" id="{A58D79A0-9E5C-4E44-ABE2-D642E7B15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87" name="Text Box 7">
          <a:extLst>
            <a:ext uri="{FF2B5EF4-FFF2-40B4-BE49-F238E27FC236}">
              <a16:creationId xmlns:a16="http://schemas.microsoft.com/office/drawing/2014/main" id="{BBD3877F-025B-4470-ADED-FA95A281B9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88" name="Text Box 7">
          <a:extLst>
            <a:ext uri="{FF2B5EF4-FFF2-40B4-BE49-F238E27FC236}">
              <a16:creationId xmlns:a16="http://schemas.microsoft.com/office/drawing/2014/main" id="{98BF0696-3F54-4AD9-AA19-B1ED45AD1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89" name="Text Box 7">
          <a:extLst>
            <a:ext uri="{FF2B5EF4-FFF2-40B4-BE49-F238E27FC236}">
              <a16:creationId xmlns:a16="http://schemas.microsoft.com/office/drawing/2014/main" id="{EAC41C77-067F-4F08-8F65-6943701B6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90" name="Text Box 7">
          <a:extLst>
            <a:ext uri="{FF2B5EF4-FFF2-40B4-BE49-F238E27FC236}">
              <a16:creationId xmlns:a16="http://schemas.microsoft.com/office/drawing/2014/main" id="{F3CF078C-82D6-457D-91A5-12CF0E3BD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91" name="Text Box 7">
          <a:extLst>
            <a:ext uri="{FF2B5EF4-FFF2-40B4-BE49-F238E27FC236}">
              <a16:creationId xmlns:a16="http://schemas.microsoft.com/office/drawing/2014/main" id="{0E028B67-5126-4278-9AA7-C06A0BF6A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92" name="Text Box 7">
          <a:extLst>
            <a:ext uri="{FF2B5EF4-FFF2-40B4-BE49-F238E27FC236}">
              <a16:creationId xmlns:a16="http://schemas.microsoft.com/office/drawing/2014/main" id="{0CE4AC7F-A75D-4D2C-B1B2-7267D9DB7B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93" name="Text Box 7">
          <a:extLst>
            <a:ext uri="{FF2B5EF4-FFF2-40B4-BE49-F238E27FC236}">
              <a16:creationId xmlns:a16="http://schemas.microsoft.com/office/drawing/2014/main" id="{71BB7B80-851D-496C-A874-204F08033C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694" name="Text Box 7">
          <a:extLst>
            <a:ext uri="{FF2B5EF4-FFF2-40B4-BE49-F238E27FC236}">
              <a16:creationId xmlns:a16="http://schemas.microsoft.com/office/drawing/2014/main" id="{6C9CDADC-8B6A-4F48-87E3-9DB5827C99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695" name="Text Box 7">
          <a:extLst>
            <a:ext uri="{FF2B5EF4-FFF2-40B4-BE49-F238E27FC236}">
              <a16:creationId xmlns:a16="http://schemas.microsoft.com/office/drawing/2014/main" id="{786049B7-53A5-42A1-B97B-48388F282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696" name="Text Box 7">
          <a:extLst>
            <a:ext uri="{FF2B5EF4-FFF2-40B4-BE49-F238E27FC236}">
              <a16:creationId xmlns:a16="http://schemas.microsoft.com/office/drawing/2014/main" id="{4734D7C1-B51C-4FC7-B8DA-D7EF655238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697" name="Text Box 7">
          <a:extLst>
            <a:ext uri="{FF2B5EF4-FFF2-40B4-BE49-F238E27FC236}">
              <a16:creationId xmlns:a16="http://schemas.microsoft.com/office/drawing/2014/main" id="{D6FA31AD-014A-4914-96AD-F1B3687B89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98" name="Text Box 7">
          <a:extLst>
            <a:ext uri="{FF2B5EF4-FFF2-40B4-BE49-F238E27FC236}">
              <a16:creationId xmlns:a16="http://schemas.microsoft.com/office/drawing/2014/main" id="{852D2EEA-9873-41F4-BA06-A27BAEA69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99" name="Text Box 7">
          <a:extLst>
            <a:ext uri="{FF2B5EF4-FFF2-40B4-BE49-F238E27FC236}">
              <a16:creationId xmlns:a16="http://schemas.microsoft.com/office/drawing/2014/main" id="{036F6AF1-2394-4239-9D15-9A89965BCB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00" name="Text Box 7">
          <a:extLst>
            <a:ext uri="{FF2B5EF4-FFF2-40B4-BE49-F238E27FC236}">
              <a16:creationId xmlns:a16="http://schemas.microsoft.com/office/drawing/2014/main" id="{D6523399-BEEA-4783-8EB2-16E72652A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01" name="Text Box 7">
          <a:extLst>
            <a:ext uri="{FF2B5EF4-FFF2-40B4-BE49-F238E27FC236}">
              <a16:creationId xmlns:a16="http://schemas.microsoft.com/office/drawing/2014/main" id="{D2C39EB9-ED52-4446-904F-EBEBEB70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02" name="Text Box 7">
          <a:extLst>
            <a:ext uri="{FF2B5EF4-FFF2-40B4-BE49-F238E27FC236}">
              <a16:creationId xmlns:a16="http://schemas.microsoft.com/office/drawing/2014/main" id="{03542A1F-CC20-4691-9200-186E490691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03" name="Text Box 7">
          <a:extLst>
            <a:ext uri="{FF2B5EF4-FFF2-40B4-BE49-F238E27FC236}">
              <a16:creationId xmlns:a16="http://schemas.microsoft.com/office/drawing/2014/main" id="{9EB8F2AA-CADA-4F19-B2A7-F922C205F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04" name="Text Box 7">
          <a:extLst>
            <a:ext uri="{FF2B5EF4-FFF2-40B4-BE49-F238E27FC236}">
              <a16:creationId xmlns:a16="http://schemas.microsoft.com/office/drawing/2014/main" id="{394236FB-F260-4E5C-916C-574EF8319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05" name="Text Box 7">
          <a:extLst>
            <a:ext uri="{FF2B5EF4-FFF2-40B4-BE49-F238E27FC236}">
              <a16:creationId xmlns:a16="http://schemas.microsoft.com/office/drawing/2014/main" id="{C35A9FCC-2412-4AA5-B0FA-E65730F90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06" name="Text Box 7">
          <a:extLst>
            <a:ext uri="{FF2B5EF4-FFF2-40B4-BE49-F238E27FC236}">
              <a16:creationId xmlns:a16="http://schemas.microsoft.com/office/drawing/2014/main" id="{E7E27B5F-A9F6-48CF-A173-BA9EA7C6B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07" name="Text Box 7">
          <a:extLst>
            <a:ext uri="{FF2B5EF4-FFF2-40B4-BE49-F238E27FC236}">
              <a16:creationId xmlns:a16="http://schemas.microsoft.com/office/drawing/2014/main" id="{C02BE871-F5F2-4D8D-AAB3-EB3C64026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08" name="Text Box 7">
          <a:extLst>
            <a:ext uri="{FF2B5EF4-FFF2-40B4-BE49-F238E27FC236}">
              <a16:creationId xmlns:a16="http://schemas.microsoft.com/office/drawing/2014/main" id="{CF378E58-5F21-4C5E-AF45-A9C2F3F79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09" name="Text Box 7">
          <a:extLst>
            <a:ext uri="{FF2B5EF4-FFF2-40B4-BE49-F238E27FC236}">
              <a16:creationId xmlns:a16="http://schemas.microsoft.com/office/drawing/2014/main" id="{7E50FB1A-E290-4956-AA7E-548EA3E86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10" name="Text Box 7">
          <a:extLst>
            <a:ext uri="{FF2B5EF4-FFF2-40B4-BE49-F238E27FC236}">
              <a16:creationId xmlns:a16="http://schemas.microsoft.com/office/drawing/2014/main" id="{5B16B14B-8D30-4817-8D8C-FDAE361545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11" name="Text Box 7">
          <a:extLst>
            <a:ext uri="{FF2B5EF4-FFF2-40B4-BE49-F238E27FC236}">
              <a16:creationId xmlns:a16="http://schemas.microsoft.com/office/drawing/2014/main" id="{449F97A6-0F02-492B-B63C-B445BA4808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12" name="Text Box 7">
          <a:extLst>
            <a:ext uri="{FF2B5EF4-FFF2-40B4-BE49-F238E27FC236}">
              <a16:creationId xmlns:a16="http://schemas.microsoft.com/office/drawing/2014/main" id="{6476BF48-B98B-4A61-9DFA-039A1821B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13" name="Text Box 7">
          <a:extLst>
            <a:ext uri="{FF2B5EF4-FFF2-40B4-BE49-F238E27FC236}">
              <a16:creationId xmlns:a16="http://schemas.microsoft.com/office/drawing/2014/main" id="{42D5322D-68D6-4E09-9A66-A9F74393A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14" name="Text Box 7">
          <a:extLst>
            <a:ext uri="{FF2B5EF4-FFF2-40B4-BE49-F238E27FC236}">
              <a16:creationId xmlns:a16="http://schemas.microsoft.com/office/drawing/2014/main" id="{C4560176-7F0C-413A-8C3B-0A60B36E12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15" name="Text Box 7">
          <a:extLst>
            <a:ext uri="{FF2B5EF4-FFF2-40B4-BE49-F238E27FC236}">
              <a16:creationId xmlns:a16="http://schemas.microsoft.com/office/drawing/2014/main" id="{BA5797A2-90AE-4BF8-81A6-A02EE34F4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16" name="Text Box 7">
          <a:extLst>
            <a:ext uri="{FF2B5EF4-FFF2-40B4-BE49-F238E27FC236}">
              <a16:creationId xmlns:a16="http://schemas.microsoft.com/office/drawing/2014/main" id="{074F3054-204C-41D7-97BD-816EA5CED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17" name="Text Box 7">
          <a:extLst>
            <a:ext uri="{FF2B5EF4-FFF2-40B4-BE49-F238E27FC236}">
              <a16:creationId xmlns:a16="http://schemas.microsoft.com/office/drawing/2014/main" id="{DF5E3628-4E82-4C91-A55B-1FB137882E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18" name="Text Box 7">
          <a:extLst>
            <a:ext uri="{FF2B5EF4-FFF2-40B4-BE49-F238E27FC236}">
              <a16:creationId xmlns:a16="http://schemas.microsoft.com/office/drawing/2014/main" id="{087441F8-8587-4DAB-8600-542238407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19" name="Text Box 7">
          <a:extLst>
            <a:ext uri="{FF2B5EF4-FFF2-40B4-BE49-F238E27FC236}">
              <a16:creationId xmlns:a16="http://schemas.microsoft.com/office/drawing/2014/main" id="{ECB2FDB4-5D19-4075-B1CE-662282E6A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20" name="Text Box 7">
          <a:extLst>
            <a:ext uri="{FF2B5EF4-FFF2-40B4-BE49-F238E27FC236}">
              <a16:creationId xmlns:a16="http://schemas.microsoft.com/office/drawing/2014/main" id="{A05676B3-346C-4639-AF7A-ED105AD38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21" name="Text Box 7">
          <a:extLst>
            <a:ext uri="{FF2B5EF4-FFF2-40B4-BE49-F238E27FC236}">
              <a16:creationId xmlns:a16="http://schemas.microsoft.com/office/drawing/2014/main" id="{881C0AA1-6066-4421-A779-18269B8A9B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22" name="Text Box 7">
          <a:extLst>
            <a:ext uri="{FF2B5EF4-FFF2-40B4-BE49-F238E27FC236}">
              <a16:creationId xmlns:a16="http://schemas.microsoft.com/office/drawing/2014/main" id="{CBCD7A80-8806-460E-AF16-5F66B1D7A9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23" name="Text Box 7">
          <a:extLst>
            <a:ext uri="{FF2B5EF4-FFF2-40B4-BE49-F238E27FC236}">
              <a16:creationId xmlns:a16="http://schemas.microsoft.com/office/drawing/2014/main" id="{BD9592C2-0C01-4898-BA96-CADD88826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24" name="Text Box 7">
          <a:extLst>
            <a:ext uri="{FF2B5EF4-FFF2-40B4-BE49-F238E27FC236}">
              <a16:creationId xmlns:a16="http://schemas.microsoft.com/office/drawing/2014/main" id="{4BA2E720-2615-4B3B-9518-53F541CC2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25" name="Text Box 7">
          <a:extLst>
            <a:ext uri="{FF2B5EF4-FFF2-40B4-BE49-F238E27FC236}">
              <a16:creationId xmlns:a16="http://schemas.microsoft.com/office/drawing/2014/main" id="{49F119F1-43C5-4D9D-97F5-5BFD4D107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26" name="Text Box 7">
          <a:extLst>
            <a:ext uri="{FF2B5EF4-FFF2-40B4-BE49-F238E27FC236}">
              <a16:creationId xmlns:a16="http://schemas.microsoft.com/office/drawing/2014/main" id="{656FCC56-BD51-4961-8AFB-4D4051F093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27" name="Text Box 7">
          <a:extLst>
            <a:ext uri="{FF2B5EF4-FFF2-40B4-BE49-F238E27FC236}">
              <a16:creationId xmlns:a16="http://schemas.microsoft.com/office/drawing/2014/main" id="{EC19DDC3-B4DA-4D26-A901-9EDE8294F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28" name="Text Box 7">
          <a:extLst>
            <a:ext uri="{FF2B5EF4-FFF2-40B4-BE49-F238E27FC236}">
              <a16:creationId xmlns:a16="http://schemas.microsoft.com/office/drawing/2014/main" id="{2D96E4DB-ED08-4413-B9E1-05C8818AAA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29" name="Text Box 7">
          <a:extLst>
            <a:ext uri="{FF2B5EF4-FFF2-40B4-BE49-F238E27FC236}">
              <a16:creationId xmlns:a16="http://schemas.microsoft.com/office/drawing/2014/main" id="{28528577-C54C-4E83-A69F-89F1559EB0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30" name="Text Box 7">
          <a:extLst>
            <a:ext uri="{FF2B5EF4-FFF2-40B4-BE49-F238E27FC236}">
              <a16:creationId xmlns:a16="http://schemas.microsoft.com/office/drawing/2014/main" id="{6874C034-AA17-4FA4-876C-1B197DD2F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31" name="Text Box 7">
          <a:extLst>
            <a:ext uri="{FF2B5EF4-FFF2-40B4-BE49-F238E27FC236}">
              <a16:creationId xmlns:a16="http://schemas.microsoft.com/office/drawing/2014/main" id="{E2FCCDC7-8C13-4CF4-8413-A5C2A67A93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32" name="Text Box 7">
          <a:extLst>
            <a:ext uri="{FF2B5EF4-FFF2-40B4-BE49-F238E27FC236}">
              <a16:creationId xmlns:a16="http://schemas.microsoft.com/office/drawing/2014/main" id="{8DE9C9C5-06F1-4347-AC5C-3D8CC778E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33" name="Text Box 7">
          <a:extLst>
            <a:ext uri="{FF2B5EF4-FFF2-40B4-BE49-F238E27FC236}">
              <a16:creationId xmlns:a16="http://schemas.microsoft.com/office/drawing/2014/main" id="{171B147B-58BC-4CEF-AF4C-7F2E5A276D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34" name="Text Box 7">
          <a:extLst>
            <a:ext uri="{FF2B5EF4-FFF2-40B4-BE49-F238E27FC236}">
              <a16:creationId xmlns:a16="http://schemas.microsoft.com/office/drawing/2014/main" id="{D768586F-C87A-49B7-AF88-2E084BC94F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35" name="Text Box 7">
          <a:extLst>
            <a:ext uri="{FF2B5EF4-FFF2-40B4-BE49-F238E27FC236}">
              <a16:creationId xmlns:a16="http://schemas.microsoft.com/office/drawing/2014/main" id="{68C1E706-60AD-484D-BB95-2A1D671FD9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36" name="Text Box 7">
          <a:extLst>
            <a:ext uri="{FF2B5EF4-FFF2-40B4-BE49-F238E27FC236}">
              <a16:creationId xmlns:a16="http://schemas.microsoft.com/office/drawing/2014/main" id="{F1274FA4-DBEE-4030-9B02-FF515EB71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37" name="Text Box 7">
          <a:extLst>
            <a:ext uri="{FF2B5EF4-FFF2-40B4-BE49-F238E27FC236}">
              <a16:creationId xmlns:a16="http://schemas.microsoft.com/office/drawing/2014/main" id="{30A71D53-7570-4BA2-AACF-C369D373E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38" name="Text Box 7">
          <a:extLst>
            <a:ext uri="{FF2B5EF4-FFF2-40B4-BE49-F238E27FC236}">
              <a16:creationId xmlns:a16="http://schemas.microsoft.com/office/drawing/2014/main" id="{17290685-B8D3-4147-95A2-18FB2C9041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39" name="Text Box 7">
          <a:extLst>
            <a:ext uri="{FF2B5EF4-FFF2-40B4-BE49-F238E27FC236}">
              <a16:creationId xmlns:a16="http://schemas.microsoft.com/office/drawing/2014/main" id="{E0224878-3190-4F52-AF1F-8C12939E2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40" name="Text Box 7">
          <a:extLst>
            <a:ext uri="{FF2B5EF4-FFF2-40B4-BE49-F238E27FC236}">
              <a16:creationId xmlns:a16="http://schemas.microsoft.com/office/drawing/2014/main" id="{48B07CE1-FF8D-411A-B8E5-952A312302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41" name="Text Box 7">
          <a:extLst>
            <a:ext uri="{FF2B5EF4-FFF2-40B4-BE49-F238E27FC236}">
              <a16:creationId xmlns:a16="http://schemas.microsoft.com/office/drawing/2014/main" id="{072AC9B8-D7F4-4332-8F35-0649E20817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42" name="Text Box 7">
          <a:extLst>
            <a:ext uri="{FF2B5EF4-FFF2-40B4-BE49-F238E27FC236}">
              <a16:creationId xmlns:a16="http://schemas.microsoft.com/office/drawing/2014/main" id="{813E4CAA-E6B4-4027-93EB-5CCBF16D6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43" name="Text Box 7">
          <a:extLst>
            <a:ext uri="{FF2B5EF4-FFF2-40B4-BE49-F238E27FC236}">
              <a16:creationId xmlns:a16="http://schemas.microsoft.com/office/drawing/2014/main" id="{51B0B010-70E3-42B4-BAAA-5031E4F9DB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44" name="Text Box 7">
          <a:extLst>
            <a:ext uri="{FF2B5EF4-FFF2-40B4-BE49-F238E27FC236}">
              <a16:creationId xmlns:a16="http://schemas.microsoft.com/office/drawing/2014/main" id="{8164BF17-212B-4251-ADFF-2B7808651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45" name="Text Box 7">
          <a:extLst>
            <a:ext uri="{FF2B5EF4-FFF2-40B4-BE49-F238E27FC236}">
              <a16:creationId xmlns:a16="http://schemas.microsoft.com/office/drawing/2014/main" id="{66D3F44B-1FFA-40E9-8850-136913EE6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46" name="Text Box 7">
          <a:extLst>
            <a:ext uri="{FF2B5EF4-FFF2-40B4-BE49-F238E27FC236}">
              <a16:creationId xmlns:a16="http://schemas.microsoft.com/office/drawing/2014/main" id="{3F309E24-AD16-4851-9C62-B7B646E6F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47" name="Text Box 7">
          <a:extLst>
            <a:ext uri="{FF2B5EF4-FFF2-40B4-BE49-F238E27FC236}">
              <a16:creationId xmlns:a16="http://schemas.microsoft.com/office/drawing/2014/main" id="{B2BE843A-8C52-458B-BBE3-9438E3DE06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48" name="Text Box 7">
          <a:extLst>
            <a:ext uri="{FF2B5EF4-FFF2-40B4-BE49-F238E27FC236}">
              <a16:creationId xmlns:a16="http://schemas.microsoft.com/office/drawing/2014/main" id="{B3494834-E558-485A-9DD5-FA2280E6E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49" name="Text Box 7">
          <a:extLst>
            <a:ext uri="{FF2B5EF4-FFF2-40B4-BE49-F238E27FC236}">
              <a16:creationId xmlns:a16="http://schemas.microsoft.com/office/drawing/2014/main" id="{B79F8899-6022-4422-820B-2ADF7D1E8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50" name="Text Box 7">
          <a:extLst>
            <a:ext uri="{FF2B5EF4-FFF2-40B4-BE49-F238E27FC236}">
              <a16:creationId xmlns:a16="http://schemas.microsoft.com/office/drawing/2014/main" id="{D3292534-43E8-43FF-A407-5FC3CDC5E8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51" name="Text Box 7">
          <a:extLst>
            <a:ext uri="{FF2B5EF4-FFF2-40B4-BE49-F238E27FC236}">
              <a16:creationId xmlns:a16="http://schemas.microsoft.com/office/drawing/2014/main" id="{3F4AFF2F-CCB8-4545-98F5-8A13F7A1E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52" name="Text Box 7">
          <a:extLst>
            <a:ext uri="{FF2B5EF4-FFF2-40B4-BE49-F238E27FC236}">
              <a16:creationId xmlns:a16="http://schemas.microsoft.com/office/drawing/2014/main" id="{AE14F09A-7793-4098-82B2-02E6F073AF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53" name="Text Box 7">
          <a:extLst>
            <a:ext uri="{FF2B5EF4-FFF2-40B4-BE49-F238E27FC236}">
              <a16:creationId xmlns:a16="http://schemas.microsoft.com/office/drawing/2014/main" id="{5899A2FE-3A07-43C2-88F8-1629917D1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54" name="Text Box 7">
          <a:extLst>
            <a:ext uri="{FF2B5EF4-FFF2-40B4-BE49-F238E27FC236}">
              <a16:creationId xmlns:a16="http://schemas.microsoft.com/office/drawing/2014/main" id="{81396D14-9FF5-4F55-8D46-5FC433A9D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55" name="Text Box 7">
          <a:extLst>
            <a:ext uri="{FF2B5EF4-FFF2-40B4-BE49-F238E27FC236}">
              <a16:creationId xmlns:a16="http://schemas.microsoft.com/office/drawing/2014/main" id="{1DCA65EB-297E-412B-AC7B-44BA98A007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56" name="Text Box 7">
          <a:extLst>
            <a:ext uri="{FF2B5EF4-FFF2-40B4-BE49-F238E27FC236}">
              <a16:creationId xmlns:a16="http://schemas.microsoft.com/office/drawing/2014/main" id="{6F34321C-A81D-4FA6-8DF2-4E7830BCEA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57" name="Text Box 7">
          <a:extLst>
            <a:ext uri="{FF2B5EF4-FFF2-40B4-BE49-F238E27FC236}">
              <a16:creationId xmlns:a16="http://schemas.microsoft.com/office/drawing/2014/main" id="{3A780A73-81A5-4EE7-86DB-172E6FEDC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58" name="Text Box 7">
          <a:extLst>
            <a:ext uri="{FF2B5EF4-FFF2-40B4-BE49-F238E27FC236}">
              <a16:creationId xmlns:a16="http://schemas.microsoft.com/office/drawing/2014/main" id="{F85EE803-6B27-401C-911E-6574924217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59" name="Text Box 7">
          <a:extLst>
            <a:ext uri="{FF2B5EF4-FFF2-40B4-BE49-F238E27FC236}">
              <a16:creationId xmlns:a16="http://schemas.microsoft.com/office/drawing/2014/main" id="{6FD1D61D-E697-418F-A419-895D261EBF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60" name="Text Box 7">
          <a:extLst>
            <a:ext uri="{FF2B5EF4-FFF2-40B4-BE49-F238E27FC236}">
              <a16:creationId xmlns:a16="http://schemas.microsoft.com/office/drawing/2014/main" id="{C41D8CC1-425C-48DC-88EA-2E41A48AD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61" name="Text Box 7">
          <a:extLst>
            <a:ext uri="{FF2B5EF4-FFF2-40B4-BE49-F238E27FC236}">
              <a16:creationId xmlns:a16="http://schemas.microsoft.com/office/drawing/2014/main" id="{2455F9BC-3521-46FB-9198-541CAEE80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62" name="Text Box 7">
          <a:extLst>
            <a:ext uri="{FF2B5EF4-FFF2-40B4-BE49-F238E27FC236}">
              <a16:creationId xmlns:a16="http://schemas.microsoft.com/office/drawing/2014/main" id="{610F892C-40EF-4CD9-A739-35BFCFC57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63" name="Text Box 7">
          <a:extLst>
            <a:ext uri="{FF2B5EF4-FFF2-40B4-BE49-F238E27FC236}">
              <a16:creationId xmlns:a16="http://schemas.microsoft.com/office/drawing/2014/main" id="{363B75BA-310D-498F-B25E-FE30C9779C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64" name="Text Box 7">
          <a:extLst>
            <a:ext uri="{FF2B5EF4-FFF2-40B4-BE49-F238E27FC236}">
              <a16:creationId xmlns:a16="http://schemas.microsoft.com/office/drawing/2014/main" id="{E1AEE56A-7191-46EF-9FFA-12969A827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65" name="Text Box 7">
          <a:extLst>
            <a:ext uri="{FF2B5EF4-FFF2-40B4-BE49-F238E27FC236}">
              <a16:creationId xmlns:a16="http://schemas.microsoft.com/office/drawing/2014/main" id="{9F4CA688-991D-4E36-9CA1-4C3A3EFD1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66" name="Text Box 7">
          <a:extLst>
            <a:ext uri="{FF2B5EF4-FFF2-40B4-BE49-F238E27FC236}">
              <a16:creationId xmlns:a16="http://schemas.microsoft.com/office/drawing/2014/main" id="{E9B6BAEE-24FC-4594-8CFE-8D7FF996E4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67" name="Text Box 7">
          <a:extLst>
            <a:ext uri="{FF2B5EF4-FFF2-40B4-BE49-F238E27FC236}">
              <a16:creationId xmlns:a16="http://schemas.microsoft.com/office/drawing/2014/main" id="{B02995B2-4472-484C-B2F8-4534052352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68" name="Text Box 7">
          <a:extLst>
            <a:ext uri="{FF2B5EF4-FFF2-40B4-BE49-F238E27FC236}">
              <a16:creationId xmlns:a16="http://schemas.microsoft.com/office/drawing/2014/main" id="{099979E2-AB2D-4651-85DB-3BA9029E22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69" name="Text Box 7">
          <a:extLst>
            <a:ext uri="{FF2B5EF4-FFF2-40B4-BE49-F238E27FC236}">
              <a16:creationId xmlns:a16="http://schemas.microsoft.com/office/drawing/2014/main" id="{D6E3C143-D70D-4E11-89DF-8C3427090D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70" name="Text Box 7">
          <a:extLst>
            <a:ext uri="{FF2B5EF4-FFF2-40B4-BE49-F238E27FC236}">
              <a16:creationId xmlns:a16="http://schemas.microsoft.com/office/drawing/2014/main" id="{D78F901B-40D0-431A-A6BF-890F9242D5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71" name="Text Box 7">
          <a:extLst>
            <a:ext uri="{FF2B5EF4-FFF2-40B4-BE49-F238E27FC236}">
              <a16:creationId xmlns:a16="http://schemas.microsoft.com/office/drawing/2014/main" id="{29F34439-6B87-4BEA-BC5E-B113054FF8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72" name="Text Box 7">
          <a:extLst>
            <a:ext uri="{FF2B5EF4-FFF2-40B4-BE49-F238E27FC236}">
              <a16:creationId xmlns:a16="http://schemas.microsoft.com/office/drawing/2014/main" id="{1A863FC2-497B-4022-93B1-F1638ED70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73" name="Text Box 7">
          <a:extLst>
            <a:ext uri="{FF2B5EF4-FFF2-40B4-BE49-F238E27FC236}">
              <a16:creationId xmlns:a16="http://schemas.microsoft.com/office/drawing/2014/main" id="{3F5D5512-D39F-45AD-9573-37253AD60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74" name="Text Box 7">
          <a:extLst>
            <a:ext uri="{FF2B5EF4-FFF2-40B4-BE49-F238E27FC236}">
              <a16:creationId xmlns:a16="http://schemas.microsoft.com/office/drawing/2014/main" id="{FD453F4B-9A6B-4F87-8F71-549DD6898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75" name="Text Box 7">
          <a:extLst>
            <a:ext uri="{FF2B5EF4-FFF2-40B4-BE49-F238E27FC236}">
              <a16:creationId xmlns:a16="http://schemas.microsoft.com/office/drawing/2014/main" id="{7A5A5110-C2AF-4DE0-BE4D-1A3A2A4E9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76" name="Text Box 7">
          <a:extLst>
            <a:ext uri="{FF2B5EF4-FFF2-40B4-BE49-F238E27FC236}">
              <a16:creationId xmlns:a16="http://schemas.microsoft.com/office/drawing/2014/main" id="{ECCFD226-61CA-432C-8A96-3AD1DE7C3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77" name="Text Box 7">
          <a:extLst>
            <a:ext uri="{FF2B5EF4-FFF2-40B4-BE49-F238E27FC236}">
              <a16:creationId xmlns:a16="http://schemas.microsoft.com/office/drawing/2014/main" id="{C311A3BC-60B5-4865-AF73-C8192C973F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78" name="Text Box 7">
          <a:extLst>
            <a:ext uri="{FF2B5EF4-FFF2-40B4-BE49-F238E27FC236}">
              <a16:creationId xmlns:a16="http://schemas.microsoft.com/office/drawing/2014/main" id="{2794C9B9-8A9B-4652-AAA3-A67A137917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79" name="Text Box 7">
          <a:extLst>
            <a:ext uri="{FF2B5EF4-FFF2-40B4-BE49-F238E27FC236}">
              <a16:creationId xmlns:a16="http://schemas.microsoft.com/office/drawing/2014/main" id="{5168C3F3-4197-4E68-944D-2B67EE92D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80" name="Text Box 7">
          <a:extLst>
            <a:ext uri="{FF2B5EF4-FFF2-40B4-BE49-F238E27FC236}">
              <a16:creationId xmlns:a16="http://schemas.microsoft.com/office/drawing/2014/main" id="{21A177C1-47D4-408D-B116-A98BB1426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81" name="Text Box 7">
          <a:extLst>
            <a:ext uri="{FF2B5EF4-FFF2-40B4-BE49-F238E27FC236}">
              <a16:creationId xmlns:a16="http://schemas.microsoft.com/office/drawing/2014/main" id="{63ED5FFE-57AA-45E2-8A60-D59F2F18D8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82" name="Text Box 7">
          <a:extLst>
            <a:ext uri="{FF2B5EF4-FFF2-40B4-BE49-F238E27FC236}">
              <a16:creationId xmlns:a16="http://schemas.microsoft.com/office/drawing/2014/main" id="{00D7973D-6085-465B-9BC2-A9DCFF3D7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83" name="Text Box 7">
          <a:extLst>
            <a:ext uri="{FF2B5EF4-FFF2-40B4-BE49-F238E27FC236}">
              <a16:creationId xmlns:a16="http://schemas.microsoft.com/office/drawing/2014/main" id="{28545DC2-9256-4EE9-A569-B816BBFC25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84" name="Text Box 7">
          <a:extLst>
            <a:ext uri="{FF2B5EF4-FFF2-40B4-BE49-F238E27FC236}">
              <a16:creationId xmlns:a16="http://schemas.microsoft.com/office/drawing/2014/main" id="{D45A6F70-954C-444A-B56F-ABE5E81FA2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85" name="Text Box 7">
          <a:extLst>
            <a:ext uri="{FF2B5EF4-FFF2-40B4-BE49-F238E27FC236}">
              <a16:creationId xmlns:a16="http://schemas.microsoft.com/office/drawing/2014/main" id="{11062191-73DB-4735-A866-A972C73B1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86" name="Text Box 7">
          <a:extLst>
            <a:ext uri="{FF2B5EF4-FFF2-40B4-BE49-F238E27FC236}">
              <a16:creationId xmlns:a16="http://schemas.microsoft.com/office/drawing/2014/main" id="{63F9A238-22A3-4D52-9F0E-89531C3AD6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87" name="Text Box 7">
          <a:extLst>
            <a:ext uri="{FF2B5EF4-FFF2-40B4-BE49-F238E27FC236}">
              <a16:creationId xmlns:a16="http://schemas.microsoft.com/office/drawing/2014/main" id="{31B55431-7310-4754-A3ED-943AE521C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88" name="Text Box 7">
          <a:extLst>
            <a:ext uri="{FF2B5EF4-FFF2-40B4-BE49-F238E27FC236}">
              <a16:creationId xmlns:a16="http://schemas.microsoft.com/office/drawing/2014/main" id="{C1DAFFE1-7851-4866-81E2-6292325AC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89" name="Text Box 7">
          <a:extLst>
            <a:ext uri="{FF2B5EF4-FFF2-40B4-BE49-F238E27FC236}">
              <a16:creationId xmlns:a16="http://schemas.microsoft.com/office/drawing/2014/main" id="{6F6C800F-DF98-4C88-B0A1-2FBCF8AF17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90" name="Text Box 7">
          <a:extLst>
            <a:ext uri="{FF2B5EF4-FFF2-40B4-BE49-F238E27FC236}">
              <a16:creationId xmlns:a16="http://schemas.microsoft.com/office/drawing/2014/main" id="{E901418B-7C2E-4ECD-B5FB-43F5CE491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91" name="Text Box 7">
          <a:extLst>
            <a:ext uri="{FF2B5EF4-FFF2-40B4-BE49-F238E27FC236}">
              <a16:creationId xmlns:a16="http://schemas.microsoft.com/office/drawing/2014/main" id="{EC35687E-3494-426D-A9CA-01794FAF2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92" name="Text Box 7">
          <a:extLst>
            <a:ext uri="{FF2B5EF4-FFF2-40B4-BE49-F238E27FC236}">
              <a16:creationId xmlns:a16="http://schemas.microsoft.com/office/drawing/2014/main" id="{0C315CFD-74C6-470A-92C2-B4D206256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93" name="Text Box 7">
          <a:extLst>
            <a:ext uri="{FF2B5EF4-FFF2-40B4-BE49-F238E27FC236}">
              <a16:creationId xmlns:a16="http://schemas.microsoft.com/office/drawing/2014/main" id="{1946359F-482F-4AD0-9761-5B97BCFE6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94" name="Text Box 7">
          <a:extLst>
            <a:ext uri="{FF2B5EF4-FFF2-40B4-BE49-F238E27FC236}">
              <a16:creationId xmlns:a16="http://schemas.microsoft.com/office/drawing/2014/main" id="{9B0AA42F-E1C8-450A-98E7-1F7B460B1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95" name="Text Box 7">
          <a:extLst>
            <a:ext uri="{FF2B5EF4-FFF2-40B4-BE49-F238E27FC236}">
              <a16:creationId xmlns:a16="http://schemas.microsoft.com/office/drawing/2014/main" id="{37160B89-A2AF-4B7E-B7C9-0C26469C7A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96" name="Text Box 7">
          <a:extLst>
            <a:ext uri="{FF2B5EF4-FFF2-40B4-BE49-F238E27FC236}">
              <a16:creationId xmlns:a16="http://schemas.microsoft.com/office/drawing/2014/main" id="{11C50AAF-C6DA-4C37-B106-720CD4C99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97" name="Text Box 7">
          <a:extLst>
            <a:ext uri="{FF2B5EF4-FFF2-40B4-BE49-F238E27FC236}">
              <a16:creationId xmlns:a16="http://schemas.microsoft.com/office/drawing/2014/main" id="{D6CE1ABD-5899-47CB-9D90-F82CE0C1E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98" name="Text Box 7">
          <a:extLst>
            <a:ext uri="{FF2B5EF4-FFF2-40B4-BE49-F238E27FC236}">
              <a16:creationId xmlns:a16="http://schemas.microsoft.com/office/drawing/2014/main" id="{F243E383-E20C-4621-A24C-FDCF80251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799" name="Text Box 7">
          <a:extLst>
            <a:ext uri="{FF2B5EF4-FFF2-40B4-BE49-F238E27FC236}">
              <a16:creationId xmlns:a16="http://schemas.microsoft.com/office/drawing/2014/main" id="{859E25E6-E5FA-490F-97BD-403BFBECB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00" name="Text Box 7">
          <a:extLst>
            <a:ext uri="{FF2B5EF4-FFF2-40B4-BE49-F238E27FC236}">
              <a16:creationId xmlns:a16="http://schemas.microsoft.com/office/drawing/2014/main" id="{92BDF806-71CC-4EDD-8C9F-6E7813F8D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01" name="Text Box 7">
          <a:extLst>
            <a:ext uri="{FF2B5EF4-FFF2-40B4-BE49-F238E27FC236}">
              <a16:creationId xmlns:a16="http://schemas.microsoft.com/office/drawing/2014/main" id="{0EE50FAA-9F3F-4FC2-9562-2B68349BD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02" name="Text Box 7">
          <a:extLst>
            <a:ext uri="{FF2B5EF4-FFF2-40B4-BE49-F238E27FC236}">
              <a16:creationId xmlns:a16="http://schemas.microsoft.com/office/drawing/2014/main" id="{507A7A41-1B18-41FB-A619-658F032CAF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03" name="Text Box 7">
          <a:extLst>
            <a:ext uri="{FF2B5EF4-FFF2-40B4-BE49-F238E27FC236}">
              <a16:creationId xmlns:a16="http://schemas.microsoft.com/office/drawing/2014/main" id="{53731DE3-8E47-4A51-97BF-98545BBA6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04" name="Text Box 7">
          <a:extLst>
            <a:ext uri="{FF2B5EF4-FFF2-40B4-BE49-F238E27FC236}">
              <a16:creationId xmlns:a16="http://schemas.microsoft.com/office/drawing/2014/main" id="{605A79A2-9E6F-4578-A5B8-D497773B7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05" name="Text Box 7">
          <a:extLst>
            <a:ext uri="{FF2B5EF4-FFF2-40B4-BE49-F238E27FC236}">
              <a16:creationId xmlns:a16="http://schemas.microsoft.com/office/drawing/2014/main" id="{27D765B1-0AA1-46D8-AB2E-0E1D39DC47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06" name="Text Box 7">
          <a:extLst>
            <a:ext uri="{FF2B5EF4-FFF2-40B4-BE49-F238E27FC236}">
              <a16:creationId xmlns:a16="http://schemas.microsoft.com/office/drawing/2014/main" id="{0E96663B-4068-4507-AB3E-17487BFFD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07" name="Text Box 7">
          <a:extLst>
            <a:ext uri="{FF2B5EF4-FFF2-40B4-BE49-F238E27FC236}">
              <a16:creationId xmlns:a16="http://schemas.microsoft.com/office/drawing/2014/main" id="{D1E78294-D9BF-4F74-BE3F-133AC264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08" name="Text Box 7">
          <a:extLst>
            <a:ext uri="{FF2B5EF4-FFF2-40B4-BE49-F238E27FC236}">
              <a16:creationId xmlns:a16="http://schemas.microsoft.com/office/drawing/2014/main" id="{056C04A4-753F-4404-8255-6632FB63F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09" name="Text Box 7">
          <a:extLst>
            <a:ext uri="{FF2B5EF4-FFF2-40B4-BE49-F238E27FC236}">
              <a16:creationId xmlns:a16="http://schemas.microsoft.com/office/drawing/2014/main" id="{70528BD0-A70A-4C99-A911-5A08F2BBAF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10" name="Text Box 7">
          <a:extLst>
            <a:ext uri="{FF2B5EF4-FFF2-40B4-BE49-F238E27FC236}">
              <a16:creationId xmlns:a16="http://schemas.microsoft.com/office/drawing/2014/main" id="{484931F5-689A-4C75-AA4E-610996653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11" name="Text Box 7">
          <a:extLst>
            <a:ext uri="{FF2B5EF4-FFF2-40B4-BE49-F238E27FC236}">
              <a16:creationId xmlns:a16="http://schemas.microsoft.com/office/drawing/2014/main" id="{1DF97CC4-8044-460C-8C80-7D6299D8F9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12" name="Text Box 7">
          <a:extLst>
            <a:ext uri="{FF2B5EF4-FFF2-40B4-BE49-F238E27FC236}">
              <a16:creationId xmlns:a16="http://schemas.microsoft.com/office/drawing/2014/main" id="{8B5952C1-AB67-47A1-B1EA-1A52F5DFE3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13" name="Text Box 7">
          <a:extLst>
            <a:ext uri="{FF2B5EF4-FFF2-40B4-BE49-F238E27FC236}">
              <a16:creationId xmlns:a16="http://schemas.microsoft.com/office/drawing/2014/main" id="{933E048B-BE8D-4EDC-8E21-85CD9221B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14" name="Text Box 7">
          <a:extLst>
            <a:ext uri="{FF2B5EF4-FFF2-40B4-BE49-F238E27FC236}">
              <a16:creationId xmlns:a16="http://schemas.microsoft.com/office/drawing/2014/main" id="{1E76C81C-55DF-4DE5-8F23-4B724E0CE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15" name="Text Box 7">
          <a:extLst>
            <a:ext uri="{FF2B5EF4-FFF2-40B4-BE49-F238E27FC236}">
              <a16:creationId xmlns:a16="http://schemas.microsoft.com/office/drawing/2014/main" id="{96AEC76E-AF89-4C1E-8FC1-F7B6FBA9F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16" name="Text Box 7">
          <a:extLst>
            <a:ext uri="{FF2B5EF4-FFF2-40B4-BE49-F238E27FC236}">
              <a16:creationId xmlns:a16="http://schemas.microsoft.com/office/drawing/2014/main" id="{26897174-6F28-49D9-B101-DAF345BFA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17" name="Text Box 7">
          <a:extLst>
            <a:ext uri="{FF2B5EF4-FFF2-40B4-BE49-F238E27FC236}">
              <a16:creationId xmlns:a16="http://schemas.microsoft.com/office/drawing/2014/main" id="{144885BC-B3C1-4A75-9D29-08CBB64A9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18" name="Text Box 7">
          <a:extLst>
            <a:ext uri="{FF2B5EF4-FFF2-40B4-BE49-F238E27FC236}">
              <a16:creationId xmlns:a16="http://schemas.microsoft.com/office/drawing/2014/main" id="{821E3F1E-272F-4118-A9C2-03EC49A1A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19" name="Text Box 7">
          <a:extLst>
            <a:ext uri="{FF2B5EF4-FFF2-40B4-BE49-F238E27FC236}">
              <a16:creationId xmlns:a16="http://schemas.microsoft.com/office/drawing/2014/main" id="{DAF5D970-69F7-4C76-8A70-6022FA2A55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20" name="Text Box 7">
          <a:extLst>
            <a:ext uri="{FF2B5EF4-FFF2-40B4-BE49-F238E27FC236}">
              <a16:creationId xmlns:a16="http://schemas.microsoft.com/office/drawing/2014/main" id="{522F3AE1-BFFE-4B19-A556-F83795479A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21" name="Text Box 7">
          <a:extLst>
            <a:ext uri="{FF2B5EF4-FFF2-40B4-BE49-F238E27FC236}">
              <a16:creationId xmlns:a16="http://schemas.microsoft.com/office/drawing/2014/main" id="{80AB9AA7-31AD-4443-A04F-FC4A9916C0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22" name="Text Box 7">
          <a:extLst>
            <a:ext uri="{FF2B5EF4-FFF2-40B4-BE49-F238E27FC236}">
              <a16:creationId xmlns:a16="http://schemas.microsoft.com/office/drawing/2014/main" id="{BE0F8946-8B85-44FB-8AF3-E59BB14DB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23" name="Text Box 7">
          <a:extLst>
            <a:ext uri="{FF2B5EF4-FFF2-40B4-BE49-F238E27FC236}">
              <a16:creationId xmlns:a16="http://schemas.microsoft.com/office/drawing/2014/main" id="{16329F59-08D9-471B-96CA-12CB4667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24" name="Text Box 7">
          <a:extLst>
            <a:ext uri="{FF2B5EF4-FFF2-40B4-BE49-F238E27FC236}">
              <a16:creationId xmlns:a16="http://schemas.microsoft.com/office/drawing/2014/main" id="{791194BA-526D-4346-9A5B-D94DC426E2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25" name="Text Box 7">
          <a:extLst>
            <a:ext uri="{FF2B5EF4-FFF2-40B4-BE49-F238E27FC236}">
              <a16:creationId xmlns:a16="http://schemas.microsoft.com/office/drawing/2014/main" id="{CE7BC759-7D87-448B-91E0-6228BD3E5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26" name="Text Box 7">
          <a:extLst>
            <a:ext uri="{FF2B5EF4-FFF2-40B4-BE49-F238E27FC236}">
              <a16:creationId xmlns:a16="http://schemas.microsoft.com/office/drawing/2014/main" id="{97BD5175-518E-4DE5-AF72-61291C4BD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27" name="Text Box 7">
          <a:extLst>
            <a:ext uri="{FF2B5EF4-FFF2-40B4-BE49-F238E27FC236}">
              <a16:creationId xmlns:a16="http://schemas.microsoft.com/office/drawing/2014/main" id="{469650BF-53FE-44CF-8DFF-2C91EFCC4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28" name="Text Box 7">
          <a:extLst>
            <a:ext uri="{FF2B5EF4-FFF2-40B4-BE49-F238E27FC236}">
              <a16:creationId xmlns:a16="http://schemas.microsoft.com/office/drawing/2014/main" id="{865E5117-C388-4778-9DFA-92F055127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29" name="Text Box 7">
          <a:extLst>
            <a:ext uri="{FF2B5EF4-FFF2-40B4-BE49-F238E27FC236}">
              <a16:creationId xmlns:a16="http://schemas.microsoft.com/office/drawing/2014/main" id="{8788FF2C-9BD5-48F0-8E07-18526E8F1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30" name="Text Box 7">
          <a:extLst>
            <a:ext uri="{FF2B5EF4-FFF2-40B4-BE49-F238E27FC236}">
              <a16:creationId xmlns:a16="http://schemas.microsoft.com/office/drawing/2014/main" id="{0B407286-4CB4-42D9-8129-0F32FF603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31" name="Text Box 7">
          <a:extLst>
            <a:ext uri="{FF2B5EF4-FFF2-40B4-BE49-F238E27FC236}">
              <a16:creationId xmlns:a16="http://schemas.microsoft.com/office/drawing/2014/main" id="{8225DF06-28F8-43E5-BFD1-C44AAA955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32" name="Text Box 7">
          <a:extLst>
            <a:ext uri="{FF2B5EF4-FFF2-40B4-BE49-F238E27FC236}">
              <a16:creationId xmlns:a16="http://schemas.microsoft.com/office/drawing/2014/main" id="{8A852548-73B0-4A74-A69C-3887AAC18A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33" name="Text Box 7">
          <a:extLst>
            <a:ext uri="{FF2B5EF4-FFF2-40B4-BE49-F238E27FC236}">
              <a16:creationId xmlns:a16="http://schemas.microsoft.com/office/drawing/2014/main" id="{8D7EAB60-F472-4235-9548-710E88232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34" name="Text Box 7">
          <a:extLst>
            <a:ext uri="{FF2B5EF4-FFF2-40B4-BE49-F238E27FC236}">
              <a16:creationId xmlns:a16="http://schemas.microsoft.com/office/drawing/2014/main" id="{3207A90D-7ED2-4453-86B6-BA139D158D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35" name="Text Box 7">
          <a:extLst>
            <a:ext uri="{FF2B5EF4-FFF2-40B4-BE49-F238E27FC236}">
              <a16:creationId xmlns:a16="http://schemas.microsoft.com/office/drawing/2014/main" id="{DCD2D024-55FF-484A-A869-2E9315B9C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36" name="Text Box 7">
          <a:extLst>
            <a:ext uri="{FF2B5EF4-FFF2-40B4-BE49-F238E27FC236}">
              <a16:creationId xmlns:a16="http://schemas.microsoft.com/office/drawing/2014/main" id="{53666105-CD2B-4F3D-9CEF-018E176CFD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37" name="Text Box 7">
          <a:extLst>
            <a:ext uri="{FF2B5EF4-FFF2-40B4-BE49-F238E27FC236}">
              <a16:creationId xmlns:a16="http://schemas.microsoft.com/office/drawing/2014/main" id="{FB44E5F6-ACFD-45BF-ABDE-F7EEE3F90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38" name="Text Box 7">
          <a:extLst>
            <a:ext uri="{FF2B5EF4-FFF2-40B4-BE49-F238E27FC236}">
              <a16:creationId xmlns:a16="http://schemas.microsoft.com/office/drawing/2014/main" id="{5D39C68A-086A-4370-9509-85AE00FFF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39" name="Text Box 7">
          <a:extLst>
            <a:ext uri="{FF2B5EF4-FFF2-40B4-BE49-F238E27FC236}">
              <a16:creationId xmlns:a16="http://schemas.microsoft.com/office/drawing/2014/main" id="{AAC12574-CA5B-42AA-8D0A-317BD095C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40" name="Text Box 7">
          <a:extLst>
            <a:ext uri="{FF2B5EF4-FFF2-40B4-BE49-F238E27FC236}">
              <a16:creationId xmlns:a16="http://schemas.microsoft.com/office/drawing/2014/main" id="{6C3146C1-59DC-4238-8AC4-AEBA7FD51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41" name="Text Box 7">
          <a:extLst>
            <a:ext uri="{FF2B5EF4-FFF2-40B4-BE49-F238E27FC236}">
              <a16:creationId xmlns:a16="http://schemas.microsoft.com/office/drawing/2014/main" id="{4C4241B4-5973-47C4-8CE6-FA058FCED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42" name="Text Box 7">
          <a:extLst>
            <a:ext uri="{FF2B5EF4-FFF2-40B4-BE49-F238E27FC236}">
              <a16:creationId xmlns:a16="http://schemas.microsoft.com/office/drawing/2014/main" id="{93AF346D-0EDE-4F25-A807-BB3AA4E77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43" name="Text Box 7">
          <a:extLst>
            <a:ext uri="{FF2B5EF4-FFF2-40B4-BE49-F238E27FC236}">
              <a16:creationId xmlns:a16="http://schemas.microsoft.com/office/drawing/2014/main" id="{BB6BFB6D-EDEB-48D2-922A-C9328DCC2E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44" name="Text Box 7">
          <a:extLst>
            <a:ext uri="{FF2B5EF4-FFF2-40B4-BE49-F238E27FC236}">
              <a16:creationId xmlns:a16="http://schemas.microsoft.com/office/drawing/2014/main" id="{329A9788-56D6-456A-BD98-6D6CA9239D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45" name="Text Box 7">
          <a:extLst>
            <a:ext uri="{FF2B5EF4-FFF2-40B4-BE49-F238E27FC236}">
              <a16:creationId xmlns:a16="http://schemas.microsoft.com/office/drawing/2014/main" id="{3F0413F8-8F1C-4796-B9FD-314DFA70E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46" name="Text Box 7">
          <a:extLst>
            <a:ext uri="{FF2B5EF4-FFF2-40B4-BE49-F238E27FC236}">
              <a16:creationId xmlns:a16="http://schemas.microsoft.com/office/drawing/2014/main" id="{6DDD217A-FDE7-40A2-A560-CFE5A9AC6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47" name="Text Box 7">
          <a:extLst>
            <a:ext uri="{FF2B5EF4-FFF2-40B4-BE49-F238E27FC236}">
              <a16:creationId xmlns:a16="http://schemas.microsoft.com/office/drawing/2014/main" id="{51DDB880-5BD9-424A-9986-A1C68D00BD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48" name="Text Box 7">
          <a:extLst>
            <a:ext uri="{FF2B5EF4-FFF2-40B4-BE49-F238E27FC236}">
              <a16:creationId xmlns:a16="http://schemas.microsoft.com/office/drawing/2014/main" id="{423BFC5F-4CD7-403C-98F4-184FAF9405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49" name="Text Box 7">
          <a:extLst>
            <a:ext uri="{FF2B5EF4-FFF2-40B4-BE49-F238E27FC236}">
              <a16:creationId xmlns:a16="http://schemas.microsoft.com/office/drawing/2014/main" id="{7D99A603-813D-40DA-9118-39F1770AB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50" name="Text Box 7">
          <a:extLst>
            <a:ext uri="{FF2B5EF4-FFF2-40B4-BE49-F238E27FC236}">
              <a16:creationId xmlns:a16="http://schemas.microsoft.com/office/drawing/2014/main" id="{16C95956-C174-4F07-B9BD-4A1DA548C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51" name="Text Box 7">
          <a:extLst>
            <a:ext uri="{FF2B5EF4-FFF2-40B4-BE49-F238E27FC236}">
              <a16:creationId xmlns:a16="http://schemas.microsoft.com/office/drawing/2014/main" id="{38F9EE78-1420-4D0A-B8D2-A10B56179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52" name="Text Box 7">
          <a:extLst>
            <a:ext uri="{FF2B5EF4-FFF2-40B4-BE49-F238E27FC236}">
              <a16:creationId xmlns:a16="http://schemas.microsoft.com/office/drawing/2014/main" id="{E51996E7-79A8-446E-94D1-3B8FD134D6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53" name="Text Box 7">
          <a:extLst>
            <a:ext uri="{FF2B5EF4-FFF2-40B4-BE49-F238E27FC236}">
              <a16:creationId xmlns:a16="http://schemas.microsoft.com/office/drawing/2014/main" id="{C92E486A-DE78-4FEB-9CC2-AB15D796A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54" name="Text Box 7">
          <a:extLst>
            <a:ext uri="{FF2B5EF4-FFF2-40B4-BE49-F238E27FC236}">
              <a16:creationId xmlns:a16="http://schemas.microsoft.com/office/drawing/2014/main" id="{5D25CEF0-2F3E-4EE1-8901-671470180E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55" name="Text Box 7">
          <a:extLst>
            <a:ext uri="{FF2B5EF4-FFF2-40B4-BE49-F238E27FC236}">
              <a16:creationId xmlns:a16="http://schemas.microsoft.com/office/drawing/2014/main" id="{B6E02037-7665-40A2-AF93-AAD64E662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56" name="Text Box 7">
          <a:extLst>
            <a:ext uri="{FF2B5EF4-FFF2-40B4-BE49-F238E27FC236}">
              <a16:creationId xmlns:a16="http://schemas.microsoft.com/office/drawing/2014/main" id="{17E7DE84-B05A-4594-9E95-9DA25EEF8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57" name="Text Box 7">
          <a:extLst>
            <a:ext uri="{FF2B5EF4-FFF2-40B4-BE49-F238E27FC236}">
              <a16:creationId xmlns:a16="http://schemas.microsoft.com/office/drawing/2014/main" id="{4E1FE09F-009F-406A-B7FB-DE2AB30B7C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58" name="Text Box 7">
          <a:extLst>
            <a:ext uri="{FF2B5EF4-FFF2-40B4-BE49-F238E27FC236}">
              <a16:creationId xmlns:a16="http://schemas.microsoft.com/office/drawing/2014/main" id="{D2559AE8-2370-44F5-B11E-74E9F558A0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59" name="Text Box 7">
          <a:extLst>
            <a:ext uri="{FF2B5EF4-FFF2-40B4-BE49-F238E27FC236}">
              <a16:creationId xmlns:a16="http://schemas.microsoft.com/office/drawing/2014/main" id="{90892AA8-0755-437E-AA35-E32C25316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60" name="Text Box 7">
          <a:extLst>
            <a:ext uri="{FF2B5EF4-FFF2-40B4-BE49-F238E27FC236}">
              <a16:creationId xmlns:a16="http://schemas.microsoft.com/office/drawing/2014/main" id="{2B198EDC-729F-4141-99EE-4CB6CE637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61" name="Text Box 7">
          <a:extLst>
            <a:ext uri="{FF2B5EF4-FFF2-40B4-BE49-F238E27FC236}">
              <a16:creationId xmlns:a16="http://schemas.microsoft.com/office/drawing/2014/main" id="{2DCFD882-D5DD-4B30-BF65-B4F7C12716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62" name="Text Box 7">
          <a:extLst>
            <a:ext uri="{FF2B5EF4-FFF2-40B4-BE49-F238E27FC236}">
              <a16:creationId xmlns:a16="http://schemas.microsoft.com/office/drawing/2014/main" id="{28C1B675-4D20-49DF-A3BB-848107CBE1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63" name="Text Box 7">
          <a:extLst>
            <a:ext uri="{FF2B5EF4-FFF2-40B4-BE49-F238E27FC236}">
              <a16:creationId xmlns:a16="http://schemas.microsoft.com/office/drawing/2014/main" id="{C7DA4909-92F8-4773-8A47-57D979AF68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64" name="Text Box 7">
          <a:extLst>
            <a:ext uri="{FF2B5EF4-FFF2-40B4-BE49-F238E27FC236}">
              <a16:creationId xmlns:a16="http://schemas.microsoft.com/office/drawing/2014/main" id="{E4B8E3F0-87E5-4BB6-A291-7F04A00AB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65" name="Text Box 7">
          <a:extLst>
            <a:ext uri="{FF2B5EF4-FFF2-40B4-BE49-F238E27FC236}">
              <a16:creationId xmlns:a16="http://schemas.microsoft.com/office/drawing/2014/main" id="{7ADD17C9-7BDB-476D-B8B5-61618B6092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66" name="Text Box 7">
          <a:extLst>
            <a:ext uri="{FF2B5EF4-FFF2-40B4-BE49-F238E27FC236}">
              <a16:creationId xmlns:a16="http://schemas.microsoft.com/office/drawing/2014/main" id="{AC44C0B2-A22C-4237-A8D2-B2C9549B7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67" name="Text Box 7">
          <a:extLst>
            <a:ext uri="{FF2B5EF4-FFF2-40B4-BE49-F238E27FC236}">
              <a16:creationId xmlns:a16="http://schemas.microsoft.com/office/drawing/2014/main" id="{AC8FC91F-15E1-439E-951F-E342BBAC70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68" name="Text Box 7">
          <a:extLst>
            <a:ext uri="{FF2B5EF4-FFF2-40B4-BE49-F238E27FC236}">
              <a16:creationId xmlns:a16="http://schemas.microsoft.com/office/drawing/2014/main" id="{92C1FF01-3604-4A2A-B8D1-4DE96E12A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69" name="Text Box 7">
          <a:extLst>
            <a:ext uri="{FF2B5EF4-FFF2-40B4-BE49-F238E27FC236}">
              <a16:creationId xmlns:a16="http://schemas.microsoft.com/office/drawing/2014/main" id="{4C88E6C4-170B-4BB1-AE03-73A9321B9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70" name="Text Box 7">
          <a:extLst>
            <a:ext uri="{FF2B5EF4-FFF2-40B4-BE49-F238E27FC236}">
              <a16:creationId xmlns:a16="http://schemas.microsoft.com/office/drawing/2014/main" id="{2D939D5C-5D36-4280-B5FE-26B9FD1C0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71" name="Text Box 7">
          <a:extLst>
            <a:ext uri="{FF2B5EF4-FFF2-40B4-BE49-F238E27FC236}">
              <a16:creationId xmlns:a16="http://schemas.microsoft.com/office/drawing/2014/main" id="{BE8A0747-08C3-4559-B72F-4573C9CB3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72" name="Text Box 7">
          <a:extLst>
            <a:ext uri="{FF2B5EF4-FFF2-40B4-BE49-F238E27FC236}">
              <a16:creationId xmlns:a16="http://schemas.microsoft.com/office/drawing/2014/main" id="{590732EE-639E-4C00-A8BF-9B5D867E3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73" name="Text Box 7">
          <a:extLst>
            <a:ext uri="{FF2B5EF4-FFF2-40B4-BE49-F238E27FC236}">
              <a16:creationId xmlns:a16="http://schemas.microsoft.com/office/drawing/2014/main" id="{FFD02A24-58AC-4EA1-BAE2-CB6EE8537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74" name="Text Box 7">
          <a:extLst>
            <a:ext uri="{FF2B5EF4-FFF2-40B4-BE49-F238E27FC236}">
              <a16:creationId xmlns:a16="http://schemas.microsoft.com/office/drawing/2014/main" id="{BB1CE627-2D28-43F1-9E61-BCBCF0660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75" name="Text Box 7">
          <a:extLst>
            <a:ext uri="{FF2B5EF4-FFF2-40B4-BE49-F238E27FC236}">
              <a16:creationId xmlns:a16="http://schemas.microsoft.com/office/drawing/2014/main" id="{5EAD47AE-B47E-4A54-9D6C-36F4E7676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76" name="Text Box 7">
          <a:extLst>
            <a:ext uri="{FF2B5EF4-FFF2-40B4-BE49-F238E27FC236}">
              <a16:creationId xmlns:a16="http://schemas.microsoft.com/office/drawing/2014/main" id="{8165DD7F-B86D-4CE7-996C-F252AAA11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77" name="Text Box 7">
          <a:extLst>
            <a:ext uri="{FF2B5EF4-FFF2-40B4-BE49-F238E27FC236}">
              <a16:creationId xmlns:a16="http://schemas.microsoft.com/office/drawing/2014/main" id="{F5654EEF-FD62-49DE-A83A-472BFDC026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78" name="Text Box 7">
          <a:extLst>
            <a:ext uri="{FF2B5EF4-FFF2-40B4-BE49-F238E27FC236}">
              <a16:creationId xmlns:a16="http://schemas.microsoft.com/office/drawing/2014/main" id="{558F53B4-E222-4B36-843B-4C211CB8B7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79" name="Text Box 7">
          <a:extLst>
            <a:ext uri="{FF2B5EF4-FFF2-40B4-BE49-F238E27FC236}">
              <a16:creationId xmlns:a16="http://schemas.microsoft.com/office/drawing/2014/main" id="{2B0A9A32-35D0-4E00-BC4D-E5369D8E08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80" name="Text Box 7">
          <a:extLst>
            <a:ext uri="{FF2B5EF4-FFF2-40B4-BE49-F238E27FC236}">
              <a16:creationId xmlns:a16="http://schemas.microsoft.com/office/drawing/2014/main" id="{2714918D-8844-4DC3-A93C-F0BAA6658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81" name="Text Box 7">
          <a:extLst>
            <a:ext uri="{FF2B5EF4-FFF2-40B4-BE49-F238E27FC236}">
              <a16:creationId xmlns:a16="http://schemas.microsoft.com/office/drawing/2014/main" id="{ECEA2268-A678-46D3-8AC8-B2C69AC9DC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82" name="Text Box 7">
          <a:extLst>
            <a:ext uri="{FF2B5EF4-FFF2-40B4-BE49-F238E27FC236}">
              <a16:creationId xmlns:a16="http://schemas.microsoft.com/office/drawing/2014/main" id="{4F98606C-427E-446F-B888-A094718CD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83" name="Text Box 7">
          <a:extLst>
            <a:ext uri="{FF2B5EF4-FFF2-40B4-BE49-F238E27FC236}">
              <a16:creationId xmlns:a16="http://schemas.microsoft.com/office/drawing/2014/main" id="{B068FC2C-DA8F-4724-9E35-01A35A1434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84" name="Text Box 7">
          <a:extLst>
            <a:ext uri="{FF2B5EF4-FFF2-40B4-BE49-F238E27FC236}">
              <a16:creationId xmlns:a16="http://schemas.microsoft.com/office/drawing/2014/main" id="{B5568A32-128F-48D1-81CD-4D3B2E8956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85" name="Text Box 7">
          <a:extLst>
            <a:ext uri="{FF2B5EF4-FFF2-40B4-BE49-F238E27FC236}">
              <a16:creationId xmlns:a16="http://schemas.microsoft.com/office/drawing/2014/main" id="{2A04D7B0-2723-4356-80FF-8A92923C5A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86" name="Text Box 7">
          <a:extLst>
            <a:ext uri="{FF2B5EF4-FFF2-40B4-BE49-F238E27FC236}">
              <a16:creationId xmlns:a16="http://schemas.microsoft.com/office/drawing/2014/main" id="{08B0E6DA-FD24-484A-9EA0-8CF75E444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87" name="Text Box 7">
          <a:extLst>
            <a:ext uri="{FF2B5EF4-FFF2-40B4-BE49-F238E27FC236}">
              <a16:creationId xmlns:a16="http://schemas.microsoft.com/office/drawing/2014/main" id="{180A1BC2-ABCB-46B7-9C41-BAFFEC7CBD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88" name="Text Box 7">
          <a:extLst>
            <a:ext uri="{FF2B5EF4-FFF2-40B4-BE49-F238E27FC236}">
              <a16:creationId xmlns:a16="http://schemas.microsoft.com/office/drawing/2014/main" id="{858FA83B-1E41-4E88-8EFC-4E3BE813C3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89" name="Text Box 7">
          <a:extLst>
            <a:ext uri="{FF2B5EF4-FFF2-40B4-BE49-F238E27FC236}">
              <a16:creationId xmlns:a16="http://schemas.microsoft.com/office/drawing/2014/main" id="{6DE7BD45-E65C-4091-9E02-CF267B030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90" name="Text Box 7">
          <a:extLst>
            <a:ext uri="{FF2B5EF4-FFF2-40B4-BE49-F238E27FC236}">
              <a16:creationId xmlns:a16="http://schemas.microsoft.com/office/drawing/2014/main" id="{C2123A68-7FAD-474B-8EEA-51B300474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91" name="Text Box 7">
          <a:extLst>
            <a:ext uri="{FF2B5EF4-FFF2-40B4-BE49-F238E27FC236}">
              <a16:creationId xmlns:a16="http://schemas.microsoft.com/office/drawing/2014/main" id="{39E9B6D4-488E-4CF4-B860-F16752525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92" name="Text Box 7">
          <a:extLst>
            <a:ext uri="{FF2B5EF4-FFF2-40B4-BE49-F238E27FC236}">
              <a16:creationId xmlns:a16="http://schemas.microsoft.com/office/drawing/2014/main" id="{815D5FBF-FC48-4526-A483-360A34C613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93" name="Text Box 7">
          <a:extLst>
            <a:ext uri="{FF2B5EF4-FFF2-40B4-BE49-F238E27FC236}">
              <a16:creationId xmlns:a16="http://schemas.microsoft.com/office/drawing/2014/main" id="{813E467D-59C4-4386-BC77-9D86656B2D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94" name="Text Box 7">
          <a:extLst>
            <a:ext uri="{FF2B5EF4-FFF2-40B4-BE49-F238E27FC236}">
              <a16:creationId xmlns:a16="http://schemas.microsoft.com/office/drawing/2014/main" id="{1B48325A-F9B6-404B-BEDA-622836A5A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95" name="Text Box 7">
          <a:extLst>
            <a:ext uri="{FF2B5EF4-FFF2-40B4-BE49-F238E27FC236}">
              <a16:creationId xmlns:a16="http://schemas.microsoft.com/office/drawing/2014/main" id="{B2F0F9CB-63ED-4EB9-B7AB-70B08174F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96" name="Text Box 7">
          <a:extLst>
            <a:ext uri="{FF2B5EF4-FFF2-40B4-BE49-F238E27FC236}">
              <a16:creationId xmlns:a16="http://schemas.microsoft.com/office/drawing/2014/main" id="{3EC41B97-2440-4BD8-90C4-155733D44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97" name="Text Box 7">
          <a:extLst>
            <a:ext uri="{FF2B5EF4-FFF2-40B4-BE49-F238E27FC236}">
              <a16:creationId xmlns:a16="http://schemas.microsoft.com/office/drawing/2014/main" id="{B357DF52-B02C-4D3D-B193-29BD8C3B71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98" name="Text Box 7">
          <a:extLst>
            <a:ext uri="{FF2B5EF4-FFF2-40B4-BE49-F238E27FC236}">
              <a16:creationId xmlns:a16="http://schemas.microsoft.com/office/drawing/2014/main" id="{BEDBAB10-5D5A-46F1-A06B-08DA2D75B5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899" name="Text Box 7">
          <a:extLst>
            <a:ext uri="{FF2B5EF4-FFF2-40B4-BE49-F238E27FC236}">
              <a16:creationId xmlns:a16="http://schemas.microsoft.com/office/drawing/2014/main" id="{4F13B86C-A672-4906-A09B-AC6274D84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00" name="Text Box 7">
          <a:extLst>
            <a:ext uri="{FF2B5EF4-FFF2-40B4-BE49-F238E27FC236}">
              <a16:creationId xmlns:a16="http://schemas.microsoft.com/office/drawing/2014/main" id="{E9CB983F-5766-4240-A6DC-825B160FB0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01" name="Text Box 7">
          <a:extLst>
            <a:ext uri="{FF2B5EF4-FFF2-40B4-BE49-F238E27FC236}">
              <a16:creationId xmlns:a16="http://schemas.microsoft.com/office/drawing/2014/main" id="{8FD2CF4D-95CA-4602-A3EB-567F2338B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02" name="Text Box 7">
          <a:extLst>
            <a:ext uri="{FF2B5EF4-FFF2-40B4-BE49-F238E27FC236}">
              <a16:creationId xmlns:a16="http://schemas.microsoft.com/office/drawing/2014/main" id="{2AC7F7C4-F4C2-4EAF-821C-C8CBD0611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03" name="Text Box 7">
          <a:extLst>
            <a:ext uri="{FF2B5EF4-FFF2-40B4-BE49-F238E27FC236}">
              <a16:creationId xmlns:a16="http://schemas.microsoft.com/office/drawing/2014/main" id="{03F4013C-4C32-487F-AA61-0E1E39E0C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04" name="Text Box 7">
          <a:extLst>
            <a:ext uri="{FF2B5EF4-FFF2-40B4-BE49-F238E27FC236}">
              <a16:creationId xmlns:a16="http://schemas.microsoft.com/office/drawing/2014/main" id="{CF85B0E2-1C82-4EB4-8737-E841C818B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05" name="Text Box 7">
          <a:extLst>
            <a:ext uri="{FF2B5EF4-FFF2-40B4-BE49-F238E27FC236}">
              <a16:creationId xmlns:a16="http://schemas.microsoft.com/office/drawing/2014/main" id="{691C9AE1-A7AB-4D95-ACD5-1455A918AE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2906" name="Text Box 7">
          <a:extLst>
            <a:ext uri="{FF2B5EF4-FFF2-40B4-BE49-F238E27FC236}">
              <a16:creationId xmlns:a16="http://schemas.microsoft.com/office/drawing/2014/main" id="{034F8C89-541D-4AAC-9331-849A771BB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07" name="Text Box 7">
          <a:extLst>
            <a:ext uri="{FF2B5EF4-FFF2-40B4-BE49-F238E27FC236}">
              <a16:creationId xmlns:a16="http://schemas.microsoft.com/office/drawing/2014/main" id="{88ECC830-DCF5-421B-B98D-B48CB4077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08" name="Text Box 7">
          <a:extLst>
            <a:ext uri="{FF2B5EF4-FFF2-40B4-BE49-F238E27FC236}">
              <a16:creationId xmlns:a16="http://schemas.microsoft.com/office/drawing/2014/main" id="{6F08BEE2-F799-4B8D-89DB-BE968173F2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09" name="Text Box 7">
          <a:extLst>
            <a:ext uri="{FF2B5EF4-FFF2-40B4-BE49-F238E27FC236}">
              <a16:creationId xmlns:a16="http://schemas.microsoft.com/office/drawing/2014/main" id="{69BE41A5-6E99-4D0D-AC44-87F273BF8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10" name="Text Box 7">
          <a:extLst>
            <a:ext uri="{FF2B5EF4-FFF2-40B4-BE49-F238E27FC236}">
              <a16:creationId xmlns:a16="http://schemas.microsoft.com/office/drawing/2014/main" id="{06B27A0D-ABAB-46B5-9D9E-DF6DA0603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11" name="Text Box 7">
          <a:extLst>
            <a:ext uri="{FF2B5EF4-FFF2-40B4-BE49-F238E27FC236}">
              <a16:creationId xmlns:a16="http://schemas.microsoft.com/office/drawing/2014/main" id="{3A13AD6B-1427-4881-BF18-250D032519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12" name="Text Box 7">
          <a:extLst>
            <a:ext uri="{FF2B5EF4-FFF2-40B4-BE49-F238E27FC236}">
              <a16:creationId xmlns:a16="http://schemas.microsoft.com/office/drawing/2014/main" id="{113231DA-770E-46EC-9AEE-BB95BF5BB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13" name="Text Box 7">
          <a:extLst>
            <a:ext uri="{FF2B5EF4-FFF2-40B4-BE49-F238E27FC236}">
              <a16:creationId xmlns:a16="http://schemas.microsoft.com/office/drawing/2014/main" id="{0228292B-AD6D-44C2-BB92-CFACB83041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14" name="Text Box 7">
          <a:extLst>
            <a:ext uri="{FF2B5EF4-FFF2-40B4-BE49-F238E27FC236}">
              <a16:creationId xmlns:a16="http://schemas.microsoft.com/office/drawing/2014/main" id="{2CC04467-6F34-440F-A1CF-BEAD0D44D4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15" name="Text Box 7">
          <a:extLst>
            <a:ext uri="{FF2B5EF4-FFF2-40B4-BE49-F238E27FC236}">
              <a16:creationId xmlns:a16="http://schemas.microsoft.com/office/drawing/2014/main" id="{84741B99-6809-41FC-988E-2ED7F85AC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16" name="Text Box 7">
          <a:extLst>
            <a:ext uri="{FF2B5EF4-FFF2-40B4-BE49-F238E27FC236}">
              <a16:creationId xmlns:a16="http://schemas.microsoft.com/office/drawing/2014/main" id="{5980C44A-6393-4BB0-8798-9D43F76F3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17" name="Text Box 7">
          <a:extLst>
            <a:ext uri="{FF2B5EF4-FFF2-40B4-BE49-F238E27FC236}">
              <a16:creationId xmlns:a16="http://schemas.microsoft.com/office/drawing/2014/main" id="{9DD760A1-9215-412A-A753-437E0E347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18" name="Text Box 7">
          <a:extLst>
            <a:ext uri="{FF2B5EF4-FFF2-40B4-BE49-F238E27FC236}">
              <a16:creationId xmlns:a16="http://schemas.microsoft.com/office/drawing/2014/main" id="{C7CA0471-A5E0-4966-A092-05C0B7216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19" name="Text Box 7">
          <a:extLst>
            <a:ext uri="{FF2B5EF4-FFF2-40B4-BE49-F238E27FC236}">
              <a16:creationId xmlns:a16="http://schemas.microsoft.com/office/drawing/2014/main" id="{50E5C62E-3FCA-4C1C-AB3B-7A4B7C48E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20" name="Text Box 7">
          <a:extLst>
            <a:ext uri="{FF2B5EF4-FFF2-40B4-BE49-F238E27FC236}">
              <a16:creationId xmlns:a16="http://schemas.microsoft.com/office/drawing/2014/main" id="{6A5F8922-6D75-40C4-B417-878186A1BE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21" name="Text Box 7">
          <a:extLst>
            <a:ext uri="{FF2B5EF4-FFF2-40B4-BE49-F238E27FC236}">
              <a16:creationId xmlns:a16="http://schemas.microsoft.com/office/drawing/2014/main" id="{43269A04-5CE5-494F-AE36-15B1AB223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22" name="Text Box 7">
          <a:extLst>
            <a:ext uri="{FF2B5EF4-FFF2-40B4-BE49-F238E27FC236}">
              <a16:creationId xmlns:a16="http://schemas.microsoft.com/office/drawing/2014/main" id="{DC4D7545-1CAC-415F-A6A7-E97AC8BE26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23" name="Text Box 7">
          <a:extLst>
            <a:ext uri="{FF2B5EF4-FFF2-40B4-BE49-F238E27FC236}">
              <a16:creationId xmlns:a16="http://schemas.microsoft.com/office/drawing/2014/main" id="{1A88978E-53E0-49B4-86E7-63AE2111BD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24" name="Text Box 7">
          <a:extLst>
            <a:ext uri="{FF2B5EF4-FFF2-40B4-BE49-F238E27FC236}">
              <a16:creationId xmlns:a16="http://schemas.microsoft.com/office/drawing/2014/main" id="{D5B2CE0E-EF14-47B7-888E-A1E52B6F1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25" name="Text Box 7">
          <a:extLst>
            <a:ext uri="{FF2B5EF4-FFF2-40B4-BE49-F238E27FC236}">
              <a16:creationId xmlns:a16="http://schemas.microsoft.com/office/drawing/2014/main" id="{25ED8EEE-9D98-421D-BCB5-02CD7DD951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26" name="Text Box 7">
          <a:extLst>
            <a:ext uri="{FF2B5EF4-FFF2-40B4-BE49-F238E27FC236}">
              <a16:creationId xmlns:a16="http://schemas.microsoft.com/office/drawing/2014/main" id="{EC2A39F0-C922-4DEA-A2EC-19167051B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27" name="Text Box 7">
          <a:extLst>
            <a:ext uri="{FF2B5EF4-FFF2-40B4-BE49-F238E27FC236}">
              <a16:creationId xmlns:a16="http://schemas.microsoft.com/office/drawing/2014/main" id="{EEA7A57F-84E0-4B07-B394-34829099D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28" name="Text Box 7">
          <a:extLst>
            <a:ext uri="{FF2B5EF4-FFF2-40B4-BE49-F238E27FC236}">
              <a16:creationId xmlns:a16="http://schemas.microsoft.com/office/drawing/2014/main" id="{83CF9F90-27D3-4994-8A74-BF86F7404E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29" name="Text Box 7">
          <a:extLst>
            <a:ext uri="{FF2B5EF4-FFF2-40B4-BE49-F238E27FC236}">
              <a16:creationId xmlns:a16="http://schemas.microsoft.com/office/drawing/2014/main" id="{8B534F67-8F15-4D0B-AB60-FF7FFE589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30" name="Text Box 7">
          <a:extLst>
            <a:ext uri="{FF2B5EF4-FFF2-40B4-BE49-F238E27FC236}">
              <a16:creationId xmlns:a16="http://schemas.microsoft.com/office/drawing/2014/main" id="{49B9DF34-7E0F-4083-9F89-400B33B42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31" name="Text Box 7">
          <a:extLst>
            <a:ext uri="{FF2B5EF4-FFF2-40B4-BE49-F238E27FC236}">
              <a16:creationId xmlns:a16="http://schemas.microsoft.com/office/drawing/2014/main" id="{642F1EB4-7A4E-4F51-88F3-AEC0FF0DB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32" name="Text Box 7">
          <a:extLst>
            <a:ext uri="{FF2B5EF4-FFF2-40B4-BE49-F238E27FC236}">
              <a16:creationId xmlns:a16="http://schemas.microsoft.com/office/drawing/2014/main" id="{2719B64D-10F6-4710-A3C1-5D453CD5C2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33" name="Text Box 7">
          <a:extLst>
            <a:ext uri="{FF2B5EF4-FFF2-40B4-BE49-F238E27FC236}">
              <a16:creationId xmlns:a16="http://schemas.microsoft.com/office/drawing/2014/main" id="{CB4FB59C-9275-4018-A25D-5C43FDFE7D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34" name="Text Box 7">
          <a:extLst>
            <a:ext uri="{FF2B5EF4-FFF2-40B4-BE49-F238E27FC236}">
              <a16:creationId xmlns:a16="http://schemas.microsoft.com/office/drawing/2014/main" id="{8FA158A5-547F-452F-9E03-00225789E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35" name="Text Box 7">
          <a:extLst>
            <a:ext uri="{FF2B5EF4-FFF2-40B4-BE49-F238E27FC236}">
              <a16:creationId xmlns:a16="http://schemas.microsoft.com/office/drawing/2014/main" id="{9D1810AB-A214-405C-A8DA-D7610271B6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36" name="Text Box 7">
          <a:extLst>
            <a:ext uri="{FF2B5EF4-FFF2-40B4-BE49-F238E27FC236}">
              <a16:creationId xmlns:a16="http://schemas.microsoft.com/office/drawing/2014/main" id="{A76C6B49-9FE9-4871-90A4-388538AF1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37" name="Text Box 7">
          <a:extLst>
            <a:ext uri="{FF2B5EF4-FFF2-40B4-BE49-F238E27FC236}">
              <a16:creationId xmlns:a16="http://schemas.microsoft.com/office/drawing/2014/main" id="{56B0DDE5-B504-4CA3-8E43-DCA62A616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38" name="Text Box 7">
          <a:extLst>
            <a:ext uri="{FF2B5EF4-FFF2-40B4-BE49-F238E27FC236}">
              <a16:creationId xmlns:a16="http://schemas.microsoft.com/office/drawing/2014/main" id="{F4B94304-4464-458E-B311-596E103F83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39" name="Text Box 7">
          <a:extLst>
            <a:ext uri="{FF2B5EF4-FFF2-40B4-BE49-F238E27FC236}">
              <a16:creationId xmlns:a16="http://schemas.microsoft.com/office/drawing/2014/main" id="{EF8FEFA0-E41D-498E-A2AA-D7FEF4CF33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40" name="Text Box 7">
          <a:extLst>
            <a:ext uri="{FF2B5EF4-FFF2-40B4-BE49-F238E27FC236}">
              <a16:creationId xmlns:a16="http://schemas.microsoft.com/office/drawing/2014/main" id="{65512D1D-806F-4122-B9F1-E26E1129B4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41" name="Text Box 7">
          <a:extLst>
            <a:ext uri="{FF2B5EF4-FFF2-40B4-BE49-F238E27FC236}">
              <a16:creationId xmlns:a16="http://schemas.microsoft.com/office/drawing/2014/main" id="{17D5FC86-04FB-4FB0-BFF5-5D93E0ACA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42" name="Text Box 7">
          <a:extLst>
            <a:ext uri="{FF2B5EF4-FFF2-40B4-BE49-F238E27FC236}">
              <a16:creationId xmlns:a16="http://schemas.microsoft.com/office/drawing/2014/main" id="{571BC7CF-54E7-4C17-BF16-87E18C555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43" name="Text Box 7">
          <a:extLst>
            <a:ext uri="{FF2B5EF4-FFF2-40B4-BE49-F238E27FC236}">
              <a16:creationId xmlns:a16="http://schemas.microsoft.com/office/drawing/2014/main" id="{E01D5EB1-9920-4604-BABC-2D39C4E0D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44" name="Text Box 7">
          <a:extLst>
            <a:ext uri="{FF2B5EF4-FFF2-40B4-BE49-F238E27FC236}">
              <a16:creationId xmlns:a16="http://schemas.microsoft.com/office/drawing/2014/main" id="{15B2D3B3-B775-410B-8835-9AC05FF0F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45" name="Text Box 7">
          <a:extLst>
            <a:ext uri="{FF2B5EF4-FFF2-40B4-BE49-F238E27FC236}">
              <a16:creationId xmlns:a16="http://schemas.microsoft.com/office/drawing/2014/main" id="{6CAC2250-3C4C-4812-95CB-D527CF0914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46" name="Text Box 7">
          <a:extLst>
            <a:ext uri="{FF2B5EF4-FFF2-40B4-BE49-F238E27FC236}">
              <a16:creationId xmlns:a16="http://schemas.microsoft.com/office/drawing/2014/main" id="{4ECB5EE9-D8B8-4965-81A1-ED6B5733A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47" name="Text Box 7">
          <a:extLst>
            <a:ext uri="{FF2B5EF4-FFF2-40B4-BE49-F238E27FC236}">
              <a16:creationId xmlns:a16="http://schemas.microsoft.com/office/drawing/2014/main" id="{35E5497B-BC2D-47CC-ACB0-6B0987B775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48" name="Text Box 7">
          <a:extLst>
            <a:ext uri="{FF2B5EF4-FFF2-40B4-BE49-F238E27FC236}">
              <a16:creationId xmlns:a16="http://schemas.microsoft.com/office/drawing/2014/main" id="{68EF7660-EEA7-4030-BF90-A73FE1D4BB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49" name="Text Box 7">
          <a:extLst>
            <a:ext uri="{FF2B5EF4-FFF2-40B4-BE49-F238E27FC236}">
              <a16:creationId xmlns:a16="http://schemas.microsoft.com/office/drawing/2014/main" id="{205A513F-2844-4397-9DD2-E11AF694FD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50" name="Text Box 7">
          <a:extLst>
            <a:ext uri="{FF2B5EF4-FFF2-40B4-BE49-F238E27FC236}">
              <a16:creationId xmlns:a16="http://schemas.microsoft.com/office/drawing/2014/main" id="{67E2FDE9-A955-49F3-B46D-BDEF4DD76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51" name="Text Box 7">
          <a:extLst>
            <a:ext uri="{FF2B5EF4-FFF2-40B4-BE49-F238E27FC236}">
              <a16:creationId xmlns:a16="http://schemas.microsoft.com/office/drawing/2014/main" id="{349B7645-1AAA-4515-AB6D-AEF484378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52" name="Text Box 7">
          <a:extLst>
            <a:ext uri="{FF2B5EF4-FFF2-40B4-BE49-F238E27FC236}">
              <a16:creationId xmlns:a16="http://schemas.microsoft.com/office/drawing/2014/main" id="{7053E7A9-8566-4BF3-AE15-2DF9E9EBCF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53" name="Text Box 7">
          <a:extLst>
            <a:ext uri="{FF2B5EF4-FFF2-40B4-BE49-F238E27FC236}">
              <a16:creationId xmlns:a16="http://schemas.microsoft.com/office/drawing/2014/main" id="{D44824AA-5AE8-45B0-8951-368A0F4A2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54" name="Text Box 7">
          <a:extLst>
            <a:ext uri="{FF2B5EF4-FFF2-40B4-BE49-F238E27FC236}">
              <a16:creationId xmlns:a16="http://schemas.microsoft.com/office/drawing/2014/main" id="{515A6464-8811-4FF0-921A-F3CA59C068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55" name="Text Box 7">
          <a:extLst>
            <a:ext uri="{FF2B5EF4-FFF2-40B4-BE49-F238E27FC236}">
              <a16:creationId xmlns:a16="http://schemas.microsoft.com/office/drawing/2014/main" id="{DE8294DB-2CE5-488F-82CD-9BF874302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56" name="Text Box 7">
          <a:extLst>
            <a:ext uri="{FF2B5EF4-FFF2-40B4-BE49-F238E27FC236}">
              <a16:creationId xmlns:a16="http://schemas.microsoft.com/office/drawing/2014/main" id="{3FEF39CF-82B3-4EDE-AEA5-2E7096B0D2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57" name="Text Box 7">
          <a:extLst>
            <a:ext uri="{FF2B5EF4-FFF2-40B4-BE49-F238E27FC236}">
              <a16:creationId xmlns:a16="http://schemas.microsoft.com/office/drawing/2014/main" id="{1DA3313D-F20D-4E78-B320-E49BD1B84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58" name="Text Box 7">
          <a:extLst>
            <a:ext uri="{FF2B5EF4-FFF2-40B4-BE49-F238E27FC236}">
              <a16:creationId xmlns:a16="http://schemas.microsoft.com/office/drawing/2014/main" id="{A0BFDE73-12D9-449D-98A7-70F546D72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59" name="Text Box 7">
          <a:extLst>
            <a:ext uri="{FF2B5EF4-FFF2-40B4-BE49-F238E27FC236}">
              <a16:creationId xmlns:a16="http://schemas.microsoft.com/office/drawing/2014/main" id="{4892D181-A167-43C2-AB72-86AF7B6E38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60" name="Text Box 7">
          <a:extLst>
            <a:ext uri="{FF2B5EF4-FFF2-40B4-BE49-F238E27FC236}">
              <a16:creationId xmlns:a16="http://schemas.microsoft.com/office/drawing/2014/main" id="{9795C8B8-BAF5-4463-B516-08E64226CA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61" name="Text Box 7">
          <a:extLst>
            <a:ext uri="{FF2B5EF4-FFF2-40B4-BE49-F238E27FC236}">
              <a16:creationId xmlns:a16="http://schemas.microsoft.com/office/drawing/2014/main" id="{1C2FD75F-354B-482B-A9B8-65272D677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62" name="Text Box 7">
          <a:extLst>
            <a:ext uri="{FF2B5EF4-FFF2-40B4-BE49-F238E27FC236}">
              <a16:creationId xmlns:a16="http://schemas.microsoft.com/office/drawing/2014/main" id="{9E137918-B1DC-4045-8657-3DC5D3E2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63" name="Text Box 7">
          <a:extLst>
            <a:ext uri="{FF2B5EF4-FFF2-40B4-BE49-F238E27FC236}">
              <a16:creationId xmlns:a16="http://schemas.microsoft.com/office/drawing/2014/main" id="{A8013ADD-F3C7-40E9-BB0A-AC834AFAD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64" name="Text Box 7">
          <a:extLst>
            <a:ext uri="{FF2B5EF4-FFF2-40B4-BE49-F238E27FC236}">
              <a16:creationId xmlns:a16="http://schemas.microsoft.com/office/drawing/2014/main" id="{873355B9-149F-41B6-92A1-DA2D306065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65" name="Text Box 7">
          <a:extLst>
            <a:ext uri="{FF2B5EF4-FFF2-40B4-BE49-F238E27FC236}">
              <a16:creationId xmlns:a16="http://schemas.microsoft.com/office/drawing/2014/main" id="{C26AE46B-B964-4669-BDF4-B39828822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66" name="Text Box 7">
          <a:extLst>
            <a:ext uri="{FF2B5EF4-FFF2-40B4-BE49-F238E27FC236}">
              <a16:creationId xmlns:a16="http://schemas.microsoft.com/office/drawing/2014/main" id="{EFA2F451-6B01-4E07-B0D0-8FD71FEEAE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67" name="Text Box 7">
          <a:extLst>
            <a:ext uri="{FF2B5EF4-FFF2-40B4-BE49-F238E27FC236}">
              <a16:creationId xmlns:a16="http://schemas.microsoft.com/office/drawing/2014/main" id="{C79C2B74-1415-4780-94FF-5BC60E26F5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68" name="Text Box 7">
          <a:extLst>
            <a:ext uri="{FF2B5EF4-FFF2-40B4-BE49-F238E27FC236}">
              <a16:creationId xmlns:a16="http://schemas.microsoft.com/office/drawing/2014/main" id="{56739C09-BD79-4986-BBDA-58955B293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69" name="Text Box 7">
          <a:extLst>
            <a:ext uri="{FF2B5EF4-FFF2-40B4-BE49-F238E27FC236}">
              <a16:creationId xmlns:a16="http://schemas.microsoft.com/office/drawing/2014/main" id="{4640DA43-DDAB-472B-86AA-CA92CDFAC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70" name="Text Box 7">
          <a:extLst>
            <a:ext uri="{FF2B5EF4-FFF2-40B4-BE49-F238E27FC236}">
              <a16:creationId xmlns:a16="http://schemas.microsoft.com/office/drawing/2014/main" id="{A2FBFEFE-BAB8-4EB4-BB7D-30077F0BDD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71" name="Text Box 7">
          <a:extLst>
            <a:ext uri="{FF2B5EF4-FFF2-40B4-BE49-F238E27FC236}">
              <a16:creationId xmlns:a16="http://schemas.microsoft.com/office/drawing/2014/main" id="{D4582183-53FF-43A3-A542-3D5F27C4B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72" name="Text Box 7">
          <a:extLst>
            <a:ext uri="{FF2B5EF4-FFF2-40B4-BE49-F238E27FC236}">
              <a16:creationId xmlns:a16="http://schemas.microsoft.com/office/drawing/2014/main" id="{57B8F5FE-C941-4C12-B79E-99A9DC13C8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73" name="Text Box 7">
          <a:extLst>
            <a:ext uri="{FF2B5EF4-FFF2-40B4-BE49-F238E27FC236}">
              <a16:creationId xmlns:a16="http://schemas.microsoft.com/office/drawing/2014/main" id="{59C52A46-92ED-4C0A-A851-3CEA84B56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74" name="Text Box 7">
          <a:extLst>
            <a:ext uri="{FF2B5EF4-FFF2-40B4-BE49-F238E27FC236}">
              <a16:creationId xmlns:a16="http://schemas.microsoft.com/office/drawing/2014/main" id="{BB2F0850-D55E-453E-B005-F4CB6BF4B7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75" name="Text Box 7">
          <a:extLst>
            <a:ext uri="{FF2B5EF4-FFF2-40B4-BE49-F238E27FC236}">
              <a16:creationId xmlns:a16="http://schemas.microsoft.com/office/drawing/2014/main" id="{14B4EBF6-B93C-4C2E-A872-5D343396E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76" name="Text Box 7">
          <a:extLst>
            <a:ext uri="{FF2B5EF4-FFF2-40B4-BE49-F238E27FC236}">
              <a16:creationId xmlns:a16="http://schemas.microsoft.com/office/drawing/2014/main" id="{CA3D47EE-AC75-4F44-A42F-7B31EC0C46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77" name="Text Box 7">
          <a:extLst>
            <a:ext uri="{FF2B5EF4-FFF2-40B4-BE49-F238E27FC236}">
              <a16:creationId xmlns:a16="http://schemas.microsoft.com/office/drawing/2014/main" id="{7C8B7843-B367-44F6-96F9-9D17D2CAB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78" name="Text Box 7">
          <a:extLst>
            <a:ext uri="{FF2B5EF4-FFF2-40B4-BE49-F238E27FC236}">
              <a16:creationId xmlns:a16="http://schemas.microsoft.com/office/drawing/2014/main" id="{0780770D-21A5-4AA6-B8CA-DEA34A714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79" name="Text Box 7">
          <a:extLst>
            <a:ext uri="{FF2B5EF4-FFF2-40B4-BE49-F238E27FC236}">
              <a16:creationId xmlns:a16="http://schemas.microsoft.com/office/drawing/2014/main" id="{4067D6D7-2E51-40F9-8245-8627387F60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80" name="Text Box 7">
          <a:extLst>
            <a:ext uri="{FF2B5EF4-FFF2-40B4-BE49-F238E27FC236}">
              <a16:creationId xmlns:a16="http://schemas.microsoft.com/office/drawing/2014/main" id="{60F99F12-7168-4C7D-8046-B6CA4B248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81" name="Text Box 7">
          <a:extLst>
            <a:ext uri="{FF2B5EF4-FFF2-40B4-BE49-F238E27FC236}">
              <a16:creationId xmlns:a16="http://schemas.microsoft.com/office/drawing/2014/main" id="{0D6728DA-B810-48CE-9100-06AF96098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82" name="Text Box 7">
          <a:extLst>
            <a:ext uri="{FF2B5EF4-FFF2-40B4-BE49-F238E27FC236}">
              <a16:creationId xmlns:a16="http://schemas.microsoft.com/office/drawing/2014/main" id="{3196A8BB-A121-4C6D-908B-BFE330F717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83" name="Text Box 7">
          <a:extLst>
            <a:ext uri="{FF2B5EF4-FFF2-40B4-BE49-F238E27FC236}">
              <a16:creationId xmlns:a16="http://schemas.microsoft.com/office/drawing/2014/main" id="{2DE07881-70A9-4D17-A1E6-8FBD743C66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84" name="Text Box 7">
          <a:extLst>
            <a:ext uri="{FF2B5EF4-FFF2-40B4-BE49-F238E27FC236}">
              <a16:creationId xmlns:a16="http://schemas.microsoft.com/office/drawing/2014/main" id="{4935A735-825F-4583-8461-3CE2D9F57C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85" name="Text Box 7">
          <a:extLst>
            <a:ext uri="{FF2B5EF4-FFF2-40B4-BE49-F238E27FC236}">
              <a16:creationId xmlns:a16="http://schemas.microsoft.com/office/drawing/2014/main" id="{4116D148-52A2-4D5C-A9A7-E28D373DC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86" name="Text Box 7">
          <a:extLst>
            <a:ext uri="{FF2B5EF4-FFF2-40B4-BE49-F238E27FC236}">
              <a16:creationId xmlns:a16="http://schemas.microsoft.com/office/drawing/2014/main" id="{D9801B2C-2567-4C73-9508-983AC0D44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87" name="Text Box 7">
          <a:extLst>
            <a:ext uri="{FF2B5EF4-FFF2-40B4-BE49-F238E27FC236}">
              <a16:creationId xmlns:a16="http://schemas.microsoft.com/office/drawing/2014/main" id="{251E6BEB-9E53-4810-BF5B-92288A81FD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88" name="Text Box 7">
          <a:extLst>
            <a:ext uri="{FF2B5EF4-FFF2-40B4-BE49-F238E27FC236}">
              <a16:creationId xmlns:a16="http://schemas.microsoft.com/office/drawing/2014/main" id="{C4860F6B-CE80-46BC-9068-A2D293943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89" name="Text Box 7">
          <a:extLst>
            <a:ext uri="{FF2B5EF4-FFF2-40B4-BE49-F238E27FC236}">
              <a16:creationId xmlns:a16="http://schemas.microsoft.com/office/drawing/2014/main" id="{3D29A4CE-BF42-4E65-A6C8-AE122629D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90" name="Text Box 7">
          <a:extLst>
            <a:ext uri="{FF2B5EF4-FFF2-40B4-BE49-F238E27FC236}">
              <a16:creationId xmlns:a16="http://schemas.microsoft.com/office/drawing/2014/main" id="{7F72F68B-7E38-45E5-81D8-D3F7A6DE2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91" name="Text Box 7">
          <a:extLst>
            <a:ext uri="{FF2B5EF4-FFF2-40B4-BE49-F238E27FC236}">
              <a16:creationId xmlns:a16="http://schemas.microsoft.com/office/drawing/2014/main" id="{03441E75-92FD-47F2-989E-A6B215829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92" name="Text Box 7">
          <a:extLst>
            <a:ext uri="{FF2B5EF4-FFF2-40B4-BE49-F238E27FC236}">
              <a16:creationId xmlns:a16="http://schemas.microsoft.com/office/drawing/2014/main" id="{853ADCC6-E495-41DF-87B4-DC5FDAD9F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93" name="Text Box 7">
          <a:extLst>
            <a:ext uri="{FF2B5EF4-FFF2-40B4-BE49-F238E27FC236}">
              <a16:creationId xmlns:a16="http://schemas.microsoft.com/office/drawing/2014/main" id="{72790AAA-9279-4254-BCA6-2ABD9FBD8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94" name="Text Box 7">
          <a:extLst>
            <a:ext uri="{FF2B5EF4-FFF2-40B4-BE49-F238E27FC236}">
              <a16:creationId xmlns:a16="http://schemas.microsoft.com/office/drawing/2014/main" id="{585EA96C-ECA7-4B3B-B17E-F754070D5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95" name="Text Box 7">
          <a:extLst>
            <a:ext uri="{FF2B5EF4-FFF2-40B4-BE49-F238E27FC236}">
              <a16:creationId xmlns:a16="http://schemas.microsoft.com/office/drawing/2014/main" id="{6B92848C-0306-462F-B2FC-8B9D58CDC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96" name="Text Box 7">
          <a:extLst>
            <a:ext uri="{FF2B5EF4-FFF2-40B4-BE49-F238E27FC236}">
              <a16:creationId xmlns:a16="http://schemas.microsoft.com/office/drawing/2014/main" id="{982A2EEE-3E00-4DBF-BF3F-5739BD7E16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97" name="Text Box 7">
          <a:extLst>
            <a:ext uri="{FF2B5EF4-FFF2-40B4-BE49-F238E27FC236}">
              <a16:creationId xmlns:a16="http://schemas.microsoft.com/office/drawing/2014/main" id="{0E7AA2D2-0057-4449-A0AA-069B399F95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98" name="Text Box 7">
          <a:extLst>
            <a:ext uri="{FF2B5EF4-FFF2-40B4-BE49-F238E27FC236}">
              <a16:creationId xmlns:a16="http://schemas.microsoft.com/office/drawing/2014/main" id="{B975D145-95F7-4FDC-98C1-641E7FCA8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999" name="Text Box 7">
          <a:extLst>
            <a:ext uri="{FF2B5EF4-FFF2-40B4-BE49-F238E27FC236}">
              <a16:creationId xmlns:a16="http://schemas.microsoft.com/office/drawing/2014/main" id="{91CF3E62-4948-4CEA-862D-1B82A0B363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00" name="Text Box 7">
          <a:extLst>
            <a:ext uri="{FF2B5EF4-FFF2-40B4-BE49-F238E27FC236}">
              <a16:creationId xmlns:a16="http://schemas.microsoft.com/office/drawing/2014/main" id="{3604A5F8-BE84-44E6-99F1-B79CF58CE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01" name="Text Box 7">
          <a:extLst>
            <a:ext uri="{FF2B5EF4-FFF2-40B4-BE49-F238E27FC236}">
              <a16:creationId xmlns:a16="http://schemas.microsoft.com/office/drawing/2014/main" id="{21DDEE49-BDB4-4ED0-94DC-AB6D060B7D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02" name="Text Box 7">
          <a:extLst>
            <a:ext uri="{FF2B5EF4-FFF2-40B4-BE49-F238E27FC236}">
              <a16:creationId xmlns:a16="http://schemas.microsoft.com/office/drawing/2014/main" id="{B14061FE-D795-4671-BD57-C6B8028585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03" name="Text Box 7">
          <a:extLst>
            <a:ext uri="{FF2B5EF4-FFF2-40B4-BE49-F238E27FC236}">
              <a16:creationId xmlns:a16="http://schemas.microsoft.com/office/drawing/2014/main" id="{A6E45647-42BA-481D-B82C-5B48DEDF3E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04" name="Text Box 7">
          <a:extLst>
            <a:ext uri="{FF2B5EF4-FFF2-40B4-BE49-F238E27FC236}">
              <a16:creationId xmlns:a16="http://schemas.microsoft.com/office/drawing/2014/main" id="{13E94A4E-9422-437B-A389-5E733AF90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05" name="Text Box 7">
          <a:extLst>
            <a:ext uri="{FF2B5EF4-FFF2-40B4-BE49-F238E27FC236}">
              <a16:creationId xmlns:a16="http://schemas.microsoft.com/office/drawing/2014/main" id="{5A9E2CDF-1B18-4582-9788-A4ABC079D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06" name="Text Box 7">
          <a:extLst>
            <a:ext uri="{FF2B5EF4-FFF2-40B4-BE49-F238E27FC236}">
              <a16:creationId xmlns:a16="http://schemas.microsoft.com/office/drawing/2014/main" id="{05C69EFE-0800-4813-8B06-A1BAFB85E8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07" name="Text Box 7">
          <a:extLst>
            <a:ext uri="{FF2B5EF4-FFF2-40B4-BE49-F238E27FC236}">
              <a16:creationId xmlns:a16="http://schemas.microsoft.com/office/drawing/2014/main" id="{0FC8CA76-CB8C-42F4-934D-689D46A9C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08" name="Text Box 7">
          <a:extLst>
            <a:ext uri="{FF2B5EF4-FFF2-40B4-BE49-F238E27FC236}">
              <a16:creationId xmlns:a16="http://schemas.microsoft.com/office/drawing/2014/main" id="{BF315185-B569-456C-9986-8630C5DED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09" name="Text Box 7">
          <a:extLst>
            <a:ext uri="{FF2B5EF4-FFF2-40B4-BE49-F238E27FC236}">
              <a16:creationId xmlns:a16="http://schemas.microsoft.com/office/drawing/2014/main" id="{6D6A5340-CDE2-44AB-9827-2D4457D15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10" name="Text Box 7">
          <a:extLst>
            <a:ext uri="{FF2B5EF4-FFF2-40B4-BE49-F238E27FC236}">
              <a16:creationId xmlns:a16="http://schemas.microsoft.com/office/drawing/2014/main" id="{C3CDC7F2-0B6B-4D19-8BF0-665D0CB465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11" name="Text Box 7">
          <a:extLst>
            <a:ext uri="{FF2B5EF4-FFF2-40B4-BE49-F238E27FC236}">
              <a16:creationId xmlns:a16="http://schemas.microsoft.com/office/drawing/2014/main" id="{562EABBC-240B-495F-AEFB-CBD13BCF95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12" name="Text Box 7">
          <a:extLst>
            <a:ext uri="{FF2B5EF4-FFF2-40B4-BE49-F238E27FC236}">
              <a16:creationId xmlns:a16="http://schemas.microsoft.com/office/drawing/2014/main" id="{D9D09C43-944C-496D-8E61-02DE1FFD8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13" name="Text Box 7">
          <a:extLst>
            <a:ext uri="{FF2B5EF4-FFF2-40B4-BE49-F238E27FC236}">
              <a16:creationId xmlns:a16="http://schemas.microsoft.com/office/drawing/2014/main" id="{315DF8C0-A0B4-4CB5-96A2-6CBB82BC4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14" name="Text Box 7">
          <a:extLst>
            <a:ext uri="{FF2B5EF4-FFF2-40B4-BE49-F238E27FC236}">
              <a16:creationId xmlns:a16="http://schemas.microsoft.com/office/drawing/2014/main" id="{431315EC-384E-4186-9015-A0946E24C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15" name="Text Box 7">
          <a:extLst>
            <a:ext uri="{FF2B5EF4-FFF2-40B4-BE49-F238E27FC236}">
              <a16:creationId xmlns:a16="http://schemas.microsoft.com/office/drawing/2014/main" id="{D4B507D1-550A-4BB6-967E-788A3BAB8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16" name="Text Box 7">
          <a:extLst>
            <a:ext uri="{FF2B5EF4-FFF2-40B4-BE49-F238E27FC236}">
              <a16:creationId xmlns:a16="http://schemas.microsoft.com/office/drawing/2014/main" id="{1D0E9A05-80CF-4966-954F-9BE66C111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17" name="Text Box 7">
          <a:extLst>
            <a:ext uri="{FF2B5EF4-FFF2-40B4-BE49-F238E27FC236}">
              <a16:creationId xmlns:a16="http://schemas.microsoft.com/office/drawing/2014/main" id="{1F90DA2B-3EAF-4D5F-959A-D6B381836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18" name="Text Box 7">
          <a:extLst>
            <a:ext uri="{FF2B5EF4-FFF2-40B4-BE49-F238E27FC236}">
              <a16:creationId xmlns:a16="http://schemas.microsoft.com/office/drawing/2014/main" id="{43A76E53-A496-40E9-B934-DB0090B29A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19" name="Text Box 7">
          <a:extLst>
            <a:ext uri="{FF2B5EF4-FFF2-40B4-BE49-F238E27FC236}">
              <a16:creationId xmlns:a16="http://schemas.microsoft.com/office/drawing/2014/main" id="{A08C41F1-1880-4E42-8467-EB314E562A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20" name="Text Box 7">
          <a:extLst>
            <a:ext uri="{FF2B5EF4-FFF2-40B4-BE49-F238E27FC236}">
              <a16:creationId xmlns:a16="http://schemas.microsoft.com/office/drawing/2014/main" id="{F56A0196-8ACF-4AAA-81D3-07A21B772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21" name="Text Box 7">
          <a:extLst>
            <a:ext uri="{FF2B5EF4-FFF2-40B4-BE49-F238E27FC236}">
              <a16:creationId xmlns:a16="http://schemas.microsoft.com/office/drawing/2014/main" id="{D491F630-F2D1-4384-821F-A0A4BA57B4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22" name="Text Box 7">
          <a:extLst>
            <a:ext uri="{FF2B5EF4-FFF2-40B4-BE49-F238E27FC236}">
              <a16:creationId xmlns:a16="http://schemas.microsoft.com/office/drawing/2014/main" id="{BC39B8EA-D586-444D-9296-7D4F8D5D16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23" name="Text Box 7">
          <a:extLst>
            <a:ext uri="{FF2B5EF4-FFF2-40B4-BE49-F238E27FC236}">
              <a16:creationId xmlns:a16="http://schemas.microsoft.com/office/drawing/2014/main" id="{F5B02F5C-4192-41B0-B087-17E9226F60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24" name="Text Box 7">
          <a:extLst>
            <a:ext uri="{FF2B5EF4-FFF2-40B4-BE49-F238E27FC236}">
              <a16:creationId xmlns:a16="http://schemas.microsoft.com/office/drawing/2014/main" id="{447F7228-8E49-41EF-AAE2-DC4FD8019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25" name="Text Box 7">
          <a:extLst>
            <a:ext uri="{FF2B5EF4-FFF2-40B4-BE49-F238E27FC236}">
              <a16:creationId xmlns:a16="http://schemas.microsoft.com/office/drawing/2014/main" id="{4FE57186-C933-4D0E-868A-3B3AD4CCB5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26" name="Text Box 7">
          <a:extLst>
            <a:ext uri="{FF2B5EF4-FFF2-40B4-BE49-F238E27FC236}">
              <a16:creationId xmlns:a16="http://schemas.microsoft.com/office/drawing/2014/main" id="{655A1C2E-2CAB-480D-8F0A-067C5FEDF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27" name="Text Box 7">
          <a:extLst>
            <a:ext uri="{FF2B5EF4-FFF2-40B4-BE49-F238E27FC236}">
              <a16:creationId xmlns:a16="http://schemas.microsoft.com/office/drawing/2014/main" id="{DA4C3603-5090-4B71-9B1A-03DFFA21CF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28" name="Text Box 7">
          <a:extLst>
            <a:ext uri="{FF2B5EF4-FFF2-40B4-BE49-F238E27FC236}">
              <a16:creationId xmlns:a16="http://schemas.microsoft.com/office/drawing/2014/main" id="{5065E2B0-FAF4-42CB-A7ED-FF1E8D04FF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29" name="Text Box 7">
          <a:extLst>
            <a:ext uri="{FF2B5EF4-FFF2-40B4-BE49-F238E27FC236}">
              <a16:creationId xmlns:a16="http://schemas.microsoft.com/office/drawing/2014/main" id="{16F4FC7B-6467-4A6F-9A94-A5B07E82DB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30" name="Text Box 7">
          <a:extLst>
            <a:ext uri="{FF2B5EF4-FFF2-40B4-BE49-F238E27FC236}">
              <a16:creationId xmlns:a16="http://schemas.microsoft.com/office/drawing/2014/main" id="{A48136BE-5E21-4348-A9C3-5927D67C0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31" name="Text Box 7">
          <a:extLst>
            <a:ext uri="{FF2B5EF4-FFF2-40B4-BE49-F238E27FC236}">
              <a16:creationId xmlns:a16="http://schemas.microsoft.com/office/drawing/2014/main" id="{8C2C609C-AEBD-4E9C-BF7D-14EBE862D7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32" name="Text Box 7">
          <a:extLst>
            <a:ext uri="{FF2B5EF4-FFF2-40B4-BE49-F238E27FC236}">
              <a16:creationId xmlns:a16="http://schemas.microsoft.com/office/drawing/2014/main" id="{5E2B1571-7CCD-4B8E-BDE4-1BA3197C0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33" name="Text Box 7">
          <a:extLst>
            <a:ext uri="{FF2B5EF4-FFF2-40B4-BE49-F238E27FC236}">
              <a16:creationId xmlns:a16="http://schemas.microsoft.com/office/drawing/2014/main" id="{BCC6F6DD-F12A-4614-9838-249754BEA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34" name="Text Box 7">
          <a:extLst>
            <a:ext uri="{FF2B5EF4-FFF2-40B4-BE49-F238E27FC236}">
              <a16:creationId xmlns:a16="http://schemas.microsoft.com/office/drawing/2014/main" id="{3BEEC594-B4DC-46E9-841C-FF92A3438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35" name="Text Box 7">
          <a:extLst>
            <a:ext uri="{FF2B5EF4-FFF2-40B4-BE49-F238E27FC236}">
              <a16:creationId xmlns:a16="http://schemas.microsoft.com/office/drawing/2014/main" id="{2760CA74-E0A6-43BE-8FCA-66282CB82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36" name="Text Box 7">
          <a:extLst>
            <a:ext uri="{FF2B5EF4-FFF2-40B4-BE49-F238E27FC236}">
              <a16:creationId xmlns:a16="http://schemas.microsoft.com/office/drawing/2014/main" id="{6915AA14-639F-46FC-B870-A17DCACDC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37" name="Text Box 7">
          <a:extLst>
            <a:ext uri="{FF2B5EF4-FFF2-40B4-BE49-F238E27FC236}">
              <a16:creationId xmlns:a16="http://schemas.microsoft.com/office/drawing/2014/main" id="{75F93719-694C-4505-A908-FBE472AEF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38" name="Text Box 7">
          <a:extLst>
            <a:ext uri="{FF2B5EF4-FFF2-40B4-BE49-F238E27FC236}">
              <a16:creationId xmlns:a16="http://schemas.microsoft.com/office/drawing/2014/main" id="{6C2FBE9E-3175-463D-8175-1BC576920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39" name="Text Box 7">
          <a:extLst>
            <a:ext uri="{FF2B5EF4-FFF2-40B4-BE49-F238E27FC236}">
              <a16:creationId xmlns:a16="http://schemas.microsoft.com/office/drawing/2014/main" id="{D9DB6BC9-A69A-4E9E-A01B-7EBFBD28A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40" name="Text Box 7">
          <a:extLst>
            <a:ext uri="{FF2B5EF4-FFF2-40B4-BE49-F238E27FC236}">
              <a16:creationId xmlns:a16="http://schemas.microsoft.com/office/drawing/2014/main" id="{41027A1A-6659-4959-86A4-4FACF0792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41" name="Text Box 7">
          <a:extLst>
            <a:ext uri="{FF2B5EF4-FFF2-40B4-BE49-F238E27FC236}">
              <a16:creationId xmlns:a16="http://schemas.microsoft.com/office/drawing/2014/main" id="{E329BA99-31DB-48DD-848E-7F20FA9FB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42" name="Text Box 7">
          <a:extLst>
            <a:ext uri="{FF2B5EF4-FFF2-40B4-BE49-F238E27FC236}">
              <a16:creationId xmlns:a16="http://schemas.microsoft.com/office/drawing/2014/main" id="{16339402-D96F-4D5F-A08C-01B535E57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43" name="Text Box 7">
          <a:extLst>
            <a:ext uri="{FF2B5EF4-FFF2-40B4-BE49-F238E27FC236}">
              <a16:creationId xmlns:a16="http://schemas.microsoft.com/office/drawing/2014/main" id="{4C277A92-9618-4FEF-ABCB-A481BAEA1D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44" name="Text Box 7">
          <a:extLst>
            <a:ext uri="{FF2B5EF4-FFF2-40B4-BE49-F238E27FC236}">
              <a16:creationId xmlns:a16="http://schemas.microsoft.com/office/drawing/2014/main" id="{A0165268-82DD-495E-8B4D-1D97590D0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45" name="Text Box 7">
          <a:extLst>
            <a:ext uri="{FF2B5EF4-FFF2-40B4-BE49-F238E27FC236}">
              <a16:creationId xmlns:a16="http://schemas.microsoft.com/office/drawing/2014/main" id="{235E4515-234E-4476-BAD2-551E2FBD0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46" name="Text Box 7">
          <a:extLst>
            <a:ext uri="{FF2B5EF4-FFF2-40B4-BE49-F238E27FC236}">
              <a16:creationId xmlns:a16="http://schemas.microsoft.com/office/drawing/2014/main" id="{2D05168C-9D39-47AC-B6E4-7C7F51C22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47" name="Text Box 7">
          <a:extLst>
            <a:ext uri="{FF2B5EF4-FFF2-40B4-BE49-F238E27FC236}">
              <a16:creationId xmlns:a16="http://schemas.microsoft.com/office/drawing/2014/main" id="{8A165458-2B43-49B9-8CAB-59703B7B3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48" name="Text Box 7">
          <a:extLst>
            <a:ext uri="{FF2B5EF4-FFF2-40B4-BE49-F238E27FC236}">
              <a16:creationId xmlns:a16="http://schemas.microsoft.com/office/drawing/2014/main" id="{ED2F7A3F-EBA6-4C28-B312-A9786378E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49" name="Text Box 7">
          <a:extLst>
            <a:ext uri="{FF2B5EF4-FFF2-40B4-BE49-F238E27FC236}">
              <a16:creationId xmlns:a16="http://schemas.microsoft.com/office/drawing/2014/main" id="{FA0A733B-E0A9-4F2F-840F-CF1079221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50" name="Text Box 7">
          <a:extLst>
            <a:ext uri="{FF2B5EF4-FFF2-40B4-BE49-F238E27FC236}">
              <a16:creationId xmlns:a16="http://schemas.microsoft.com/office/drawing/2014/main" id="{C0753237-EEFF-4FB0-91AD-13CAA25BA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51" name="Text Box 7">
          <a:extLst>
            <a:ext uri="{FF2B5EF4-FFF2-40B4-BE49-F238E27FC236}">
              <a16:creationId xmlns:a16="http://schemas.microsoft.com/office/drawing/2014/main" id="{7241E2D3-1FF6-4FDA-A498-29278860E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52" name="Text Box 7">
          <a:extLst>
            <a:ext uri="{FF2B5EF4-FFF2-40B4-BE49-F238E27FC236}">
              <a16:creationId xmlns:a16="http://schemas.microsoft.com/office/drawing/2014/main" id="{5D3C40BA-F7BB-4F36-AA61-7CB69955E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53" name="Text Box 7">
          <a:extLst>
            <a:ext uri="{FF2B5EF4-FFF2-40B4-BE49-F238E27FC236}">
              <a16:creationId xmlns:a16="http://schemas.microsoft.com/office/drawing/2014/main" id="{666A4DAF-E68A-4047-A141-33B60B76E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54" name="Text Box 7">
          <a:extLst>
            <a:ext uri="{FF2B5EF4-FFF2-40B4-BE49-F238E27FC236}">
              <a16:creationId xmlns:a16="http://schemas.microsoft.com/office/drawing/2014/main" id="{4DEDDDA7-1ADD-4351-BC6E-A55CADE3E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55" name="Text Box 7">
          <a:extLst>
            <a:ext uri="{FF2B5EF4-FFF2-40B4-BE49-F238E27FC236}">
              <a16:creationId xmlns:a16="http://schemas.microsoft.com/office/drawing/2014/main" id="{D8779060-D72E-4374-BFC8-C82F95A0B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56" name="Text Box 7">
          <a:extLst>
            <a:ext uri="{FF2B5EF4-FFF2-40B4-BE49-F238E27FC236}">
              <a16:creationId xmlns:a16="http://schemas.microsoft.com/office/drawing/2014/main" id="{0250DDEF-C763-45D4-B2EB-D6448C48CC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57" name="Text Box 7">
          <a:extLst>
            <a:ext uri="{FF2B5EF4-FFF2-40B4-BE49-F238E27FC236}">
              <a16:creationId xmlns:a16="http://schemas.microsoft.com/office/drawing/2014/main" id="{FB38FBE4-F1DE-4EE4-BEC5-64C241C76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58" name="Text Box 7">
          <a:extLst>
            <a:ext uri="{FF2B5EF4-FFF2-40B4-BE49-F238E27FC236}">
              <a16:creationId xmlns:a16="http://schemas.microsoft.com/office/drawing/2014/main" id="{C7964E44-2DB2-42DE-9539-154DF74C8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59" name="Text Box 7">
          <a:extLst>
            <a:ext uri="{FF2B5EF4-FFF2-40B4-BE49-F238E27FC236}">
              <a16:creationId xmlns:a16="http://schemas.microsoft.com/office/drawing/2014/main" id="{86D724B1-7AB4-4213-B706-1C46B8FBA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60" name="Text Box 7">
          <a:extLst>
            <a:ext uri="{FF2B5EF4-FFF2-40B4-BE49-F238E27FC236}">
              <a16:creationId xmlns:a16="http://schemas.microsoft.com/office/drawing/2014/main" id="{E9ECDB1A-4FA1-4C13-98A3-C2698F361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61" name="Text Box 7">
          <a:extLst>
            <a:ext uri="{FF2B5EF4-FFF2-40B4-BE49-F238E27FC236}">
              <a16:creationId xmlns:a16="http://schemas.microsoft.com/office/drawing/2014/main" id="{6EF4AE93-7D61-4B37-85D5-5EADC4E3D4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62" name="Text Box 7">
          <a:extLst>
            <a:ext uri="{FF2B5EF4-FFF2-40B4-BE49-F238E27FC236}">
              <a16:creationId xmlns:a16="http://schemas.microsoft.com/office/drawing/2014/main" id="{43A25DCF-BA34-4BAD-B844-CE6E48B877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63" name="Text Box 7">
          <a:extLst>
            <a:ext uri="{FF2B5EF4-FFF2-40B4-BE49-F238E27FC236}">
              <a16:creationId xmlns:a16="http://schemas.microsoft.com/office/drawing/2014/main" id="{1A501FAA-363F-457B-995B-6537671863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64" name="Text Box 7">
          <a:extLst>
            <a:ext uri="{FF2B5EF4-FFF2-40B4-BE49-F238E27FC236}">
              <a16:creationId xmlns:a16="http://schemas.microsoft.com/office/drawing/2014/main" id="{147A9B9E-0BD8-479A-BCB3-79B8D5702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65" name="Text Box 7">
          <a:extLst>
            <a:ext uri="{FF2B5EF4-FFF2-40B4-BE49-F238E27FC236}">
              <a16:creationId xmlns:a16="http://schemas.microsoft.com/office/drawing/2014/main" id="{FC5B7E92-F64E-4C76-99F1-D95D3479C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66" name="Text Box 7">
          <a:extLst>
            <a:ext uri="{FF2B5EF4-FFF2-40B4-BE49-F238E27FC236}">
              <a16:creationId xmlns:a16="http://schemas.microsoft.com/office/drawing/2014/main" id="{1207548F-BF78-4BAC-8305-1F32BBFBC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67" name="Text Box 7">
          <a:extLst>
            <a:ext uri="{FF2B5EF4-FFF2-40B4-BE49-F238E27FC236}">
              <a16:creationId xmlns:a16="http://schemas.microsoft.com/office/drawing/2014/main" id="{7A89C7E1-D7BF-4DB7-9D25-E9126E2C13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68" name="Text Box 7">
          <a:extLst>
            <a:ext uri="{FF2B5EF4-FFF2-40B4-BE49-F238E27FC236}">
              <a16:creationId xmlns:a16="http://schemas.microsoft.com/office/drawing/2014/main" id="{ED8987E8-56C7-4D77-B2C5-96BDB0BC84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69" name="Text Box 7">
          <a:extLst>
            <a:ext uri="{FF2B5EF4-FFF2-40B4-BE49-F238E27FC236}">
              <a16:creationId xmlns:a16="http://schemas.microsoft.com/office/drawing/2014/main" id="{49B66F9C-67C9-485A-8C06-D0824FE63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70" name="Text Box 7">
          <a:extLst>
            <a:ext uri="{FF2B5EF4-FFF2-40B4-BE49-F238E27FC236}">
              <a16:creationId xmlns:a16="http://schemas.microsoft.com/office/drawing/2014/main" id="{A2CC18B8-8D53-486E-BD32-D77B875F4C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71" name="Text Box 7">
          <a:extLst>
            <a:ext uri="{FF2B5EF4-FFF2-40B4-BE49-F238E27FC236}">
              <a16:creationId xmlns:a16="http://schemas.microsoft.com/office/drawing/2014/main" id="{7B3DF65C-8E58-4E88-BB92-418E21FF32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72" name="Text Box 7">
          <a:extLst>
            <a:ext uri="{FF2B5EF4-FFF2-40B4-BE49-F238E27FC236}">
              <a16:creationId xmlns:a16="http://schemas.microsoft.com/office/drawing/2014/main" id="{FDF3F5DC-2D96-46C0-AE4E-58D6A45982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73" name="Text Box 7">
          <a:extLst>
            <a:ext uri="{FF2B5EF4-FFF2-40B4-BE49-F238E27FC236}">
              <a16:creationId xmlns:a16="http://schemas.microsoft.com/office/drawing/2014/main" id="{D1685415-56FF-4E1D-8206-154172C1D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74" name="Text Box 7">
          <a:extLst>
            <a:ext uri="{FF2B5EF4-FFF2-40B4-BE49-F238E27FC236}">
              <a16:creationId xmlns:a16="http://schemas.microsoft.com/office/drawing/2014/main" id="{89E2919E-7303-48B3-B8E2-0339C16E4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75" name="Text Box 7">
          <a:extLst>
            <a:ext uri="{FF2B5EF4-FFF2-40B4-BE49-F238E27FC236}">
              <a16:creationId xmlns:a16="http://schemas.microsoft.com/office/drawing/2014/main" id="{9B626FFB-ACE3-463D-A50F-6E589E1790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76" name="Text Box 7">
          <a:extLst>
            <a:ext uri="{FF2B5EF4-FFF2-40B4-BE49-F238E27FC236}">
              <a16:creationId xmlns:a16="http://schemas.microsoft.com/office/drawing/2014/main" id="{5AAD3013-1DBE-4803-8919-FD04BB217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77" name="Text Box 7">
          <a:extLst>
            <a:ext uri="{FF2B5EF4-FFF2-40B4-BE49-F238E27FC236}">
              <a16:creationId xmlns:a16="http://schemas.microsoft.com/office/drawing/2014/main" id="{5CE36CF1-C897-405D-8DB6-433F16A37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78" name="Text Box 7">
          <a:extLst>
            <a:ext uri="{FF2B5EF4-FFF2-40B4-BE49-F238E27FC236}">
              <a16:creationId xmlns:a16="http://schemas.microsoft.com/office/drawing/2014/main" id="{0435DBF5-10B0-496D-9409-AA1A1C362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79" name="Text Box 7">
          <a:extLst>
            <a:ext uri="{FF2B5EF4-FFF2-40B4-BE49-F238E27FC236}">
              <a16:creationId xmlns:a16="http://schemas.microsoft.com/office/drawing/2014/main" id="{6F5D8F7B-37CF-467D-B9AC-C5DA36D5BD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80" name="Text Box 7">
          <a:extLst>
            <a:ext uri="{FF2B5EF4-FFF2-40B4-BE49-F238E27FC236}">
              <a16:creationId xmlns:a16="http://schemas.microsoft.com/office/drawing/2014/main" id="{EA07F680-0C17-4587-8236-6766A2B75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81" name="Text Box 7">
          <a:extLst>
            <a:ext uri="{FF2B5EF4-FFF2-40B4-BE49-F238E27FC236}">
              <a16:creationId xmlns:a16="http://schemas.microsoft.com/office/drawing/2014/main" id="{20CE1E26-DE03-434A-96B9-B27DDFA12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82" name="Text Box 7">
          <a:extLst>
            <a:ext uri="{FF2B5EF4-FFF2-40B4-BE49-F238E27FC236}">
              <a16:creationId xmlns:a16="http://schemas.microsoft.com/office/drawing/2014/main" id="{F09DD035-F242-40B1-9365-D6B966D1E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83" name="Text Box 7">
          <a:extLst>
            <a:ext uri="{FF2B5EF4-FFF2-40B4-BE49-F238E27FC236}">
              <a16:creationId xmlns:a16="http://schemas.microsoft.com/office/drawing/2014/main" id="{D7DE906E-F9FE-4EBE-965A-5F47BEE6D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84" name="Text Box 7">
          <a:extLst>
            <a:ext uri="{FF2B5EF4-FFF2-40B4-BE49-F238E27FC236}">
              <a16:creationId xmlns:a16="http://schemas.microsoft.com/office/drawing/2014/main" id="{FCD47516-D1DE-47B6-A295-18704B53C2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85" name="Text Box 7">
          <a:extLst>
            <a:ext uri="{FF2B5EF4-FFF2-40B4-BE49-F238E27FC236}">
              <a16:creationId xmlns:a16="http://schemas.microsoft.com/office/drawing/2014/main" id="{AF48B20F-7DC4-4D91-BC9A-8ECD5F5ED8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86" name="Text Box 7">
          <a:extLst>
            <a:ext uri="{FF2B5EF4-FFF2-40B4-BE49-F238E27FC236}">
              <a16:creationId xmlns:a16="http://schemas.microsoft.com/office/drawing/2014/main" id="{12B9CFA6-9F9A-48FE-B679-F9328E4833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87" name="Text Box 7">
          <a:extLst>
            <a:ext uri="{FF2B5EF4-FFF2-40B4-BE49-F238E27FC236}">
              <a16:creationId xmlns:a16="http://schemas.microsoft.com/office/drawing/2014/main" id="{0531B930-EE21-4CFA-9B6D-104AAB13D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88" name="Text Box 7">
          <a:extLst>
            <a:ext uri="{FF2B5EF4-FFF2-40B4-BE49-F238E27FC236}">
              <a16:creationId xmlns:a16="http://schemas.microsoft.com/office/drawing/2014/main" id="{455D3D77-48EE-4D08-9757-E6F63FD7D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89" name="Text Box 7">
          <a:extLst>
            <a:ext uri="{FF2B5EF4-FFF2-40B4-BE49-F238E27FC236}">
              <a16:creationId xmlns:a16="http://schemas.microsoft.com/office/drawing/2014/main" id="{FC203A37-2506-4CD9-BCC1-5EAA48ADD9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90" name="Text Box 7">
          <a:extLst>
            <a:ext uri="{FF2B5EF4-FFF2-40B4-BE49-F238E27FC236}">
              <a16:creationId xmlns:a16="http://schemas.microsoft.com/office/drawing/2014/main" id="{2171B6F1-D2D1-4670-887B-EF5BE56D78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91" name="Text Box 7">
          <a:extLst>
            <a:ext uri="{FF2B5EF4-FFF2-40B4-BE49-F238E27FC236}">
              <a16:creationId xmlns:a16="http://schemas.microsoft.com/office/drawing/2014/main" id="{8F5B473D-DE4C-4C15-BCA9-063BCDDCBE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92" name="Text Box 7">
          <a:extLst>
            <a:ext uri="{FF2B5EF4-FFF2-40B4-BE49-F238E27FC236}">
              <a16:creationId xmlns:a16="http://schemas.microsoft.com/office/drawing/2014/main" id="{B511C7D7-947E-4005-849C-A6CC179A91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93" name="Text Box 7">
          <a:extLst>
            <a:ext uri="{FF2B5EF4-FFF2-40B4-BE49-F238E27FC236}">
              <a16:creationId xmlns:a16="http://schemas.microsoft.com/office/drawing/2014/main" id="{3CD92A37-B5CC-48AE-8A7F-085C5A0A30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94" name="Text Box 7">
          <a:extLst>
            <a:ext uri="{FF2B5EF4-FFF2-40B4-BE49-F238E27FC236}">
              <a16:creationId xmlns:a16="http://schemas.microsoft.com/office/drawing/2014/main" id="{FD88CD42-6B79-4195-8EF7-A4EE87096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95" name="Text Box 7">
          <a:extLst>
            <a:ext uri="{FF2B5EF4-FFF2-40B4-BE49-F238E27FC236}">
              <a16:creationId xmlns:a16="http://schemas.microsoft.com/office/drawing/2014/main" id="{C7323AC1-2ACE-4D3F-B3C8-2EFA0BC6B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96" name="Text Box 7">
          <a:extLst>
            <a:ext uri="{FF2B5EF4-FFF2-40B4-BE49-F238E27FC236}">
              <a16:creationId xmlns:a16="http://schemas.microsoft.com/office/drawing/2014/main" id="{25194B21-CEA4-4CA6-B615-C8CE86C5A5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97" name="Text Box 7">
          <a:extLst>
            <a:ext uri="{FF2B5EF4-FFF2-40B4-BE49-F238E27FC236}">
              <a16:creationId xmlns:a16="http://schemas.microsoft.com/office/drawing/2014/main" id="{08356534-8CC4-423A-A481-54BE65575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98" name="Text Box 7">
          <a:extLst>
            <a:ext uri="{FF2B5EF4-FFF2-40B4-BE49-F238E27FC236}">
              <a16:creationId xmlns:a16="http://schemas.microsoft.com/office/drawing/2014/main" id="{A1042596-DE3E-4601-BD0F-894D51E4C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099" name="Text Box 7">
          <a:extLst>
            <a:ext uri="{FF2B5EF4-FFF2-40B4-BE49-F238E27FC236}">
              <a16:creationId xmlns:a16="http://schemas.microsoft.com/office/drawing/2014/main" id="{9D7B2AFD-47DC-4721-AB3F-7F7CFDA7B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00" name="Text Box 7">
          <a:extLst>
            <a:ext uri="{FF2B5EF4-FFF2-40B4-BE49-F238E27FC236}">
              <a16:creationId xmlns:a16="http://schemas.microsoft.com/office/drawing/2014/main" id="{2844B851-7EA3-4F32-A788-EC9E502305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01" name="Text Box 7">
          <a:extLst>
            <a:ext uri="{FF2B5EF4-FFF2-40B4-BE49-F238E27FC236}">
              <a16:creationId xmlns:a16="http://schemas.microsoft.com/office/drawing/2014/main" id="{C67FE8DF-716E-4EF6-A594-39BA4D2A1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02" name="Text Box 7">
          <a:extLst>
            <a:ext uri="{FF2B5EF4-FFF2-40B4-BE49-F238E27FC236}">
              <a16:creationId xmlns:a16="http://schemas.microsoft.com/office/drawing/2014/main" id="{00BF296B-EB10-41F9-AA7C-BD5FAE05E3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03" name="Text Box 7">
          <a:extLst>
            <a:ext uri="{FF2B5EF4-FFF2-40B4-BE49-F238E27FC236}">
              <a16:creationId xmlns:a16="http://schemas.microsoft.com/office/drawing/2014/main" id="{77907C22-F2FC-4562-8336-E384D24F30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04" name="Text Box 7">
          <a:extLst>
            <a:ext uri="{FF2B5EF4-FFF2-40B4-BE49-F238E27FC236}">
              <a16:creationId xmlns:a16="http://schemas.microsoft.com/office/drawing/2014/main" id="{318ECA48-50D0-4406-8A87-F8A42638F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05" name="Text Box 7">
          <a:extLst>
            <a:ext uri="{FF2B5EF4-FFF2-40B4-BE49-F238E27FC236}">
              <a16:creationId xmlns:a16="http://schemas.microsoft.com/office/drawing/2014/main" id="{C85487A9-E7A7-4741-B344-963890B676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06" name="Text Box 7">
          <a:extLst>
            <a:ext uri="{FF2B5EF4-FFF2-40B4-BE49-F238E27FC236}">
              <a16:creationId xmlns:a16="http://schemas.microsoft.com/office/drawing/2014/main" id="{D8233376-B8BA-4CC8-93D8-29DE14F9F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07" name="Text Box 7">
          <a:extLst>
            <a:ext uri="{FF2B5EF4-FFF2-40B4-BE49-F238E27FC236}">
              <a16:creationId xmlns:a16="http://schemas.microsoft.com/office/drawing/2014/main" id="{A5D0F9AA-D53D-4C03-95D3-865C5624D4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08" name="Text Box 7">
          <a:extLst>
            <a:ext uri="{FF2B5EF4-FFF2-40B4-BE49-F238E27FC236}">
              <a16:creationId xmlns:a16="http://schemas.microsoft.com/office/drawing/2014/main" id="{85B171BD-392D-4041-BF0F-08D19E04CE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09" name="Text Box 7">
          <a:extLst>
            <a:ext uri="{FF2B5EF4-FFF2-40B4-BE49-F238E27FC236}">
              <a16:creationId xmlns:a16="http://schemas.microsoft.com/office/drawing/2014/main" id="{BCAC5BDE-2804-425C-BB8C-CFA9F79C1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10" name="Text Box 7">
          <a:extLst>
            <a:ext uri="{FF2B5EF4-FFF2-40B4-BE49-F238E27FC236}">
              <a16:creationId xmlns:a16="http://schemas.microsoft.com/office/drawing/2014/main" id="{DA69DC02-98AD-45F3-8CF4-03D30E2799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11" name="Text Box 7">
          <a:extLst>
            <a:ext uri="{FF2B5EF4-FFF2-40B4-BE49-F238E27FC236}">
              <a16:creationId xmlns:a16="http://schemas.microsoft.com/office/drawing/2014/main" id="{B8CFD087-4444-42AB-9659-5E30543F51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12" name="Text Box 7">
          <a:extLst>
            <a:ext uri="{FF2B5EF4-FFF2-40B4-BE49-F238E27FC236}">
              <a16:creationId xmlns:a16="http://schemas.microsoft.com/office/drawing/2014/main" id="{092358E2-231A-4D05-B023-3CB9A07A8E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13" name="Text Box 7">
          <a:extLst>
            <a:ext uri="{FF2B5EF4-FFF2-40B4-BE49-F238E27FC236}">
              <a16:creationId xmlns:a16="http://schemas.microsoft.com/office/drawing/2014/main" id="{4C91665D-B967-4DB1-B17B-56B2739BB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14" name="Text Box 7">
          <a:extLst>
            <a:ext uri="{FF2B5EF4-FFF2-40B4-BE49-F238E27FC236}">
              <a16:creationId xmlns:a16="http://schemas.microsoft.com/office/drawing/2014/main" id="{2B2D7ECF-5C79-4C50-A68B-4E4A681A33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115" name="Text Box 7">
          <a:extLst>
            <a:ext uri="{FF2B5EF4-FFF2-40B4-BE49-F238E27FC236}">
              <a16:creationId xmlns:a16="http://schemas.microsoft.com/office/drawing/2014/main" id="{A3B763E5-7D91-49EA-89B1-66DC16DBA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16" name="Text Box 7">
          <a:extLst>
            <a:ext uri="{FF2B5EF4-FFF2-40B4-BE49-F238E27FC236}">
              <a16:creationId xmlns:a16="http://schemas.microsoft.com/office/drawing/2014/main" id="{C4EB1540-B79B-460E-98D0-2DABDA743E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17" name="Text Box 7">
          <a:extLst>
            <a:ext uri="{FF2B5EF4-FFF2-40B4-BE49-F238E27FC236}">
              <a16:creationId xmlns:a16="http://schemas.microsoft.com/office/drawing/2014/main" id="{DED790B6-7FB8-4B29-9B46-CE8147810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18" name="Text Box 7">
          <a:extLst>
            <a:ext uri="{FF2B5EF4-FFF2-40B4-BE49-F238E27FC236}">
              <a16:creationId xmlns:a16="http://schemas.microsoft.com/office/drawing/2014/main" id="{C3837FEB-CCEC-44EB-8D05-6A6856616D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19" name="Text Box 7">
          <a:extLst>
            <a:ext uri="{FF2B5EF4-FFF2-40B4-BE49-F238E27FC236}">
              <a16:creationId xmlns:a16="http://schemas.microsoft.com/office/drawing/2014/main" id="{F4FE5B72-824F-4FD6-A075-CC733B890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20" name="Text Box 7">
          <a:extLst>
            <a:ext uri="{FF2B5EF4-FFF2-40B4-BE49-F238E27FC236}">
              <a16:creationId xmlns:a16="http://schemas.microsoft.com/office/drawing/2014/main" id="{EBCD01D3-A683-48F4-8D5F-1BA5961F0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21" name="Text Box 7">
          <a:extLst>
            <a:ext uri="{FF2B5EF4-FFF2-40B4-BE49-F238E27FC236}">
              <a16:creationId xmlns:a16="http://schemas.microsoft.com/office/drawing/2014/main" id="{BA5EB465-34F3-4531-AC67-0FDD53976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22" name="Text Box 7">
          <a:extLst>
            <a:ext uri="{FF2B5EF4-FFF2-40B4-BE49-F238E27FC236}">
              <a16:creationId xmlns:a16="http://schemas.microsoft.com/office/drawing/2014/main" id="{52D0372E-727A-42BC-B82A-1EC8620A9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23" name="Text Box 7">
          <a:extLst>
            <a:ext uri="{FF2B5EF4-FFF2-40B4-BE49-F238E27FC236}">
              <a16:creationId xmlns:a16="http://schemas.microsoft.com/office/drawing/2014/main" id="{3B049A2A-223B-436A-949C-ED14DB21F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24" name="Text Box 7">
          <a:extLst>
            <a:ext uri="{FF2B5EF4-FFF2-40B4-BE49-F238E27FC236}">
              <a16:creationId xmlns:a16="http://schemas.microsoft.com/office/drawing/2014/main" id="{E4089F0E-0CFC-40DE-987D-45103E6DA9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25" name="Text Box 7">
          <a:extLst>
            <a:ext uri="{FF2B5EF4-FFF2-40B4-BE49-F238E27FC236}">
              <a16:creationId xmlns:a16="http://schemas.microsoft.com/office/drawing/2014/main" id="{54698A01-6DB7-4B5B-90E9-36D9643A8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26" name="Text Box 7">
          <a:extLst>
            <a:ext uri="{FF2B5EF4-FFF2-40B4-BE49-F238E27FC236}">
              <a16:creationId xmlns:a16="http://schemas.microsoft.com/office/drawing/2014/main" id="{67744DE4-3BFB-4F8C-BD29-D3235291A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27" name="Text Box 7">
          <a:extLst>
            <a:ext uri="{FF2B5EF4-FFF2-40B4-BE49-F238E27FC236}">
              <a16:creationId xmlns:a16="http://schemas.microsoft.com/office/drawing/2014/main" id="{32ACFAD2-BCA1-4EE4-BF1F-E6D8C749F1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28" name="Text Box 7">
          <a:extLst>
            <a:ext uri="{FF2B5EF4-FFF2-40B4-BE49-F238E27FC236}">
              <a16:creationId xmlns:a16="http://schemas.microsoft.com/office/drawing/2014/main" id="{7DEA0CBE-67E6-4F69-B699-0E12D7826F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29" name="Text Box 7">
          <a:extLst>
            <a:ext uri="{FF2B5EF4-FFF2-40B4-BE49-F238E27FC236}">
              <a16:creationId xmlns:a16="http://schemas.microsoft.com/office/drawing/2014/main" id="{B73FF728-9577-4BF1-8292-F82409DA6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30" name="Text Box 7">
          <a:extLst>
            <a:ext uri="{FF2B5EF4-FFF2-40B4-BE49-F238E27FC236}">
              <a16:creationId xmlns:a16="http://schemas.microsoft.com/office/drawing/2014/main" id="{73784645-B133-45AE-A774-6A3F25D89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31" name="Text Box 7">
          <a:extLst>
            <a:ext uri="{FF2B5EF4-FFF2-40B4-BE49-F238E27FC236}">
              <a16:creationId xmlns:a16="http://schemas.microsoft.com/office/drawing/2014/main" id="{35372768-378D-46F9-817A-63C77F821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32" name="Text Box 7">
          <a:extLst>
            <a:ext uri="{FF2B5EF4-FFF2-40B4-BE49-F238E27FC236}">
              <a16:creationId xmlns:a16="http://schemas.microsoft.com/office/drawing/2014/main" id="{2F27DF35-4622-4E82-8A23-4E5736A0B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33" name="Text Box 7">
          <a:extLst>
            <a:ext uri="{FF2B5EF4-FFF2-40B4-BE49-F238E27FC236}">
              <a16:creationId xmlns:a16="http://schemas.microsoft.com/office/drawing/2014/main" id="{7C51B07C-2997-4DF5-88C4-B16461D53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34" name="Text Box 7">
          <a:extLst>
            <a:ext uri="{FF2B5EF4-FFF2-40B4-BE49-F238E27FC236}">
              <a16:creationId xmlns:a16="http://schemas.microsoft.com/office/drawing/2014/main" id="{35BD327D-2A78-478B-877B-1E6E7073E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35" name="Text Box 7">
          <a:extLst>
            <a:ext uri="{FF2B5EF4-FFF2-40B4-BE49-F238E27FC236}">
              <a16:creationId xmlns:a16="http://schemas.microsoft.com/office/drawing/2014/main" id="{399BD855-C7F9-49DC-B5E3-4A7F146061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36" name="Text Box 7">
          <a:extLst>
            <a:ext uri="{FF2B5EF4-FFF2-40B4-BE49-F238E27FC236}">
              <a16:creationId xmlns:a16="http://schemas.microsoft.com/office/drawing/2014/main" id="{B963D037-816B-437F-B8BE-0F60A3846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37" name="Text Box 7">
          <a:extLst>
            <a:ext uri="{FF2B5EF4-FFF2-40B4-BE49-F238E27FC236}">
              <a16:creationId xmlns:a16="http://schemas.microsoft.com/office/drawing/2014/main" id="{A90DC965-D79E-4DC8-A25F-9901A6F276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38" name="Text Box 7">
          <a:extLst>
            <a:ext uri="{FF2B5EF4-FFF2-40B4-BE49-F238E27FC236}">
              <a16:creationId xmlns:a16="http://schemas.microsoft.com/office/drawing/2014/main" id="{D6DFE729-845A-4035-8640-DD12DC7580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39" name="Text Box 7">
          <a:extLst>
            <a:ext uri="{FF2B5EF4-FFF2-40B4-BE49-F238E27FC236}">
              <a16:creationId xmlns:a16="http://schemas.microsoft.com/office/drawing/2014/main" id="{B10962B6-1872-4162-9A23-8AE813D398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40" name="Text Box 7">
          <a:extLst>
            <a:ext uri="{FF2B5EF4-FFF2-40B4-BE49-F238E27FC236}">
              <a16:creationId xmlns:a16="http://schemas.microsoft.com/office/drawing/2014/main" id="{416A9860-6A4A-4DF3-988D-237172F7C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41" name="Text Box 7">
          <a:extLst>
            <a:ext uri="{FF2B5EF4-FFF2-40B4-BE49-F238E27FC236}">
              <a16:creationId xmlns:a16="http://schemas.microsoft.com/office/drawing/2014/main" id="{827609BB-28F5-4E70-A109-97A7FDAD35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42" name="Text Box 7">
          <a:extLst>
            <a:ext uri="{FF2B5EF4-FFF2-40B4-BE49-F238E27FC236}">
              <a16:creationId xmlns:a16="http://schemas.microsoft.com/office/drawing/2014/main" id="{36DC40AC-0C2E-4BA2-A9C8-D5F6D9F06F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43" name="Text Box 7">
          <a:extLst>
            <a:ext uri="{FF2B5EF4-FFF2-40B4-BE49-F238E27FC236}">
              <a16:creationId xmlns:a16="http://schemas.microsoft.com/office/drawing/2014/main" id="{D924FF20-8079-48A8-8861-588231E735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44" name="Text Box 7">
          <a:extLst>
            <a:ext uri="{FF2B5EF4-FFF2-40B4-BE49-F238E27FC236}">
              <a16:creationId xmlns:a16="http://schemas.microsoft.com/office/drawing/2014/main" id="{256A5B13-1BD1-40D1-B13D-6DB394553A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45" name="Text Box 7">
          <a:extLst>
            <a:ext uri="{FF2B5EF4-FFF2-40B4-BE49-F238E27FC236}">
              <a16:creationId xmlns:a16="http://schemas.microsoft.com/office/drawing/2014/main" id="{F98E8563-7ADB-42FC-8F10-A4F8A4E85B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46" name="Text Box 7">
          <a:extLst>
            <a:ext uri="{FF2B5EF4-FFF2-40B4-BE49-F238E27FC236}">
              <a16:creationId xmlns:a16="http://schemas.microsoft.com/office/drawing/2014/main" id="{E6D3A6BF-70A3-4A12-A8FA-226596A12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47" name="Text Box 7">
          <a:extLst>
            <a:ext uri="{FF2B5EF4-FFF2-40B4-BE49-F238E27FC236}">
              <a16:creationId xmlns:a16="http://schemas.microsoft.com/office/drawing/2014/main" id="{0333B50C-42A3-491E-9AA8-02C24FE6B0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48" name="Text Box 7">
          <a:extLst>
            <a:ext uri="{FF2B5EF4-FFF2-40B4-BE49-F238E27FC236}">
              <a16:creationId xmlns:a16="http://schemas.microsoft.com/office/drawing/2014/main" id="{2EFAF9B3-8F8C-43B8-8CAD-220CD2A0A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49" name="Text Box 7">
          <a:extLst>
            <a:ext uri="{FF2B5EF4-FFF2-40B4-BE49-F238E27FC236}">
              <a16:creationId xmlns:a16="http://schemas.microsoft.com/office/drawing/2014/main" id="{490FCF77-A139-4378-9748-4665FEEDD5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50" name="Text Box 7">
          <a:extLst>
            <a:ext uri="{FF2B5EF4-FFF2-40B4-BE49-F238E27FC236}">
              <a16:creationId xmlns:a16="http://schemas.microsoft.com/office/drawing/2014/main" id="{113AE39E-D976-406E-A82A-B0614C0E7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51" name="Text Box 7">
          <a:extLst>
            <a:ext uri="{FF2B5EF4-FFF2-40B4-BE49-F238E27FC236}">
              <a16:creationId xmlns:a16="http://schemas.microsoft.com/office/drawing/2014/main" id="{023B169D-FAA8-4FA3-A2B9-29DD447539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52" name="Text Box 7">
          <a:extLst>
            <a:ext uri="{FF2B5EF4-FFF2-40B4-BE49-F238E27FC236}">
              <a16:creationId xmlns:a16="http://schemas.microsoft.com/office/drawing/2014/main" id="{1E404E07-A2FC-47BD-BA4D-F45062626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53" name="Text Box 7">
          <a:extLst>
            <a:ext uri="{FF2B5EF4-FFF2-40B4-BE49-F238E27FC236}">
              <a16:creationId xmlns:a16="http://schemas.microsoft.com/office/drawing/2014/main" id="{F272C99F-80E7-4838-9D3C-9BD5DB2C0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54" name="Text Box 7">
          <a:extLst>
            <a:ext uri="{FF2B5EF4-FFF2-40B4-BE49-F238E27FC236}">
              <a16:creationId xmlns:a16="http://schemas.microsoft.com/office/drawing/2014/main" id="{FCC64FF7-DE2D-4496-A8BB-EBBE14E392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55" name="Text Box 7">
          <a:extLst>
            <a:ext uri="{FF2B5EF4-FFF2-40B4-BE49-F238E27FC236}">
              <a16:creationId xmlns:a16="http://schemas.microsoft.com/office/drawing/2014/main" id="{0ACF1DFB-DD15-4813-8980-1633082EDC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56" name="Text Box 7">
          <a:extLst>
            <a:ext uri="{FF2B5EF4-FFF2-40B4-BE49-F238E27FC236}">
              <a16:creationId xmlns:a16="http://schemas.microsoft.com/office/drawing/2014/main" id="{9C7CA4EE-705C-4B10-9853-6D976C735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57" name="Text Box 7">
          <a:extLst>
            <a:ext uri="{FF2B5EF4-FFF2-40B4-BE49-F238E27FC236}">
              <a16:creationId xmlns:a16="http://schemas.microsoft.com/office/drawing/2014/main" id="{29E9CFCC-BDF7-41CB-A12F-4D1FC54139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58" name="Text Box 7">
          <a:extLst>
            <a:ext uri="{FF2B5EF4-FFF2-40B4-BE49-F238E27FC236}">
              <a16:creationId xmlns:a16="http://schemas.microsoft.com/office/drawing/2014/main" id="{4AFCBDA5-FDFD-450C-994D-C903DCD02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59" name="Text Box 7">
          <a:extLst>
            <a:ext uri="{FF2B5EF4-FFF2-40B4-BE49-F238E27FC236}">
              <a16:creationId xmlns:a16="http://schemas.microsoft.com/office/drawing/2014/main" id="{17C93345-BF77-40E7-BFD7-5CDD7DF86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60" name="Text Box 7">
          <a:extLst>
            <a:ext uri="{FF2B5EF4-FFF2-40B4-BE49-F238E27FC236}">
              <a16:creationId xmlns:a16="http://schemas.microsoft.com/office/drawing/2014/main" id="{E1EA8952-3112-4CE4-9D10-CACAD13218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61" name="Text Box 7">
          <a:extLst>
            <a:ext uri="{FF2B5EF4-FFF2-40B4-BE49-F238E27FC236}">
              <a16:creationId xmlns:a16="http://schemas.microsoft.com/office/drawing/2014/main" id="{9E7CD768-6657-487D-BC11-9DB5701852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62" name="Text Box 7">
          <a:extLst>
            <a:ext uri="{FF2B5EF4-FFF2-40B4-BE49-F238E27FC236}">
              <a16:creationId xmlns:a16="http://schemas.microsoft.com/office/drawing/2014/main" id="{7540822A-8C31-408D-8AA1-9A870C646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63" name="Text Box 7">
          <a:extLst>
            <a:ext uri="{FF2B5EF4-FFF2-40B4-BE49-F238E27FC236}">
              <a16:creationId xmlns:a16="http://schemas.microsoft.com/office/drawing/2014/main" id="{C3510218-21A6-4B0C-8CC1-BB2D2F396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64" name="Text Box 7">
          <a:extLst>
            <a:ext uri="{FF2B5EF4-FFF2-40B4-BE49-F238E27FC236}">
              <a16:creationId xmlns:a16="http://schemas.microsoft.com/office/drawing/2014/main" id="{C5C19CF4-8A57-4819-9C79-01EC508B1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65" name="Text Box 7">
          <a:extLst>
            <a:ext uri="{FF2B5EF4-FFF2-40B4-BE49-F238E27FC236}">
              <a16:creationId xmlns:a16="http://schemas.microsoft.com/office/drawing/2014/main" id="{7534C12F-645D-41B9-B9BE-6C036A5224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66" name="Text Box 7">
          <a:extLst>
            <a:ext uri="{FF2B5EF4-FFF2-40B4-BE49-F238E27FC236}">
              <a16:creationId xmlns:a16="http://schemas.microsoft.com/office/drawing/2014/main" id="{2A75E226-C5E6-4FB7-90E8-653B71E33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67" name="Text Box 7">
          <a:extLst>
            <a:ext uri="{FF2B5EF4-FFF2-40B4-BE49-F238E27FC236}">
              <a16:creationId xmlns:a16="http://schemas.microsoft.com/office/drawing/2014/main" id="{2C426864-60FC-4C23-B11D-F02684A9A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68" name="Text Box 7">
          <a:extLst>
            <a:ext uri="{FF2B5EF4-FFF2-40B4-BE49-F238E27FC236}">
              <a16:creationId xmlns:a16="http://schemas.microsoft.com/office/drawing/2014/main" id="{FFDBBE7A-920C-4DC9-A89A-E8B111ABFE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69" name="Text Box 7">
          <a:extLst>
            <a:ext uri="{FF2B5EF4-FFF2-40B4-BE49-F238E27FC236}">
              <a16:creationId xmlns:a16="http://schemas.microsoft.com/office/drawing/2014/main" id="{B3302CE0-3063-4C95-BC48-8DB915DE67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70" name="Text Box 7">
          <a:extLst>
            <a:ext uri="{FF2B5EF4-FFF2-40B4-BE49-F238E27FC236}">
              <a16:creationId xmlns:a16="http://schemas.microsoft.com/office/drawing/2014/main" id="{79881D96-CE2C-4F8F-8239-D09058676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71" name="Text Box 7">
          <a:extLst>
            <a:ext uri="{FF2B5EF4-FFF2-40B4-BE49-F238E27FC236}">
              <a16:creationId xmlns:a16="http://schemas.microsoft.com/office/drawing/2014/main" id="{12870F3E-8A2E-4760-B14D-214D901633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72" name="Text Box 7">
          <a:extLst>
            <a:ext uri="{FF2B5EF4-FFF2-40B4-BE49-F238E27FC236}">
              <a16:creationId xmlns:a16="http://schemas.microsoft.com/office/drawing/2014/main" id="{87EFAF74-10D1-45AD-8F74-0D94303073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73" name="Text Box 7">
          <a:extLst>
            <a:ext uri="{FF2B5EF4-FFF2-40B4-BE49-F238E27FC236}">
              <a16:creationId xmlns:a16="http://schemas.microsoft.com/office/drawing/2014/main" id="{11DC22E1-FB2A-4A1C-9904-628F9A1EC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74" name="Text Box 7">
          <a:extLst>
            <a:ext uri="{FF2B5EF4-FFF2-40B4-BE49-F238E27FC236}">
              <a16:creationId xmlns:a16="http://schemas.microsoft.com/office/drawing/2014/main" id="{AECA6707-8D80-4482-A09A-C2470F6FD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75" name="Text Box 7">
          <a:extLst>
            <a:ext uri="{FF2B5EF4-FFF2-40B4-BE49-F238E27FC236}">
              <a16:creationId xmlns:a16="http://schemas.microsoft.com/office/drawing/2014/main" id="{DB17B145-ADFA-4837-B866-43E23ADA06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76" name="Text Box 7">
          <a:extLst>
            <a:ext uri="{FF2B5EF4-FFF2-40B4-BE49-F238E27FC236}">
              <a16:creationId xmlns:a16="http://schemas.microsoft.com/office/drawing/2014/main" id="{F6CE122C-CFB5-4D44-8237-C79F010653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77" name="Text Box 7">
          <a:extLst>
            <a:ext uri="{FF2B5EF4-FFF2-40B4-BE49-F238E27FC236}">
              <a16:creationId xmlns:a16="http://schemas.microsoft.com/office/drawing/2014/main" id="{5EDAC90A-249A-40CC-BBC4-01E871BBC3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78" name="Text Box 7">
          <a:extLst>
            <a:ext uri="{FF2B5EF4-FFF2-40B4-BE49-F238E27FC236}">
              <a16:creationId xmlns:a16="http://schemas.microsoft.com/office/drawing/2014/main" id="{2C68EB1E-E776-4487-9EF6-B77336A17C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79" name="Text Box 7">
          <a:extLst>
            <a:ext uri="{FF2B5EF4-FFF2-40B4-BE49-F238E27FC236}">
              <a16:creationId xmlns:a16="http://schemas.microsoft.com/office/drawing/2014/main" id="{091B6BB0-B885-4033-9DE0-E10D86AE2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80" name="Text Box 7">
          <a:extLst>
            <a:ext uri="{FF2B5EF4-FFF2-40B4-BE49-F238E27FC236}">
              <a16:creationId xmlns:a16="http://schemas.microsoft.com/office/drawing/2014/main" id="{D5F25553-46DB-4234-8359-841200E54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81" name="Text Box 7">
          <a:extLst>
            <a:ext uri="{FF2B5EF4-FFF2-40B4-BE49-F238E27FC236}">
              <a16:creationId xmlns:a16="http://schemas.microsoft.com/office/drawing/2014/main" id="{8BFEE93D-DA3D-48F5-8DCA-5268C55F8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82" name="Text Box 7">
          <a:extLst>
            <a:ext uri="{FF2B5EF4-FFF2-40B4-BE49-F238E27FC236}">
              <a16:creationId xmlns:a16="http://schemas.microsoft.com/office/drawing/2014/main" id="{99085082-CF05-4021-8AF6-5958E0809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83" name="Text Box 7">
          <a:extLst>
            <a:ext uri="{FF2B5EF4-FFF2-40B4-BE49-F238E27FC236}">
              <a16:creationId xmlns:a16="http://schemas.microsoft.com/office/drawing/2014/main" id="{BEB32EC8-D0F8-45B5-86D6-DE097F849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84" name="Text Box 7">
          <a:extLst>
            <a:ext uri="{FF2B5EF4-FFF2-40B4-BE49-F238E27FC236}">
              <a16:creationId xmlns:a16="http://schemas.microsoft.com/office/drawing/2014/main" id="{751855B2-C65F-4104-8770-FE20754BB3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85" name="Text Box 7">
          <a:extLst>
            <a:ext uri="{FF2B5EF4-FFF2-40B4-BE49-F238E27FC236}">
              <a16:creationId xmlns:a16="http://schemas.microsoft.com/office/drawing/2014/main" id="{92116B7B-A91E-4CAA-AAAB-FB3D2617A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86" name="Text Box 7">
          <a:extLst>
            <a:ext uri="{FF2B5EF4-FFF2-40B4-BE49-F238E27FC236}">
              <a16:creationId xmlns:a16="http://schemas.microsoft.com/office/drawing/2014/main" id="{5A367F97-D56F-458C-8DB2-5333870E2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87" name="Text Box 7">
          <a:extLst>
            <a:ext uri="{FF2B5EF4-FFF2-40B4-BE49-F238E27FC236}">
              <a16:creationId xmlns:a16="http://schemas.microsoft.com/office/drawing/2014/main" id="{F8B274A9-417E-4754-9F61-DC5053BADD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88" name="Text Box 7">
          <a:extLst>
            <a:ext uri="{FF2B5EF4-FFF2-40B4-BE49-F238E27FC236}">
              <a16:creationId xmlns:a16="http://schemas.microsoft.com/office/drawing/2014/main" id="{B2809616-75D7-48E7-9A21-0C3CF14E6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89" name="Text Box 7">
          <a:extLst>
            <a:ext uri="{FF2B5EF4-FFF2-40B4-BE49-F238E27FC236}">
              <a16:creationId xmlns:a16="http://schemas.microsoft.com/office/drawing/2014/main" id="{462327C3-B60A-4EA9-A411-C955F9152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90" name="Text Box 7">
          <a:extLst>
            <a:ext uri="{FF2B5EF4-FFF2-40B4-BE49-F238E27FC236}">
              <a16:creationId xmlns:a16="http://schemas.microsoft.com/office/drawing/2014/main" id="{80DB9453-39E3-4F67-AA8E-01C80E52ED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91" name="Text Box 7">
          <a:extLst>
            <a:ext uri="{FF2B5EF4-FFF2-40B4-BE49-F238E27FC236}">
              <a16:creationId xmlns:a16="http://schemas.microsoft.com/office/drawing/2014/main" id="{9CD26584-88D8-42E6-8254-FE099653AA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92" name="Text Box 7">
          <a:extLst>
            <a:ext uri="{FF2B5EF4-FFF2-40B4-BE49-F238E27FC236}">
              <a16:creationId xmlns:a16="http://schemas.microsoft.com/office/drawing/2014/main" id="{9C9046D2-F83E-4CA4-AE43-D10F3F894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93" name="Text Box 7">
          <a:extLst>
            <a:ext uri="{FF2B5EF4-FFF2-40B4-BE49-F238E27FC236}">
              <a16:creationId xmlns:a16="http://schemas.microsoft.com/office/drawing/2014/main" id="{473C9951-32BB-4E22-A0C8-84764486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94" name="Text Box 7">
          <a:extLst>
            <a:ext uri="{FF2B5EF4-FFF2-40B4-BE49-F238E27FC236}">
              <a16:creationId xmlns:a16="http://schemas.microsoft.com/office/drawing/2014/main" id="{78F346CD-A4C6-43FE-B0E1-40BBC086DB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95" name="Text Box 7">
          <a:extLst>
            <a:ext uri="{FF2B5EF4-FFF2-40B4-BE49-F238E27FC236}">
              <a16:creationId xmlns:a16="http://schemas.microsoft.com/office/drawing/2014/main" id="{24D963AB-4D71-47AD-A1FE-8C622B125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96" name="Text Box 7">
          <a:extLst>
            <a:ext uri="{FF2B5EF4-FFF2-40B4-BE49-F238E27FC236}">
              <a16:creationId xmlns:a16="http://schemas.microsoft.com/office/drawing/2014/main" id="{43421EA2-755B-4896-8533-4D83137AA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97" name="Text Box 7">
          <a:extLst>
            <a:ext uri="{FF2B5EF4-FFF2-40B4-BE49-F238E27FC236}">
              <a16:creationId xmlns:a16="http://schemas.microsoft.com/office/drawing/2014/main" id="{06F21B75-49F6-43FD-BE37-6A7A4F9218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98" name="Text Box 7">
          <a:extLst>
            <a:ext uri="{FF2B5EF4-FFF2-40B4-BE49-F238E27FC236}">
              <a16:creationId xmlns:a16="http://schemas.microsoft.com/office/drawing/2014/main" id="{EE4DFC17-1AC6-4EAC-93BF-DFA2CF072D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199" name="Text Box 7">
          <a:extLst>
            <a:ext uri="{FF2B5EF4-FFF2-40B4-BE49-F238E27FC236}">
              <a16:creationId xmlns:a16="http://schemas.microsoft.com/office/drawing/2014/main" id="{5BAB95DF-5975-44EF-B91A-12E8EAE417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00" name="Text Box 7">
          <a:extLst>
            <a:ext uri="{FF2B5EF4-FFF2-40B4-BE49-F238E27FC236}">
              <a16:creationId xmlns:a16="http://schemas.microsoft.com/office/drawing/2014/main" id="{7EDEB08E-CC25-47BF-A1CC-DDB5460146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01" name="Text Box 7">
          <a:extLst>
            <a:ext uri="{FF2B5EF4-FFF2-40B4-BE49-F238E27FC236}">
              <a16:creationId xmlns:a16="http://schemas.microsoft.com/office/drawing/2014/main" id="{C34D8A82-37EE-44DF-987B-8C9B2F7A40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02" name="Text Box 7">
          <a:extLst>
            <a:ext uri="{FF2B5EF4-FFF2-40B4-BE49-F238E27FC236}">
              <a16:creationId xmlns:a16="http://schemas.microsoft.com/office/drawing/2014/main" id="{3BB0D533-5DE9-4CD1-B76A-C5790CEB4C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03" name="Text Box 7">
          <a:extLst>
            <a:ext uri="{FF2B5EF4-FFF2-40B4-BE49-F238E27FC236}">
              <a16:creationId xmlns:a16="http://schemas.microsoft.com/office/drawing/2014/main" id="{1892A4F4-2044-488A-B7C2-D16A1A7C53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04" name="Text Box 7">
          <a:extLst>
            <a:ext uri="{FF2B5EF4-FFF2-40B4-BE49-F238E27FC236}">
              <a16:creationId xmlns:a16="http://schemas.microsoft.com/office/drawing/2014/main" id="{5656A076-7B28-4064-A81A-65EDC05ED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05" name="Text Box 7">
          <a:extLst>
            <a:ext uri="{FF2B5EF4-FFF2-40B4-BE49-F238E27FC236}">
              <a16:creationId xmlns:a16="http://schemas.microsoft.com/office/drawing/2014/main" id="{7200F92F-C6AD-44E9-9049-5F8C0F4D27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06" name="Text Box 7">
          <a:extLst>
            <a:ext uri="{FF2B5EF4-FFF2-40B4-BE49-F238E27FC236}">
              <a16:creationId xmlns:a16="http://schemas.microsoft.com/office/drawing/2014/main" id="{5A27718A-1A4C-4E55-8A1A-BBCF456E9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07" name="Text Box 7">
          <a:extLst>
            <a:ext uri="{FF2B5EF4-FFF2-40B4-BE49-F238E27FC236}">
              <a16:creationId xmlns:a16="http://schemas.microsoft.com/office/drawing/2014/main" id="{2C29604A-B325-42A1-A11B-F93223303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08" name="Text Box 7">
          <a:extLst>
            <a:ext uri="{FF2B5EF4-FFF2-40B4-BE49-F238E27FC236}">
              <a16:creationId xmlns:a16="http://schemas.microsoft.com/office/drawing/2014/main" id="{EF99FAD4-965E-42FF-85D9-A88A4CA80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09" name="Text Box 7">
          <a:extLst>
            <a:ext uri="{FF2B5EF4-FFF2-40B4-BE49-F238E27FC236}">
              <a16:creationId xmlns:a16="http://schemas.microsoft.com/office/drawing/2014/main" id="{EA159FBB-C19A-41F3-ABC3-7DFFB286C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10" name="Text Box 7">
          <a:extLst>
            <a:ext uri="{FF2B5EF4-FFF2-40B4-BE49-F238E27FC236}">
              <a16:creationId xmlns:a16="http://schemas.microsoft.com/office/drawing/2014/main" id="{876003D3-FFDB-48F8-9196-7D5A94716E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11" name="Text Box 7">
          <a:extLst>
            <a:ext uri="{FF2B5EF4-FFF2-40B4-BE49-F238E27FC236}">
              <a16:creationId xmlns:a16="http://schemas.microsoft.com/office/drawing/2014/main" id="{F2E65F2B-F2E5-4E1E-BEF6-1695768044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12" name="Text Box 7">
          <a:extLst>
            <a:ext uri="{FF2B5EF4-FFF2-40B4-BE49-F238E27FC236}">
              <a16:creationId xmlns:a16="http://schemas.microsoft.com/office/drawing/2014/main" id="{301A5BE2-5C9C-40F6-8B81-82385E966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13" name="Text Box 7">
          <a:extLst>
            <a:ext uri="{FF2B5EF4-FFF2-40B4-BE49-F238E27FC236}">
              <a16:creationId xmlns:a16="http://schemas.microsoft.com/office/drawing/2014/main" id="{755B3D41-3C4E-42B3-B63A-F79308EF42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14" name="Text Box 7">
          <a:extLst>
            <a:ext uri="{FF2B5EF4-FFF2-40B4-BE49-F238E27FC236}">
              <a16:creationId xmlns:a16="http://schemas.microsoft.com/office/drawing/2014/main" id="{13223641-765A-4CA3-8501-062A1604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15" name="Text Box 7">
          <a:extLst>
            <a:ext uri="{FF2B5EF4-FFF2-40B4-BE49-F238E27FC236}">
              <a16:creationId xmlns:a16="http://schemas.microsoft.com/office/drawing/2014/main" id="{BEB875FF-1749-4CBB-83B6-C0FEE9159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16" name="Text Box 7">
          <a:extLst>
            <a:ext uri="{FF2B5EF4-FFF2-40B4-BE49-F238E27FC236}">
              <a16:creationId xmlns:a16="http://schemas.microsoft.com/office/drawing/2014/main" id="{77C62DE6-405E-4C92-9D73-E1CD52C88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17" name="Text Box 7">
          <a:extLst>
            <a:ext uri="{FF2B5EF4-FFF2-40B4-BE49-F238E27FC236}">
              <a16:creationId xmlns:a16="http://schemas.microsoft.com/office/drawing/2014/main" id="{F772AAF4-2F0B-4E7F-9C20-88EBCF40B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18" name="Text Box 7">
          <a:extLst>
            <a:ext uri="{FF2B5EF4-FFF2-40B4-BE49-F238E27FC236}">
              <a16:creationId xmlns:a16="http://schemas.microsoft.com/office/drawing/2014/main" id="{2EC4C622-F21E-4374-B6BF-3637EF0509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19" name="Text Box 7">
          <a:extLst>
            <a:ext uri="{FF2B5EF4-FFF2-40B4-BE49-F238E27FC236}">
              <a16:creationId xmlns:a16="http://schemas.microsoft.com/office/drawing/2014/main" id="{24BD4D4B-61E2-49F4-9DEC-A2FA455FD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20" name="Text Box 7">
          <a:extLst>
            <a:ext uri="{FF2B5EF4-FFF2-40B4-BE49-F238E27FC236}">
              <a16:creationId xmlns:a16="http://schemas.microsoft.com/office/drawing/2014/main" id="{ACB66FB7-D31F-4F34-A9C4-F78363A4C8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21" name="Text Box 7">
          <a:extLst>
            <a:ext uri="{FF2B5EF4-FFF2-40B4-BE49-F238E27FC236}">
              <a16:creationId xmlns:a16="http://schemas.microsoft.com/office/drawing/2014/main" id="{BB26C607-50D6-46F9-A020-E8D9942EC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22" name="Text Box 7">
          <a:extLst>
            <a:ext uri="{FF2B5EF4-FFF2-40B4-BE49-F238E27FC236}">
              <a16:creationId xmlns:a16="http://schemas.microsoft.com/office/drawing/2014/main" id="{C27EC720-3E36-43F7-97A6-7938129FE8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23" name="Text Box 7">
          <a:extLst>
            <a:ext uri="{FF2B5EF4-FFF2-40B4-BE49-F238E27FC236}">
              <a16:creationId xmlns:a16="http://schemas.microsoft.com/office/drawing/2014/main" id="{6C0FFF29-E74C-406C-BBA8-EE23A7F41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24" name="Text Box 7">
          <a:extLst>
            <a:ext uri="{FF2B5EF4-FFF2-40B4-BE49-F238E27FC236}">
              <a16:creationId xmlns:a16="http://schemas.microsoft.com/office/drawing/2014/main" id="{F89FE75E-F759-4497-8B18-2C71A041B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25" name="Text Box 7">
          <a:extLst>
            <a:ext uri="{FF2B5EF4-FFF2-40B4-BE49-F238E27FC236}">
              <a16:creationId xmlns:a16="http://schemas.microsoft.com/office/drawing/2014/main" id="{10C7A21D-54A6-4B38-9B87-DBB205400E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26" name="Text Box 7">
          <a:extLst>
            <a:ext uri="{FF2B5EF4-FFF2-40B4-BE49-F238E27FC236}">
              <a16:creationId xmlns:a16="http://schemas.microsoft.com/office/drawing/2014/main" id="{CC938E51-BC11-4E2A-8AE0-5B902EDA50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27" name="Text Box 7">
          <a:extLst>
            <a:ext uri="{FF2B5EF4-FFF2-40B4-BE49-F238E27FC236}">
              <a16:creationId xmlns:a16="http://schemas.microsoft.com/office/drawing/2014/main" id="{669895EE-2127-4EFB-8BDE-91A0AC890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28" name="Text Box 7">
          <a:extLst>
            <a:ext uri="{FF2B5EF4-FFF2-40B4-BE49-F238E27FC236}">
              <a16:creationId xmlns:a16="http://schemas.microsoft.com/office/drawing/2014/main" id="{6DB87568-0B76-4574-B31D-038249AC2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29" name="Text Box 7">
          <a:extLst>
            <a:ext uri="{FF2B5EF4-FFF2-40B4-BE49-F238E27FC236}">
              <a16:creationId xmlns:a16="http://schemas.microsoft.com/office/drawing/2014/main" id="{D7EBD1A0-084D-4842-91E5-E257A2FD3D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30" name="Text Box 7">
          <a:extLst>
            <a:ext uri="{FF2B5EF4-FFF2-40B4-BE49-F238E27FC236}">
              <a16:creationId xmlns:a16="http://schemas.microsoft.com/office/drawing/2014/main" id="{46F5C1B7-3BC2-4A66-A862-CCD9A0824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31" name="Text Box 7">
          <a:extLst>
            <a:ext uri="{FF2B5EF4-FFF2-40B4-BE49-F238E27FC236}">
              <a16:creationId xmlns:a16="http://schemas.microsoft.com/office/drawing/2014/main" id="{2793D28A-08B0-4BD8-93A6-0331C020E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32" name="Text Box 7">
          <a:extLst>
            <a:ext uri="{FF2B5EF4-FFF2-40B4-BE49-F238E27FC236}">
              <a16:creationId xmlns:a16="http://schemas.microsoft.com/office/drawing/2014/main" id="{89974AB0-F640-42A2-9BCC-F6A15F7B0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33" name="Text Box 7">
          <a:extLst>
            <a:ext uri="{FF2B5EF4-FFF2-40B4-BE49-F238E27FC236}">
              <a16:creationId xmlns:a16="http://schemas.microsoft.com/office/drawing/2014/main" id="{5799C063-E487-4DF4-B0C0-20655FFFA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34" name="Text Box 7">
          <a:extLst>
            <a:ext uri="{FF2B5EF4-FFF2-40B4-BE49-F238E27FC236}">
              <a16:creationId xmlns:a16="http://schemas.microsoft.com/office/drawing/2014/main" id="{9E5598D5-51B1-4EE7-A7AE-5F631B477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35" name="Text Box 7">
          <a:extLst>
            <a:ext uri="{FF2B5EF4-FFF2-40B4-BE49-F238E27FC236}">
              <a16:creationId xmlns:a16="http://schemas.microsoft.com/office/drawing/2014/main" id="{3B339056-7890-432C-8440-5774DE3CB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36" name="Text Box 7">
          <a:extLst>
            <a:ext uri="{FF2B5EF4-FFF2-40B4-BE49-F238E27FC236}">
              <a16:creationId xmlns:a16="http://schemas.microsoft.com/office/drawing/2014/main" id="{6E7C338D-C0D6-47B7-B8F0-4296F766B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37" name="Text Box 7">
          <a:extLst>
            <a:ext uri="{FF2B5EF4-FFF2-40B4-BE49-F238E27FC236}">
              <a16:creationId xmlns:a16="http://schemas.microsoft.com/office/drawing/2014/main" id="{53037073-4D04-428A-AB0D-F7D3451C4C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38" name="Text Box 7">
          <a:extLst>
            <a:ext uri="{FF2B5EF4-FFF2-40B4-BE49-F238E27FC236}">
              <a16:creationId xmlns:a16="http://schemas.microsoft.com/office/drawing/2014/main" id="{231E8DB8-33AB-45C6-A8F3-369E39598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39" name="Text Box 7">
          <a:extLst>
            <a:ext uri="{FF2B5EF4-FFF2-40B4-BE49-F238E27FC236}">
              <a16:creationId xmlns:a16="http://schemas.microsoft.com/office/drawing/2014/main" id="{537489FB-95FC-4D6F-9A62-17A952C8B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40" name="Text Box 7">
          <a:extLst>
            <a:ext uri="{FF2B5EF4-FFF2-40B4-BE49-F238E27FC236}">
              <a16:creationId xmlns:a16="http://schemas.microsoft.com/office/drawing/2014/main" id="{69837C45-2E2E-4AE3-BF3B-B71E66EF48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41" name="Text Box 7">
          <a:extLst>
            <a:ext uri="{FF2B5EF4-FFF2-40B4-BE49-F238E27FC236}">
              <a16:creationId xmlns:a16="http://schemas.microsoft.com/office/drawing/2014/main" id="{DAD8A5C8-B7ED-4378-8207-ABDAFA5EF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42" name="Text Box 7">
          <a:extLst>
            <a:ext uri="{FF2B5EF4-FFF2-40B4-BE49-F238E27FC236}">
              <a16:creationId xmlns:a16="http://schemas.microsoft.com/office/drawing/2014/main" id="{EC05F6EF-28FD-4AD4-AE63-AC82438C84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43" name="Text Box 7">
          <a:extLst>
            <a:ext uri="{FF2B5EF4-FFF2-40B4-BE49-F238E27FC236}">
              <a16:creationId xmlns:a16="http://schemas.microsoft.com/office/drawing/2014/main" id="{A4806267-374E-49F1-8387-0F94D4EB29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44" name="Text Box 7">
          <a:extLst>
            <a:ext uri="{FF2B5EF4-FFF2-40B4-BE49-F238E27FC236}">
              <a16:creationId xmlns:a16="http://schemas.microsoft.com/office/drawing/2014/main" id="{667D3BD2-96BB-41BB-A347-989896D31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45" name="Text Box 7">
          <a:extLst>
            <a:ext uri="{FF2B5EF4-FFF2-40B4-BE49-F238E27FC236}">
              <a16:creationId xmlns:a16="http://schemas.microsoft.com/office/drawing/2014/main" id="{70F23B43-1B33-4CA3-902C-92F3E56AE8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46" name="Text Box 7">
          <a:extLst>
            <a:ext uri="{FF2B5EF4-FFF2-40B4-BE49-F238E27FC236}">
              <a16:creationId xmlns:a16="http://schemas.microsoft.com/office/drawing/2014/main" id="{4BBA6EF1-782D-4BD3-BF5C-9E8BEB68A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47" name="Text Box 7">
          <a:extLst>
            <a:ext uri="{FF2B5EF4-FFF2-40B4-BE49-F238E27FC236}">
              <a16:creationId xmlns:a16="http://schemas.microsoft.com/office/drawing/2014/main" id="{20BD1972-AF68-4731-81CD-CB8B2F638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48" name="Text Box 7">
          <a:extLst>
            <a:ext uri="{FF2B5EF4-FFF2-40B4-BE49-F238E27FC236}">
              <a16:creationId xmlns:a16="http://schemas.microsoft.com/office/drawing/2014/main" id="{74311303-58B8-4DF3-852E-2F0D647462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49" name="Text Box 7">
          <a:extLst>
            <a:ext uri="{FF2B5EF4-FFF2-40B4-BE49-F238E27FC236}">
              <a16:creationId xmlns:a16="http://schemas.microsoft.com/office/drawing/2014/main" id="{403425FF-C8DA-4971-92F2-FA1F2D9A25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50" name="Text Box 7">
          <a:extLst>
            <a:ext uri="{FF2B5EF4-FFF2-40B4-BE49-F238E27FC236}">
              <a16:creationId xmlns:a16="http://schemas.microsoft.com/office/drawing/2014/main" id="{FC7DC6DA-19C3-4F05-9FFD-113B13DBC3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51" name="Text Box 7">
          <a:extLst>
            <a:ext uri="{FF2B5EF4-FFF2-40B4-BE49-F238E27FC236}">
              <a16:creationId xmlns:a16="http://schemas.microsoft.com/office/drawing/2014/main" id="{ECE12E79-CEF7-45AA-BB8A-F3F08F206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52" name="Text Box 7">
          <a:extLst>
            <a:ext uri="{FF2B5EF4-FFF2-40B4-BE49-F238E27FC236}">
              <a16:creationId xmlns:a16="http://schemas.microsoft.com/office/drawing/2014/main" id="{D9B2ACDA-4532-40C5-A14E-E6F3C93BA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53" name="Text Box 7">
          <a:extLst>
            <a:ext uri="{FF2B5EF4-FFF2-40B4-BE49-F238E27FC236}">
              <a16:creationId xmlns:a16="http://schemas.microsoft.com/office/drawing/2014/main" id="{6649F4E1-4B14-4E68-976F-21D9F3363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54" name="Text Box 7">
          <a:extLst>
            <a:ext uri="{FF2B5EF4-FFF2-40B4-BE49-F238E27FC236}">
              <a16:creationId xmlns:a16="http://schemas.microsoft.com/office/drawing/2014/main" id="{A6E3B940-FCED-4D8C-A4AF-96A695015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55" name="Text Box 7">
          <a:extLst>
            <a:ext uri="{FF2B5EF4-FFF2-40B4-BE49-F238E27FC236}">
              <a16:creationId xmlns:a16="http://schemas.microsoft.com/office/drawing/2014/main" id="{D804905E-B241-4C86-B0BA-6EC249E94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56" name="Text Box 7">
          <a:extLst>
            <a:ext uri="{FF2B5EF4-FFF2-40B4-BE49-F238E27FC236}">
              <a16:creationId xmlns:a16="http://schemas.microsoft.com/office/drawing/2014/main" id="{48EB5964-609A-4CF8-8161-C4D646AC29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57" name="Text Box 7">
          <a:extLst>
            <a:ext uri="{FF2B5EF4-FFF2-40B4-BE49-F238E27FC236}">
              <a16:creationId xmlns:a16="http://schemas.microsoft.com/office/drawing/2014/main" id="{FF856119-CAF7-4CC0-8937-EA28DDE611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58" name="Text Box 7">
          <a:extLst>
            <a:ext uri="{FF2B5EF4-FFF2-40B4-BE49-F238E27FC236}">
              <a16:creationId xmlns:a16="http://schemas.microsoft.com/office/drawing/2014/main" id="{DC24BCE1-7036-4DB4-AB73-FEB1AD50DD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59" name="Text Box 7">
          <a:extLst>
            <a:ext uri="{FF2B5EF4-FFF2-40B4-BE49-F238E27FC236}">
              <a16:creationId xmlns:a16="http://schemas.microsoft.com/office/drawing/2014/main" id="{556FB3D1-3FEC-4007-B4D6-5706203C3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60" name="Text Box 7">
          <a:extLst>
            <a:ext uri="{FF2B5EF4-FFF2-40B4-BE49-F238E27FC236}">
              <a16:creationId xmlns:a16="http://schemas.microsoft.com/office/drawing/2014/main" id="{D754FD8C-3F5B-4097-9426-80CE54E11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61" name="Text Box 7">
          <a:extLst>
            <a:ext uri="{FF2B5EF4-FFF2-40B4-BE49-F238E27FC236}">
              <a16:creationId xmlns:a16="http://schemas.microsoft.com/office/drawing/2014/main" id="{9B100677-57B7-4D07-A9B1-34423100F6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62" name="Text Box 7">
          <a:extLst>
            <a:ext uri="{FF2B5EF4-FFF2-40B4-BE49-F238E27FC236}">
              <a16:creationId xmlns:a16="http://schemas.microsoft.com/office/drawing/2014/main" id="{6E9A1167-490B-414F-B294-833F670F1C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63" name="Text Box 7">
          <a:extLst>
            <a:ext uri="{FF2B5EF4-FFF2-40B4-BE49-F238E27FC236}">
              <a16:creationId xmlns:a16="http://schemas.microsoft.com/office/drawing/2014/main" id="{01D46E39-40C2-4581-A50D-91024E32EC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64" name="Text Box 7">
          <a:extLst>
            <a:ext uri="{FF2B5EF4-FFF2-40B4-BE49-F238E27FC236}">
              <a16:creationId xmlns:a16="http://schemas.microsoft.com/office/drawing/2014/main" id="{EA14AB42-ADFB-4A5E-9B30-74883DCC2A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65" name="Text Box 7">
          <a:extLst>
            <a:ext uri="{FF2B5EF4-FFF2-40B4-BE49-F238E27FC236}">
              <a16:creationId xmlns:a16="http://schemas.microsoft.com/office/drawing/2014/main" id="{BDBD3EC9-EDE2-4E19-89D8-24F70DE54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66" name="Text Box 7">
          <a:extLst>
            <a:ext uri="{FF2B5EF4-FFF2-40B4-BE49-F238E27FC236}">
              <a16:creationId xmlns:a16="http://schemas.microsoft.com/office/drawing/2014/main" id="{B1ED7E94-FE4D-4EFE-ACCF-FE7FE4902C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67" name="Text Box 7">
          <a:extLst>
            <a:ext uri="{FF2B5EF4-FFF2-40B4-BE49-F238E27FC236}">
              <a16:creationId xmlns:a16="http://schemas.microsoft.com/office/drawing/2014/main" id="{C757830A-C258-4C69-87A9-0881EBD4E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68" name="Text Box 7">
          <a:extLst>
            <a:ext uri="{FF2B5EF4-FFF2-40B4-BE49-F238E27FC236}">
              <a16:creationId xmlns:a16="http://schemas.microsoft.com/office/drawing/2014/main" id="{2F98FF65-4A5A-44AB-B54E-8653712D2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69" name="Text Box 7">
          <a:extLst>
            <a:ext uri="{FF2B5EF4-FFF2-40B4-BE49-F238E27FC236}">
              <a16:creationId xmlns:a16="http://schemas.microsoft.com/office/drawing/2014/main" id="{7A35894A-B527-4DCB-BEF2-5752ED724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70" name="Text Box 7">
          <a:extLst>
            <a:ext uri="{FF2B5EF4-FFF2-40B4-BE49-F238E27FC236}">
              <a16:creationId xmlns:a16="http://schemas.microsoft.com/office/drawing/2014/main" id="{67A0CDFA-3F66-4CD9-8E46-E3A9C723A7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71" name="Text Box 7">
          <a:extLst>
            <a:ext uri="{FF2B5EF4-FFF2-40B4-BE49-F238E27FC236}">
              <a16:creationId xmlns:a16="http://schemas.microsoft.com/office/drawing/2014/main" id="{D4FDF3AC-EE4A-4E5F-AFD7-8F4FEF6861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72" name="Text Box 7">
          <a:extLst>
            <a:ext uri="{FF2B5EF4-FFF2-40B4-BE49-F238E27FC236}">
              <a16:creationId xmlns:a16="http://schemas.microsoft.com/office/drawing/2014/main" id="{7F5FF94A-39B1-4BA5-80C1-8D76BCD8A6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73" name="Text Box 7">
          <a:extLst>
            <a:ext uri="{FF2B5EF4-FFF2-40B4-BE49-F238E27FC236}">
              <a16:creationId xmlns:a16="http://schemas.microsoft.com/office/drawing/2014/main" id="{80A723FC-365E-4351-A55A-51F639B2B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74" name="Text Box 7">
          <a:extLst>
            <a:ext uri="{FF2B5EF4-FFF2-40B4-BE49-F238E27FC236}">
              <a16:creationId xmlns:a16="http://schemas.microsoft.com/office/drawing/2014/main" id="{5EEA9EDD-80C2-40B6-B0E0-E1BE104B7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75" name="Text Box 7">
          <a:extLst>
            <a:ext uri="{FF2B5EF4-FFF2-40B4-BE49-F238E27FC236}">
              <a16:creationId xmlns:a16="http://schemas.microsoft.com/office/drawing/2014/main" id="{C359A462-5A01-435F-881C-655BA4C358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76" name="Text Box 7">
          <a:extLst>
            <a:ext uri="{FF2B5EF4-FFF2-40B4-BE49-F238E27FC236}">
              <a16:creationId xmlns:a16="http://schemas.microsoft.com/office/drawing/2014/main" id="{AA143367-51B5-4349-8E2F-4EAD86467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77" name="Text Box 7">
          <a:extLst>
            <a:ext uri="{FF2B5EF4-FFF2-40B4-BE49-F238E27FC236}">
              <a16:creationId xmlns:a16="http://schemas.microsoft.com/office/drawing/2014/main" id="{EA053348-C943-41A3-8954-DDB5ABC73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78" name="Text Box 7">
          <a:extLst>
            <a:ext uri="{FF2B5EF4-FFF2-40B4-BE49-F238E27FC236}">
              <a16:creationId xmlns:a16="http://schemas.microsoft.com/office/drawing/2014/main" id="{9998CB7B-EC16-4637-84F7-16E93CC9B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79" name="Text Box 7">
          <a:extLst>
            <a:ext uri="{FF2B5EF4-FFF2-40B4-BE49-F238E27FC236}">
              <a16:creationId xmlns:a16="http://schemas.microsoft.com/office/drawing/2014/main" id="{522618C4-66D0-4EEF-9F3F-0C372CC34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80" name="Text Box 7">
          <a:extLst>
            <a:ext uri="{FF2B5EF4-FFF2-40B4-BE49-F238E27FC236}">
              <a16:creationId xmlns:a16="http://schemas.microsoft.com/office/drawing/2014/main" id="{E1122218-3003-4642-9BDB-E80219C68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81" name="Text Box 7">
          <a:extLst>
            <a:ext uri="{FF2B5EF4-FFF2-40B4-BE49-F238E27FC236}">
              <a16:creationId xmlns:a16="http://schemas.microsoft.com/office/drawing/2014/main" id="{6D70F81F-7B7B-4D27-851D-B9393AC42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82" name="Text Box 7">
          <a:extLst>
            <a:ext uri="{FF2B5EF4-FFF2-40B4-BE49-F238E27FC236}">
              <a16:creationId xmlns:a16="http://schemas.microsoft.com/office/drawing/2014/main" id="{2AEA7B6D-C137-4AE8-B9E1-87A7959C7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83" name="Text Box 7">
          <a:extLst>
            <a:ext uri="{FF2B5EF4-FFF2-40B4-BE49-F238E27FC236}">
              <a16:creationId xmlns:a16="http://schemas.microsoft.com/office/drawing/2014/main" id="{0E867C31-39F5-46B6-902F-C38080747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84" name="Text Box 7">
          <a:extLst>
            <a:ext uri="{FF2B5EF4-FFF2-40B4-BE49-F238E27FC236}">
              <a16:creationId xmlns:a16="http://schemas.microsoft.com/office/drawing/2014/main" id="{68B7C3BE-3B74-4E26-B59A-33C8A61527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85" name="Text Box 7">
          <a:extLst>
            <a:ext uri="{FF2B5EF4-FFF2-40B4-BE49-F238E27FC236}">
              <a16:creationId xmlns:a16="http://schemas.microsoft.com/office/drawing/2014/main" id="{A9E1F0AD-F35A-4278-9A27-9901CD8C1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86" name="Text Box 7">
          <a:extLst>
            <a:ext uri="{FF2B5EF4-FFF2-40B4-BE49-F238E27FC236}">
              <a16:creationId xmlns:a16="http://schemas.microsoft.com/office/drawing/2014/main" id="{C20F7116-200C-4BC2-847C-ECC690B168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87" name="Text Box 7">
          <a:extLst>
            <a:ext uri="{FF2B5EF4-FFF2-40B4-BE49-F238E27FC236}">
              <a16:creationId xmlns:a16="http://schemas.microsoft.com/office/drawing/2014/main" id="{E912AFD5-9B72-4B00-AE4A-B4DF3D8A53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88" name="Text Box 7">
          <a:extLst>
            <a:ext uri="{FF2B5EF4-FFF2-40B4-BE49-F238E27FC236}">
              <a16:creationId xmlns:a16="http://schemas.microsoft.com/office/drawing/2014/main" id="{84C59F18-EEF2-4F57-BD4E-CD540EF2E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89" name="Text Box 7">
          <a:extLst>
            <a:ext uri="{FF2B5EF4-FFF2-40B4-BE49-F238E27FC236}">
              <a16:creationId xmlns:a16="http://schemas.microsoft.com/office/drawing/2014/main" id="{84F92C15-9A34-450F-9FE1-5CF08BE39E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90" name="Text Box 7">
          <a:extLst>
            <a:ext uri="{FF2B5EF4-FFF2-40B4-BE49-F238E27FC236}">
              <a16:creationId xmlns:a16="http://schemas.microsoft.com/office/drawing/2014/main" id="{F5B65BD4-A50D-43E2-A3F6-7EE49DAB3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91" name="Text Box 7">
          <a:extLst>
            <a:ext uri="{FF2B5EF4-FFF2-40B4-BE49-F238E27FC236}">
              <a16:creationId xmlns:a16="http://schemas.microsoft.com/office/drawing/2014/main" id="{43BD8334-68F0-45D6-8660-70DBA5F0A8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92" name="Text Box 7">
          <a:extLst>
            <a:ext uri="{FF2B5EF4-FFF2-40B4-BE49-F238E27FC236}">
              <a16:creationId xmlns:a16="http://schemas.microsoft.com/office/drawing/2014/main" id="{6905DD64-7055-4E22-8CA7-E640F8B52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93" name="Text Box 7">
          <a:extLst>
            <a:ext uri="{FF2B5EF4-FFF2-40B4-BE49-F238E27FC236}">
              <a16:creationId xmlns:a16="http://schemas.microsoft.com/office/drawing/2014/main" id="{1BD83762-3CD2-4A34-87B0-DD11A1929D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94" name="Text Box 7">
          <a:extLst>
            <a:ext uri="{FF2B5EF4-FFF2-40B4-BE49-F238E27FC236}">
              <a16:creationId xmlns:a16="http://schemas.microsoft.com/office/drawing/2014/main" id="{4D214934-5EC8-42C1-A169-5974DAA1B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95" name="Text Box 7">
          <a:extLst>
            <a:ext uri="{FF2B5EF4-FFF2-40B4-BE49-F238E27FC236}">
              <a16:creationId xmlns:a16="http://schemas.microsoft.com/office/drawing/2014/main" id="{115E0D16-4422-4A8F-8FA8-61D398A74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96" name="Text Box 7">
          <a:extLst>
            <a:ext uri="{FF2B5EF4-FFF2-40B4-BE49-F238E27FC236}">
              <a16:creationId xmlns:a16="http://schemas.microsoft.com/office/drawing/2014/main" id="{B222B3CA-B027-4279-AB4B-58247084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97" name="Text Box 7">
          <a:extLst>
            <a:ext uri="{FF2B5EF4-FFF2-40B4-BE49-F238E27FC236}">
              <a16:creationId xmlns:a16="http://schemas.microsoft.com/office/drawing/2014/main" id="{518D89BB-214A-4829-BA7F-9CBA80C49B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98" name="Text Box 7">
          <a:extLst>
            <a:ext uri="{FF2B5EF4-FFF2-40B4-BE49-F238E27FC236}">
              <a16:creationId xmlns:a16="http://schemas.microsoft.com/office/drawing/2014/main" id="{C5BDA16E-E241-4F5B-882A-E97BF6075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299" name="Text Box 7">
          <a:extLst>
            <a:ext uri="{FF2B5EF4-FFF2-40B4-BE49-F238E27FC236}">
              <a16:creationId xmlns:a16="http://schemas.microsoft.com/office/drawing/2014/main" id="{BF1651DB-22B0-440A-AD04-7589A96CB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00" name="Text Box 7">
          <a:extLst>
            <a:ext uri="{FF2B5EF4-FFF2-40B4-BE49-F238E27FC236}">
              <a16:creationId xmlns:a16="http://schemas.microsoft.com/office/drawing/2014/main" id="{0A3CE4B3-A0CF-43D2-B226-180E05FB87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01" name="Text Box 7">
          <a:extLst>
            <a:ext uri="{FF2B5EF4-FFF2-40B4-BE49-F238E27FC236}">
              <a16:creationId xmlns:a16="http://schemas.microsoft.com/office/drawing/2014/main" id="{C49D6FBE-8C3C-49A1-A972-39C9ABF88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02" name="Text Box 7">
          <a:extLst>
            <a:ext uri="{FF2B5EF4-FFF2-40B4-BE49-F238E27FC236}">
              <a16:creationId xmlns:a16="http://schemas.microsoft.com/office/drawing/2014/main" id="{69DE89D6-8229-470C-B7CB-4A746B68F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03" name="Text Box 7">
          <a:extLst>
            <a:ext uri="{FF2B5EF4-FFF2-40B4-BE49-F238E27FC236}">
              <a16:creationId xmlns:a16="http://schemas.microsoft.com/office/drawing/2014/main" id="{1EF53184-9CC1-4D30-885C-79B3DB381A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04" name="Text Box 7">
          <a:extLst>
            <a:ext uri="{FF2B5EF4-FFF2-40B4-BE49-F238E27FC236}">
              <a16:creationId xmlns:a16="http://schemas.microsoft.com/office/drawing/2014/main" id="{411F40A7-EEF8-4033-90D9-9774C533AE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05" name="Text Box 7">
          <a:extLst>
            <a:ext uri="{FF2B5EF4-FFF2-40B4-BE49-F238E27FC236}">
              <a16:creationId xmlns:a16="http://schemas.microsoft.com/office/drawing/2014/main" id="{9742E888-F4D9-46A4-BF57-40D358913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06" name="Text Box 7">
          <a:extLst>
            <a:ext uri="{FF2B5EF4-FFF2-40B4-BE49-F238E27FC236}">
              <a16:creationId xmlns:a16="http://schemas.microsoft.com/office/drawing/2014/main" id="{4FE7B9ED-437D-43D7-B61E-E913A7A32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07" name="Text Box 7">
          <a:extLst>
            <a:ext uri="{FF2B5EF4-FFF2-40B4-BE49-F238E27FC236}">
              <a16:creationId xmlns:a16="http://schemas.microsoft.com/office/drawing/2014/main" id="{2E7F1B5F-632A-4771-BDB9-189CF7FD1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08" name="Text Box 7">
          <a:extLst>
            <a:ext uri="{FF2B5EF4-FFF2-40B4-BE49-F238E27FC236}">
              <a16:creationId xmlns:a16="http://schemas.microsoft.com/office/drawing/2014/main" id="{C9104DE9-B0AA-49F8-B8E2-0F8EDCEA5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09" name="Text Box 7">
          <a:extLst>
            <a:ext uri="{FF2B5EF4-FFF2-40B4-BE49-F238E27FC236}">
              <a16:creationId xmlns:a16="http://schemas.microsoft.com/office/drawing/2014/main" id="{CAF81D06-A3D5-4B78-92D7-6687570B9D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10" name="Text Box 7">
          <a:extLst>
            <a:ext uri="{FF2B5EF4-FFF2-40B4-BE49-F238E27FC236}">
              <a16:creationId xmlns:a16="http://schemas.microsoft.com/office/drawing/2014/main" id="{BA6A47E9-2100-4C29-AC35-278CE217DA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11" name="Text Box 7">
          <a:extLst>
            <a:ext uri="{FF2B5EF4-FFF2-40B4-BE49-F238E27FC236}">
              <a16:creationId xmlns:a16="http://schemas.microsoft.com/office/drawing/2014/main" id="{C7629C6D-7954-4A24-9831-578B12D27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12" name="Text Box 7">
          <a:extLst>
            <a:ext uri="{FF2B5EF4-FFF2-40B4-BE49-F238E27FC236}">
              <a16:creationId xmlns:a16="http://schemas.microsoft.com/office/drawing/2014/main" id="{8E130457-6253-4F0F-B93B-6AC4D2A74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13" name="Text Box 7">
          <a:extLst>
            <a:ext uri="{FF2B5EF4-FFF2-40B4-BE49-F238E27FC236}">
              <a16:creationId xmlns:a16="http://schemas.microsoft.com/office/drawing/2014/main" id="{FBD9AA5D-3754-467D-978F-8193AFCBC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14" name="Text Box 7">
          <a:extLst>
            <a:ext uri="{FF2B5EF4-FFF2-40B4-BE49-F238E27FC236}">
              <a16:creationId xmlns:a16="http://schemas.microsoft.com/office/drawing/2014/main" id="{C83B338E-BDA2-4314-9A33-5F71DE6A0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15" name="Text Box 7">
          <a:extLst>
            <a:ext uri="{FF2B5EF4-FFF2-40B4-BE49-F238E27FC236}">
              <a16:creationId xmlns:a16="http://schemas.microsoft.com/office/drawing/2014/main" id="{3FA6D455-2577-43E4-B521-12C4BEE5C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16" name="Text Box 7">
          <a:extLst>
            <a:ext uri="{FF2B5EF4-FFF2-40B4-BE49-F238E27FC236}">
              <a16:creationId xmlns:a16="http://schemas.microsoft.com/office/drawing/2014/main" id="{A2395A7E-EBC5-4790-82C9-46460811A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17" name="Text Box 7">
          <a:extLst>
            <a:ext uri="{FF2B5EF4-FFF2-40B4-BE49-F238E27FC236}">
              <a16:creationId xmlns:a16="http://schemas.microsoft.com/office/drawing/2014/main" id="{3A92AF85-D8AE-40F7-BFD4-DD4394EFE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18" name="Text Box 7">
          <a:extLst>
            <a:ext uri="{FF2B5EF4-FFF2-40B4-BE49-F238E27FC236}">
              <a16:creationId xmlns:a16="http://schemas.microsoft.com/office/drawing/2014/main" id="{96606362-72AB-4558-B272-E600B2B1F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19" name="Text Box 7">
          <a:extLst>
            <a:ext uri="{FF2B5EF4-FFF2-40B4-BE49-F238E27FC236}">
              <a16:creationId xmlns:a16="http://schemas.microsoft.com/office/drawing/2014/main" id="{3013F2C5-CBB9-493E-BB8C-05BBDEE2A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20" name="Text Box 7">
          <a:extLst>
            <a:ext uri="{FF2B5EF4-FFF2-40B4-BE49-F238E27FC236}">
              <a16:creationId xmlns:a16="http://schemas.microsoft.com/office/drawing/2014/main" id="{D9E84641-89FD-4872-A778-66794D66D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21" name="Text Box 7">
          <a:extLst>
            <a:ext uri="{FF2B5EF4-FFF2-40B4-BE49-F238E27FC236}">
              <a16:creationId xmlns:a16="http://schemas.microsoft.com/office/drawing/2014/main" id="{0E6E40D9-FB32-4555-8C59-236B24BE8B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22" name="Text Box 7">
          <a:extLst>
            <a:ext uri="{FF2B5EF4-FFF2-40B4-BE49-F238E27FC236}">
              <a16:creationId xmlns:a16="http://schemas.microsoft.com/office/drawing/2014/main" id="{A007C6BE-2B8F-4069-94A4-6364FCB87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23" name="Text Box 7">
          <a:extLst>
            <a:ext uri="{FF2B5EF4-FFF2-40B4-BE49-F238E27FC236}">
              <a16:creationId xmlns:a16="http://schemas.microsoft.com/office/drawing/2014/main" id="{FDE3FD24-2E9A-472F-9194-8B473FA7A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24" name="Text Box 7">
          <a:extLst>
            <a:ext uri="{FF2B5EF4-FFF2-40B4-BE49-F238E27FC236}">
              <a16:creationId xmlns:a16="http://schemas.microsoft.com/office/drawing/2014/main" id="{9DEB2FD8-5496-40BD-B020-DD40E1F0C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25" name="Text Box 7">
          <a:extLst>
            <a:ext uri="{FF2B5EF4-FFF2-40B4-BE49-F238E27FC236}">
              <a16:creationId xmlns:a16="http://schemas.microsoft.com/office/drawing/2014/main" id="{293B390A-F42E-41DA-AA1D-C0BAF50A3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26" name="Text Box 7">
          <a:extLst>
            <a:ext uri="{FF2B5EF4-FFF2-40B4-BE49-F238E27FC236}">
              <a16:creationId xmlns:a16="http://schemas.microsoft.com/office/drawing/2014/main" id="{F1D723E3-E92F-4AF2-A7B6-0ABC807D75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27" name="Text Box 7">
          <a:extLst>
            <a:ext uri="{FF2B5EF4-FFF2-40B4-BE49-F238E27FC236}">
              <a16:creationId xmlns:a16="http://schemas.microsoft.com/office/drawing/2014/main" id="{EB145F0D-25C7-44BC-87A4-6117B30B2F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28" name="Text Box 7">
          <a:extLst>
            <a:ext uri="{FF2B5EF4-FFF2-40B4-BE49-F238E27FC236}">
              <a16:creationId xmlns:a16="http://schemas.microsoft.com/office/drawing/2014/main" id="{771F6881-C925-4872-B5EC-20E735C57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29" name="Text Box 7">
          <a:extLst>
            <a:ext uri="{FF2B5EF4-FFF2-40B4-BE49-F238E27FC236}">
              <a16:creationId xmlns:a16="http://schemas.microsoft.com/office/drawing/2014/main" id="{651312CE-C8D1-4685-9430-F163075AC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30" name="Text Box 7">
          <a:extLst>
            <a:ext uri="{FF2B5EF4-FFF2-40B4-BE49-F238E27FC236}">
              <a16:creationId xmlns:a16="http://schemas.microsoft.com/office/drawing/2014/main" id="{BBA20A17-D2DF-482E-9B08-2E091D14C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31" name="Text Box 7">
          <a:extLst>
            <a:ext uri="{FF2B5EF4-FFF2-40B4-BE49-F238E27FC236}">
              <a16:creationId xmlns:a16="http://schemas.microsoft.com/office/drawing/2014/main" id="{74A7FFA8-CE0E-44D5-B8E3-F7A633E00A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32" name="Text Box 7">
          <a:extLst>
            <a:ext uri="{FF2B5EF4-FFF2-40B4-BE49-F238E27FC236}">
              <a16:creationId xmlns:a16="http://schemas.microsoft.com/office/drawing/2014/main" id="{41697AF1-6787-4E6B-9C9C-3E166E676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33" name="Text Box 7">
          <a:extLst>
            <a:ext uri="{FF2B5EF4-FFF2-40B4-BE49-F238E27FC236}">
              <a16:creationId xmlns:a16="http://schemas.microsoft.com/office/drawing/2014/main" id="{3956B2C1-6906-4391-9756-D991252F2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334" name="Text Box 7">
          <a:extLst>
            <a:ext uri="{FF2B5EF4-FFF2-40B4-BE49-F238E27FC236}">
              <a16:creationId xmlns:a16="http://schemas.microsoft.com/office/drawing/2014/main" id="{9D142BD4-8F04-4723-8308-91B3F5C03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35" name="Text Box 7">
          <a:extLst>
            <a:ext uri="{FF2B5EF4-FFF2-40B4-BE49-F238E27FC236}">
              <a16:creationId xmlns:a16="http://schemas.microsoft.com/office/drawing/2014/main" id="{1A6E1FD1-F358-42FB-9387-24B8487D37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36" name="Text Box 7">
          <a:extLst>
            <a:ext uri="{FF2B5EF4-FFF2-40B4-BE49-F238E27FC236}">
              <a16:creationId xmlns:a16="http://schemas.microsoft.com/office/drawing/2014/main" id="{740E4E8D-3CD9-4BB5-9A00-213319E87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37" name="Text Box 7">
          <a:extLst>
            <a:ext uri="{FF2B5EF4-FFF2-40B4-BE49-F238E27FC236}">
              <a16:creationId xmlns:a16="http://schemas.microsoft.com/office/drawing/2014/main" id="{56EEC6DF-671B-413F-8E97-694D453F7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38" name="Text Box 7">
          <a:extLst>
            <a:ext uri="{FF2B5EF4-FFF2-40B4-BE49-F238E27FC236}">
              <a16:creationId xmlns:a16="http://schemas.microsoft.com/office/drawing/2014/main" id="{A943564C-CB77-4272-AC2C-DC5E657874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39" name="Text Box 7">
          <a:extLst>
            <a:ext uri="{FF2B5EF4-FFF2-40B4-BE49-F238E27FC236}">
              <a16:creationId xmlns:a16="http://schemas.microsoft.com/office/drawing/2014/main" id="{F13E468E-5FE9-4A4C-9094-375700237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40" name="Text Box 7">
          <a:extLst>
            <a:ext uri="{FF2B5EF4-FFF2-40B4-BE49-F238E27FC236}">
              <a16:creationId xmlns:a16="http://schemas.microsoft.com/office/drawing/2014/main" id="{834374C3-1D7E-46E3-B5FE-DD834A2DC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41" name="Text Box 7">
          <a:extLst>
            <a:ext uri="{FF2B5EF4-FFF2-40B4-BE49-F238E27FC236}">
              <a16:creationId xmlns:a16="http://schemas.microsoft.com/office/drawing/2014/main" id="{D6E76703-D02D-41FC-B50F-17A742C3B5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42" name="Text Box 7">
          <a:extLst>
            <a:ext uri="{FF2B5EF4-FFF2-40B4-BE49-F238E27FC236}">
              <a16:creationId xmlns:a16="http://schemas.microsoft.com/office/drawing/2014/main" id="{A9B0DA74-0751-4CC7-97C9-D242349B3A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43" name="Text Box 7">
          <a:extLst>
            <a:ext uri="{FF2B5EF4-FFF2-40B4-BE49-F238E27FC236}">
              <a16:creationId xmlns:a16="http://schemas.microsoft.com/office/drawing/2014/main" id="{C7F94153-4B88-407E-AF81-9D6F9BD8D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44" name="Text Box 7">
          <a:extLst>
            <a:ext uri="{FF2B5EF4-FFF2-40B4-BE49-F238E27FC236}">
              <a16:creationId xmlns:a16="http://schemas.microsoft.com/office/drawing/2014/main" id="{161AA96B-E9E1-48DE-A049-FE4C2F978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45" name="Text Box 7">
          <a:extLst>
            <a:ext uri="{FF2B5EF4-FFF2-40B4-BE49-F238E27FC236}">
              <a16:creationId xmlns:a16="http://schemas.microsoft.com/office/drawing/2014/main" id="{E4A20285-7E20-483F-97B0-44939B071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46" name="Text Box 7">
          <a:extLst>
            <a:ext uri="{FF2B5EF4-FFF2-40B4-BE49-F238E27FC236}">
              <a16:creationId xmlns:a16="http://schemas.microsoft.com/office/drawing/2014/main" id="{512624A0-0938-4C18-BDD0-82092BF808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47" name="Text Box 7">
          <a:extLst>
            <a:ext uri="{FF2B5EF4-FFF2-40B4-BE49-F238E27FC236}">
              <a16:creationId xmlns:a16="http://schemas.microsoft.com/office/drawing/2014/main" id="{3EDCA88F-7E26-4C48-B1C0-15BE2CBD13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48" name="Text Box 7">
          <a:extLst>
            <a:ext uri="{FF2B5EF4-FFF2-40B4-BE49-F238E27FC236}">
              <a16:creationId xmlns:a16="http://schemas.microsoft.com/office/drawing/2014/main" id="{B3A86BF6-DC80-4C17-A9D5-A8FD75C01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49" name="Text Box 7">
          <a:extLst>
            <a:ext uri="{FF2B5EF4-FFF2-40B4-BE49-F238E27FC236}">
              <a16:creationId xmlns:a16="http://schemas.microsoft.com/office/drawing/2014/main" id="{F9D94536-2213-4FE9-B4E6-6A4299D527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50" name="Text Box 7">
          <a:extLst>
            <a:ext uri="{FF2B5EF4-FFF2-40B4-BE49-F238E27FC236}">
              <a16:creationId xmlns:a16="http://schemas.microsoft.com/office/drawing/2014/main" id="{6C1F7C1B-EEE1-43B0-8B47-D69A5BA2B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51" name="Text Box 7">
          <a:extLst>
            <a:ext uri="{FF2B5EF4-FFF2-40B4-BE49-F238E27FC236}">
              <a16:creationId xmlns:a16="http://schemas.microsoft.com/office/drawing/2014/main" id="{E4DDE735-0549-4499-9DB4-F4F74B96D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52" name="Text Box 7">
          <a:extLst>
            <a:ext uri="{FF2B5EF4-FFF2-40B4-BE49-F238E27FC236}">
              <a16:creationId xmlns:a16="http://schemas.microsoft.com/office/drawing/2014/main" id="{63106F52-2419-40D0-9465-5509BCF346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53" name="Text Box 7">
          <a:extLst>
            <a:ext uri="{FF2B5EF4-FFF2-40B4-BE49-F238E27FC236}">
              <a16:creationId xmlns:a16="http://schemas.microsoft.com/office/drawing/2014/main" id="{72FAFE15-3169-421B-9F03-ECBDD03FD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54" name="Text Box 7">
          <a:extLst>
            <a:ext uri="{FF2B5EF4-FFF2-40B4-BE49-F238E27FC236}">
              <a16:creationId xmlns:a16="http://schemas.microsoft.com/office/drawing/2014/main" id="{B8D3BB13-6013-4266-9509-B4A2D6711C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55" name="Text Box 7">
          <a:extLst>
            <a:ext uri="{FF2B5EF4-FFF2-40B4-BE49-F238E27FC236}">
              <a16:creationId xmlns:a16="http://schemas.microsoft.com/office/drawing/2014/main" id="{F2CC951D-A054-4E3F-94EE-B608A5BAB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56" name="Text Box 7">
          <a:extLst>
            <a:ext uri="{FF2B5EF4-FFF2-40B4-BE49-F238E27FC236}">
              <a16:creationId xmlns:a16="http://schemas.microsoft.com/office/drawing/2014/main" id="{3BCA200B-D197-4DB7-920B-109422BDB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57" name="Text Box 7">
          <a:extLst>
            <a:ext uri="{FF2B5EF4-FFF2-40B4-BE49-F238E27FC236}">
              <a16:creationId xmlns:a16="http://schemas.microsoft.com/office/drawing/2014/main" id="{6E1C8DD3-DD8F-441C-99E9-331EB1FD8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58" name="Text Box 7">
          <a:extLst>
            <a:ext uri="{FF2B5EF4-FFF2-40B4-BE49-F238E27FC236}">
              <a16:creationId xmlns:a16="http://schemas.microsoft.com/office/drawing/2014/main" id="{D8697AB3-5696-440A-AEB7-C226EEC56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59" name="Text Box 7">
          <a:extLst>
            <a:ext uri="{FF2B5EF4-FFF2-40B4-BE49-F238E27FC236}">
              <a16:creationId xmlns:a16="http://schemas.microsoft.com/office/drawing/2014/main" id="{A2E5B82B-FC89-47B3-BB47-E42408BEF9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60" name="Text Box 7">
          <a:extLst>
            <a:ext uri="{FF2B5EF4-FFF2-40B4-BE49-F238E27FC236}">
              <a16:creationId xmlns:a16="http://schemas.microsoft.com/office/drawing/2014/main" id="{DD039B41-CAD5-4C1F-B1A1-02C6D5257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61" name="Text Box 7">
          <a:extLst>
            <a:ext uri="{FF2B5EF4-FFF2-40B4-BE49-F238E27FC236}">
              <a16:creationId xmlns:a16="http://schemas.microsoft.com/office/drawing/2014/main" id="{155462F7-DD95-4853-9F76-DD66BEFCEA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62" name="Text Box 7">
          <a:extLst>
            <a:ext uri="{FF2B5EF4-FFF2-40B4-BE49-F238E27FC236}">
              <a16:creationId xmlns:a16="http://schemas.microsoft.com/office/drawing/2014/main" id="{E2C8559E-5900-4A43-A2B1-9EC4965811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63" name="Text Box 7">
          <a:extLst>
            <a:ext uri="{FF2B5EF4-FFF2-40B4-BE49-F238E27FC236}">
              <a16:creationId xmlns:a16="http://schemas.microsoft.com/office/drawing/2014/main" id="{A4D84F53-DC82-43C4-89CF-DA2D3D159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64" name="Text Box 7">
          <a:extLst>
            <a:ext uri="{FF2B5EF4-FFF2-40B4-BE49-F238E27FC236}">
              <a16:creationId xmlns:a16="http://schemas.microsoft.com/office/drawing/2014/main" id="{243454E3-FD73-4BDB-B69D-2CC10294C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65" name="Text Box 7">
          <a:extLst>
            <a:ext uri="{FF2B5EF4-FFF2-40B4-BE49-F238E27FC236}">
              <a16:creationId xmlns:a16="http://schemas.microsoft.com/office/drawing/2014/main" id="{BD2BF6A7-12A2-4330-AAA4-34664EBE5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66" name="Text Box 7">
          <a:extLst>
            <a:ext uri="{FF2B5EF4-FFF2-40B4-BE49-F238E27FC236}">
              <a16:creationId xmlns:a16="http://schemas.microsoft.com/office/drawing/2014/main" id="{BEDA14E0-AB38-4790-92CF-6CBB09C0C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67" name="Text Box 7">
          <a:extLst>
            <a:ext uri="{FF2B5EF4-FFF2-40B4-BE49-F238E27FC236}">
              <a16:creationId xmlns:a16="http://schemas.microsoft.com/office/drawing/2014/main" id="{A2F62171-3620-4E3D-9DFA-2F25221CEB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68" name="Text Box 7">
          <a:extLst>
            <a:ext uri="{FF2B5EF4-FFF2-40B4-BE49-F238E27FC236}">
              <a16:creationId xmlns:a16="http://schemas.microsoft.com/office/drawing/2014/main" id="{4F268F6E-3194-4444-B129-E82046E52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69" name="Text Box 7">
          <a:extLst>
            <a:ext uri="{FF2B5EF4-FFF2-40B4-BE49-F238E27FC236}">
              <a16:creationId xmlns:a16="http://schemas.microsoft.com/office/drawing/2014/main" id="{B3ABFA5A-56FE-42D2-818C-9131DC74EA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70" name="Text Box 7">
          <a:extLst>
            <a:ext uri="{FF2B5EF4-FFF2-40B4-BE49-F238E27FC236}">
              <a16:creationId xmlns:a16="http://schemas.microsoft.com/office/drawing/2014/main" id="{4E989C57-4CE1-4266-B854-A5F86E697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71" name="Text Box 7">
          <a:extLst>
            <a:ext uri="{FF2B5EF4-FFF2-40B4-BE49-F238E27FC236}">
              <a16:creationId xmlns:a16="http://schemas.microsoft.com/office/drawing/2014/main" id="{44AECE26-49C3-4F5C-967E-66623C8EE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72" name="Text Box 7">
          <a:extLst>
            <a:ext uri="{FF2B5EF4-FFF2-40B4-BE49-F238E27FC236}">
              <a16:creationId xmlns:a16="http://schemas.microsoft.com/office/drawing/2014/main" id="{1A307126-177A-4E02-B04B-EFD220243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73" name="Text Box 7">
          <a:extLst>
            <a:ext uri="{FF2B5EF4-FFF2-40B4-BE49-F238E27FC236}">
              <a16:creationId xmlns:a16="http://schemas.microsoft.com/office/drawing/2014/main" id="{8CD81050-E535-457D-A2A8-DE7490F0F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74" name="Text Box 7">
          <a:extLst>
            <a:ext uri="{FF2B5EF4-FFF2-40B4-BE49-F238E27FC236}">
              <a16:creationId xmlns:a16="http://schemas.microsoft.com/office/drawing/2014/main" id="{6A8FB573-999E-4DB9-91FA-155A97B59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75" name="Text Box 7">
          <a:extLst>
            <a:ext uri="{FF2B5EF4-FFF2-40B4-BE49-F238E27FC236}">
              <a16:creationId xmlns:a16="http://schemas.microsoft.com/office/drawing/2014/main" id="{07DE97FE-B903-4B28-9979-70D5166358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76" name="Text Box 7">
          <a:extLst>
            <a:ext uri="{FF2B5EF4-FFF2-40B4-BE49-F238E27FC236}">
              <a16:creationId xmlns:a16="http://schemas.microsoft.com/office/drawing/2014/main" id="{2CEFEE5B-F1D7-49B4-A300-ED8AD5C123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77" name="Text Box 7">
          <a:extLst>
            <a:ext uri="{FF2B5EF4-FFF2-40B4-BE49-F238E27FC236}">
              <a16:creationId xmlns:a16="http://schemas.microsoft.com/office/drawing/2014/main" id="{89A56287-5403-4A9A-A4D5-B86DBF323C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78" name="Text Box 7">
          <a:extLst>
            <a:ext uri="{FF2B5EF4-FFF2-40B4-BE49-F238E27FC236}">
              <a16:creationId xmlns:a16="http://schemas.microsoft.com/office/drawing/2014/main" id="{0D1C7193-7FAB-4992-A106-06F3E62F3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79" name="Text Box 7">
          <a:extLst>
            <a:ext uri="{FF2B5EF4-FFF2-40B4-BE49-F238E27FC236}">
              <a16:creationId xmlns:a16="http://schemas.microsoft.com/office/drawing/2014/main" id="{A2E4C6DE-2EA4-4B41-8C8F-AD54951B38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80" name="Text Box 7">
          <a:extLst>
            <a:ext uri="{FF2B5EF4-FFF2-40B4-BE49-F238E27FC236}">
              <a16:creationId xmlns:a16="http://schemas.microsoft.com/office/drawing/2014/main" id="{9097CE6C-AE00-4BBE-801F-468D00B7D7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81" name="Text Box 7">
          <a:extLst>
            <a:ext uri="{FF2B5EF4-FFF2-40B4-BE49-F238E27FC236}">
              <a16:creationId xmlns:a16="http://schemas.microsoft.com/office/drawing/2014/main" id="{32648CCF-F240-4DD4-8ED6-0096C209E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82" name="Text Box 7">
          <a:extLst>
            <a:ext uri="{FF2B5EF4-FFF2-40B4-BE49-F238E27FC236}">
              <a16:creationId xmlns:a16="http://schemas.microsoft.com/office/drawing/2014/main" id="{D829217E-BEB3-417F-B66A-F1744B01D3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83" name="Text Box 7">
          <a:extLst>
            <a:ext uri="{FF2B5EF4-FFF2-40B4-BE49-F238E27FC236}">
              <a16:creationId xmlns:a16="http://schemas.microsoft.com/office/drawing/2014/main" id="{80515048-7CFC-4024-8E18-1A044D7DF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84" name="Text Box 7">
          <a:extLst>
            <a:ext uri="{FF2B5EF4-FFF2-40B4-BE49-F238E27FC236}">
              <a16:creationId xmlns:a16="http://schemas.microsoft.com/office/drawing/2014/main" id="{365665BD-50F6-4A80-B441-3DFDA822C0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85" name="Text Box 7">
          <a:extLst>
            <a:ext uri="{FF2B5EF4-FFF2-40B4-BE49-F238E27FC236}">
              <a16:creationId xmlns:a16="http://schemas.microsoft.com/office/drawing/2014/main" id="{E088E6C6-A010-4140-A5A9-A609079CE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86" name="Text Box 7">
          <a:extLst>
            <a:ext uri="{FF2B5EF4-FFF2-40B4-BE49-F238E27FC236}">
              <a16:creationId xmlns:a16="http://schemas.microsoft.com/office/drawing/2014/main" id="{89DEB5DA-F623-4CA1-9664-E2968ED32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87" name="Text Box 7">
          <a:extLst>
            <a:ext uri="{FF2B5EF4-FFF2-40B4-BE49-F238E27FC236}">
              <a16:creationId xmlns:a16="http://schemas.microsoft.com/office/drawing/2014/main" id="{5DEAA371-6763-4C19-8A2E-C10BD8D78A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88" name="Text Box 7">
          <a:extLst>
            <a:ext uri="{FF2B5EF4-FFF2-40B4-BE49-F238E27FC236}">
              <a16:creationId xmlns:a16="http://schemas.microsoft.com/office/drawing/2014/main" id="{D6C5B6D1-A0CE-44DF-92CC-1FACF52C5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89" name="Text Box 7">
          <a:extLst>
            <a:ext uri="{FF2B5EF4-FFF2-40B4-BE49-F238E27FC236}">
              <a16:creationId xmlns:a16="http://schemas.microsoft.com/office/drawing/2014/main" id="{A6514CCB-3366-4CB2-88B6-7CD36F9829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90" name="Text Box 7">
          <a:extLst>
            <a:ext uri="{FF2B5EF4-FFF2-40B4-BE49-F238E27FC236}">
              <a16:creationId xmlns:a16="http://schemas.microsoft.com/office/drawing/2014/main" id="{68A0D857-867D-43D8-AB3D-ABCFED8C8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91" name="Text Box 7">
          <a:extLst>
            <a:ext uri="{FF2B5EF4-FFF2-40B4-BE49-F238E27FC236}">
              <a16:creationId xmlns:a16="http://schemas.microsoft.com/office/drawing/2014/main" id="{821B1392-1612-4C10-8D23-0F622E9E94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92" name="Text Box 7">
          <a:extLst>
            <a:ext uri="{FF2B5EF4-FFF2-40B4-BE49-F238E27FC236}">
              <a16:creationId xmlns:a16="http://schemas.microsoft.com/office/drawing/2014/main" id="{1C339CA2-F39B-409E-8E1A-F1CFD78DC0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93" name="Text Box 7">
          <a:extLst>
            <a:ext uri="{FF2B5EF4-FFF2-40B4-BE49-F238E27FC236}">
              <a16:creationId xmlns:a16="http://schemas.microsoft.com/office/drawing/2014/main" id="{CD00C8EC-FDE9-44D2-9F00-EA7D36D94E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94" name="Text Box 7">
          <a:extLst>
            <a:ext uri="{FF2B5EF4-FFF2-40B4-BE49-F238E27FC236}">
              <a16:creationId xmlns:a16="http://schemas.microsoft.com/office/drawing/2014/main" id="{DF7C2829-80B0-4F4B-AB1C-9BA1024F5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95" name="Text Box 7">
          <a:extLst>
            <a:ext uri="{FF2B5EF4-FFF2-40B4-BE49-F238E27FC236}">
              <a16:creationId xmlns:a16="http://schemas.microsoft.com/office/drawing/2014/main" id="{9056A8E4-8C3C-4E53-8635-942547143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96" name="Text Box 7">
          <a:extLst>
            <a:ext uri="{FF2B5EF4-FFF2-40B4-BE49-F238E27FC236}">
              <a16:creationId xmlns:a16="http://schemas.microsoft.com/office/drawing/2014/main" id="{E272282D-9A43-447C-8A01-4751D7801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97" name="Text Box 7">
          <a:extLst>
            <a:ext uri="{FF2B5EF4-FFF2-40B4-BE49-F238E27FC236}">
              <a16:creationId xmlns:a16="http://schemas.microsoft.com/office/drawing/2014/main" id="{66B3CFD0-93F1-4833-AF7B-676DDEFFD5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98" name="Text Box 7">
          <a:extLst>
            <a:ext uri="{FF2B5EF4-FFF2-40B4-BE49-F238E27FC236}">
              <a16:creationId xmlns:a16="http://schemas.microsoft.com/office/drawing/2014/main" id="{0AE781AF-4E90-4A97-B95F-CBCFA7C335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399" name="Text Box 7">
          <a:extLst>
            <a:ext uri="{FF2B5EF4-FFF2-40B4-BE49-F238E27FC236}">
              <a16:creationId xmlns:a16="http://schemas.microsoft.com/office/drawing/2014/main" id="{D822B904-48DF-4F98-A72A-FEF47D1DDA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00" name="Text Box 7">
          <a:extLst>
            <a:ext uri="{FF2B5EF4-FFF2-40B4-BE49-F238E27FC236}">
              <a16:creationId xmlns:a16="http://schemas.microsoft.com/office/drawing/2014/main" id="{C8C3D8AB-B7CF-44CF-A729-C2CEFC194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01" name="Text Box 7">
          <a:extLst>
            <a:ext uri="{FF2B5EF4-FFF2-40B4-BE49-F238E27FC236}">
              <a16:creationId xmlns:a16="http://schemas.microsoft.com/office/drawing/2014/main" id="{D09D17E2-684B-4CEC-8F8E-7E0DFB6513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02" name="Text Box 7">
          <a:extLst>
            <a:ext uri="{FF2B5EF4-FFF2-40B4-BE49-F238E27FC236}">
              <a16:creationId xmlns:a16="http://schemas.microsoft.com/office/drawing/2014/main" id="{0BB835EC-272D-4A7A-9FCA-C11620C18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03" name="Text Box 7">
          <a:extLst>
            <a:ext uri="{FF2B5EF4-FFF2-40B4-BE49-F238E27FC236}">
              <a16:creationId xmlns:a16="http://schemas.microsoft.com/office/drawing/2014/main" id="{0DE1C26E-B8CB-4364-AEDC-7543175EB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04" name="Text Box 7">
          <a:extLst>
            <a:ext uri="{FF2B5EF4-FFF2-40B4-BE49-F238E27FC236}">
              <a16:creationId xmlns:a16="http://schemas.microsoft.com/office/drawing/2014/main" id="{344AD906-DD38-4C8D-992B-E622DCDD33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05" name="Text Box 7">
          <a:extLst>
            <a:ext uri="{FF2B5EF4-FFF2-40B4-BE49-F238E27FC236}">
              <a16:creationId xmlns:a16="http://schemas.microsoft.com/office/drawing/2014/main" id="{E413793C-CBDC-4DF2-810D-B7A19BB1A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06" name="Text Box 7">
          <a:extLst>
            <a:ext uri="{FF2B5EF4-FFF2-40B4-BE49-F238E27FC236}">
              <a16:creationId xmlns:a16="http://schemas.microsoft.com/office/drawing/2014/main" id="{BA1CDE18-C16A-4B59-AFB2-28D2C3CDA7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07" name="Text Box 7">
          <a:extLst>
            <a:ext uri="{FF2B5EF4-FFF2-40B4-BE49-F238E27FC236}">
              <a16:creationId xmlns:a16="http://schemas.microsoft.com/office/drawing/2014/main" id="{DE1467DA-1BB9-4B88-BA4A-5A6CD67E1D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08" name="Text Box 7">
          <a:extLst>
            <a:ext uri="{FF2B5EF4-FFF2-40B4-BE49-F238E27FC236}">
              <a16:creationId xmlns:a16="http://schemas.microsoft.com/office/drawing/2014/main" id="{BF64414D-97A3-422B-BC20-F62DD8EC0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09" name="Text Box 7">
          <a:extLst>
            <a:ext uri="{FF2B5EF4-FFF2-40B4-BE49-F238E27FC236}">
              <a16:creationId xmlns:a16="http://schemas.microsoft.com/office/drawing/2014/main" id="{59840EB2-C416-40AF-A42D-9B547B70A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10" name="Text Box 7">
          <a:extLst>
            <a:ext uri="{FF2B5EF4-FFF2-40B4-BE49-F238E27FC236}">
              <a16:creationId xmlns:a16="http://schemas.microsoft.com/office/drawing/2014/main" id="{EB223400-6528-4AE0-92B7-A507D3BEF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11" name="Text Box 7">
          <a:extLst>
            <a:ext uri="{FF2B5EF4-FFF2-40B4-BE49-F238E27FC236}">
              <a16:creationId xmlns:a16="http://schemas.microsoft.com/office/drawing/2014/main" id="{FD4D7389-EA95-4CFE-8F1C-1D192AE44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12" name="Text Box 7">
          <a:extLst>
            <a:ext uri="{FF2B5EF4-FFF2-40B4-BE49-F238E27FC236}">
              <a16:creationId xmlns:a16="http://schemas.microsoft.com/office/drawing/2014/main" id="{15B0FA25-62E8-4020-8BF5-BAE784071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13" name="Text Box 7">
          <a:extLst>
            <a:ext uri="{FF2B5EF4-FFF2-40B4-BE49-F238E27FC236}">
              <a16:creationId xmlns:a16="http://schemas.microsoft.com/office/drawing/2014/main" id="{97B03505-E687-4BD8-BBEE-0CF336EAC1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14" name="Text Box 7">
          <a:extLst>
            <a:ext uri="{FF2B5EF4-FFF2-40B4-BE49-F238E27FC236}">
              <a16:creationId xmlns:a16="http://schemas.microsoft.com/office/drawing/2014/main" id="{91800550-872D-44DF-9B6D-0EB03F72A7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15" name="Text Box 7">
          <a:extLst>
            <a:ext uri="{FF2B5EF4-FFF2-40B4-BE49-F238E27FC236}">
              <a16:creationId xmlns:a16="http://schemas.microsoft.com/office/drawing/2014/main" id="{4D22D77C-9959-4B54-AA39-B8F0174606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16" name="Text Box 7">
          <a:extLst>
            <a:ext uri="{FF2B5EF4-FFF2-40B4-BE49-F238E27FC236}">
              <a16:creationId xmlns:a16="http://schemas.microsoft.com/office/drawing/2014/main" id="{2CD5774F-1E3C-456C-BDDE-311789C0F1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17" name="Text Box 7">
          <a:extLst>
            <a:ext uri="{FF2B5EF4-FFF2-40B4-BE49-F238E27FC236}">
              <a16:creationId xmlns:a16="http://schemas.microsoft.com/office/drawing/2014/main" id="{6EF762C5-730E-409B-9BE2-C0813671E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18" name="Text Box 7">
          <a:extLst>
            <a:ext uri="{FF2B5EF4-FFF2-40B4-BE49-F238E27FC236}">
              <a16:creationId xmlns:a16="http://schemas.microsoft.com/office/drawing/2014/main" id="{8CF81DA0-3A61-427E-9326-EC262C7BF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19" name="Text Box 7">
          <a:extLst>
            <a:ext uri="{FF2B5EF4-FFF2-40B4-BE49-F238E27FC236}">
              <a16:creationId xmlns:a16="http://schemas.microsoft.com/office/drawing/2014/main" id="{307FAA5B-AD6D-4A5B-A091-FA1D47B4FF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20" name="Text Box 7">
          <a:extLst>
            <a:ext uri="{FF2B5EF4-FFF2-40B4-BE49-F238E27FC236}">
              <a16:creationId xmlns:a16="http://schemas.microsoft.com/office/drawing/2014/main" id="{70F6180F-6B86-40EE-A483-D21B20B36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21" name="Text Box 7">
          <a:extLst>
            <a:ext uri="{FF2B5EF4-FFF2-40B4-BE49-F238E27FC236}">
              <a16:creationId xmlns:a16="http://schemas.microsoft.com/office/drawing/2014/main" id="{DD24CB21-A12E-4166-A334-A1908E12B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22" name="Text Box 7">
          <a:extLst>
            <a:ext uri="{FF2B5EF4-FFF2-40B4-BE49-F238E27FC236}">
              <a16:creationId xmlns:a16="http://schemas.microsoft.com/office/drawing/2014/main" id="{F3B7E062-3F20-41A0-BB98-0195804F4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23" name="Text Box 7">
          <a:extLst>
            <a:ext uri="{FF2B5EF4-FFF2-40B4-BE49-F238E27FC236}">
              <a16:creationId xmlns:a16="http://schemas.microsoft.com/office/drawing/2014/main" id="{790B9504-E6C0-4D94-963E-BEAAF4B56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24" name="Text Box 7">
          <a:extLst>
            <a:ext uri="{FF2B5EF4-FFF2-40B4-BE49-F238E27FC236}">
              <a16:creationId xmlns:a16="http://schemas.microsoft.com/office/drawing/2014/main" id="{0BC44AD0-A65A-4319-BE47-5CC8D68ADA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25" name="Text Box 7">
          <a:extLst>
            <a:ext uri="{FF2B5EF4-FFF2-40B4-BE49-F238E27FC236}">
              <a16:creationId xmlns:a16="http://schemas.microsoft.com/office/drawing/2014/main" id="{97442B94-0D45-44BD-8E46-F9C1B16B7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26" name="Text Box 7">
          <a:extLst>
            <a:ext uri="{FF2B5EF4-FFF2-40B4-BE49-F238E27FC236}">
              <a16:creationId xmlns:a16="http://schemas.microsoft.com/office/drawing/2014/main" id="{B9CED096-20BB-4096-A6AE-73FF67637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27" name="Text Box 7">
          <a:extLst>
            <a:ext uri="{FF2B5EF4-FFF2-40B4-BE49-F238E27FC236}">
              <a16:creationId xmlns:a16="http://schemas.microsoft.com/office/drawing/2014/main" id="{E693E773-AEE8-4E5F-B18B-69C25281FF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28" name="Text Box 7">
          <a:extLst>
            <a:ext uri="{FF2B5EF4-FFF2-40B4-BE49-F238E27FC236}">
              <a16:creationId xmlns:a16="http://schemas.microsoft.com/office/drawing/2014/main" id="{9F68AE4C-39EC-41B9-95E4-E51612C2C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29" name="Text Box 7">
          <a:extLst>
            <a:ext uri="{FF2B5EF4-FFF2-40B4-BE49-F238E27FC236}">
              <a16:creationId xmlns:a16="http://schemas.microsoft.com/office/drawing/2014/main" id="{097FF3AF-9F13-47BF-AD94-5598003A8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30" name="Text Box 7">
          <a:extLst>
            <a:ext uri="{FF2B5EF4-FFF2-40B4-BE49-F238E27FC236}">
              <a16:creationId xmlns:a16="http://schemas.microsoft.com/office/drawing/2014/main" id="{2AC9DA6A-7EA3-44C9-A8E5-CBB8AF2DC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31" name="Text Box 7">
          <a:extLst>
            <a:ext uri="{FF2B5EF4-FFF2-40B4-BE49-F238E27FC236}">
              <a16:creationId xmlns:a16="http://schemas.microsoft.com/office/drawing/2014/main" id="{11171F07-FC6F-43DC-A17D-F5B84032C1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32" name="Text Box 7">
          <a:extLst>
            <a:ext uri="{FF2B5EF4-FFF2-40B4-BE49-F238E27FC236}">
              <a16:creationId xmlns:a16="http://schemas.microsoft.com/office/drawing/2014/main" id="{F6C43D3A-75F4-4ABC-A2B5-75905F809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33" name="Text Box 7">
          <a:extLst>
            <a:ext uri="{FF2B5EF4-FFF2-40B4-BE49-F238E27FC236}">
              <a16:creationId xmlns:a16="http://schemas.microsoft.com/office/drawing/2014/main" id="{045B19E6-EC84-4FEC-86F6-FDFF588F9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34" name="Text Box 7">
          <a:extLst>
            <a:ext uri="{FF2B5EF4-FFF2-40B4-BE49-F238E27FC236}">
              <a16:creationId xmlns:a16="http://schemas.microsoft.com/office/drawing/2014/main" id="{B5F3C571-9938-477E-BFCB-63C6AD841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35" name="Text Box 7">
          <a:extLst>
            <a:ext uri="{FF2B5EF4-FFF2-40B4-BE49-F238E27FC236}">
              <a16:creationId xmlns:a16="http://schemas.microsoft.com/office/drawing/2014/main" id="{654759C7-36E5-42C3-8D9B-DCBC70936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36" name="Text Box 7">
          <a:extLst>
            <a:ext uri="{FF2B5EF4-FFF2-40B4-BE49-F238E27FC236}">
              <a16:creationId xmlns:a16="http://schemas.microsoft.com/office/drawing/2014/main" id="{3A092671-71E7-42FC-83EC-826F20BEAA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37" name="Text Box 7">
          <a:extLst>
            <a:ext uri="{FF2B5EF4-FFF2-40B4-BE49-F238E27FC236}">
              <a16:creationId xmlns:a16="http://schemas.microsoft.com/office/drawing/2014/main" id="{8C7C21C9-6B27-4033-BC9F-FC9453127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38" name="Text Box 7">
          <a:extLst>
            <a:ext uri="{FF2B5EF4-FFF2-40B4-BE49-F238E27FC236}">
              <a16:creationId xmlns:a16="http://schemas.microsoft.com/office/drawing/2014/main" id="{B6D9A149-C023-463E-95AF-FD84653C8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39" name="Text Box 7">
          <a:extLst>
            <a:ext uri="{FF2B5EF4-FFF2-40B4-BE49-F238E27FC236}">
              <a16:creationId xmlns:a16="http://schemas.microsoft.com/office/drawing/2014/main" id="{2D13AB6D-45AD-4067-914E-864EC05F8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40" name="Text Box 7">
          <a:extLst>
            <a:ext uri="{FF2B5EF4-FFF2-40B4-BE49-F238E27FC236}">
              <a16:creationId xmlns:a16="http://schemas.microsoft.com/office/drawing/2014/main" id="{FFF0D3EE-B416-4E03-8FD3-25400637CC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41" name="Text Box 7">
          <a:extLst>
            <a:ext uri="{FF2B5EF4-FFF2-40B4-BE49-F238E27FC236}">
              <a16:creationId xmlns:a16="http://schemas.microsoft.com/office/drawing/2014/main" id="{4C99542E-0FB5-47EC-A457-16DF76DE6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42" name="Text Box 7">
          <a:extLst>
            <a:ext uri="{FF2B5EF4-FFF2-40B4-BE49-F238E27FC236}">
              <a16:creationId xmlns:a16="http://schemas.microsoft.com/office/drawing/2014/main" id="{B9C15EBD-B994-4A39-B46D-B5C15C57E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43" name="Text Box 7">
          <a:extLst>
            <a:ext uri="{FF2B5EF4-FFF2-40B4-BE49-F238E27FC236}">
              <a16:creationId xmlns:a16="http://schemas.microsoft.com/office/drawing/2014/main" id="{695E31E7-3920-48B2-BED4-E85802FCF5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44" name="Text Box 7">
          <a:extLst>
            <a:ext uri="{FF2B5EF4-FFF2-40B4-BE49-F238E27FC236}">
              <a16:creationId xmlns:a16="http://schemas.microsoft.com/office/drawing/2014/main" id="{305EA42E-2585-4385-9B9A-37A63187C2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45" name="Text Box 7">
          <a:extLst>
            <a:ext uri="{FF2B5EF4-FFF2-40B4-BE49-F238E27FC236}">
              <a16:creationId xmlns:a16="http://schemas.microsoft.com/office/drawing/2014/main" id="{9DEE3A3A-8507-4C53-9C16-B421132112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46" name="Text Box 7">
          <a:extLst>
            <a:ext uri="{FF2B5EF4-FFF2-40B4-BE49-F238E27FC236}">
              <a16:creationId xmlns:a16="http://schemas.microsoft.com/office/drawing/2014/main" id="{2624171B-7B44-4F1D-8E17-68FF7F4B06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47" name="Text Box 7">
          <a:extLst>
            <a:ext uri="{FF2B5EF4-FFF2-40B4-BE49-F238E27FC236}">
              <a16:creationId xmlns:a16="http://schemas.microsoft.com/office/drawing/2014/main" id="{1B757AD5-C422-4214-A053-FE600E78D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48" name="Text Box 7">
          <a:extLst>
            <a:ext uri="{FF2B5EF4-FFF2-40B4-BE49-F238E27FC236}">
              <a16:creationId xmlns:a16="http://schemas.microsoft.com/office/drawing/2014/main" id="{B3C22B9F-A88D-4ED3-A86D-EC76DBFFB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49" name="Text Box 7">
          <a:extLst>
            <a:ext uri="{FF2B5EF4-FFF2-40B4-BE49-F238E27FC236}">
              <a16:creationId xmlns:a16="http://schemas.microsoft.com/office/drawing/2014/main" id="{BDCD6C43-503B-491C-A9F0-79D4377F5E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50" name="Text Box 7">
          <a:extLst>
            <a:ext uri="{FF2B5EF4-FFF2-40B4-BE49-F238E27FC236}">
              <a16:creationId xmlns:a16="http://schemas.microsoft.com/office/drawing/2014/main" id="{C956D4BE-4A93-48FF-BE24-57A7E3CED1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51" name="Text Box 7">
          <a:extLst>
            <a:ext uri="{FF2B5EF4-FFF2-40B4-BE49-F238E27FC236}">
              <a16:creationId xmlns:a16="http://schemas.microsoft.com/office/drawing/2014/main" id="{7E1894FB-D840-4DE6-8B69-738C781A9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52" name="Text Box 7">
          <a:extLst>
            <a:ext uri="{FF2B5EF4-FFF2-40B4-BE49-F238E27FC236}">
              <a16:creationId xmlns:a16="http://schemas.microsoft.com/office/drawing/2014/main" id="{BF82E5EC-4D21-485A-ADE8-52D525AFD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53" name="Text Box 7">
          <a:extLst>
            <a:ext uri="{FF2B5EF4-FFF2-40B4-BE49-F238E27FC236}">
              <a16:creationId xmlns:a16="http://schemas.microsoft.com/office/drawing/2014/main" id="{BD3CB4DF-FFB2-4F97-81BC-1C548A7A6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54" name="Text Box 7">
          <a:extLst>
            <a:ext uri="{FF2B5EF4-FFF2-40B4-BE49-F238E27FC236}">
              <a16:creationId xmlns:a16="http://schemas.microsoft.com/office/drawing/2014/main" id="{FF7A2FC3-1D59-4DF5-880F-5E818029C6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55" name="Text Box 7">
          <a:extLst>
            <a:ext uri="{FF2B5EF4-FFF2-40B4-BE49-F238E27FC236}">
              <a16:creationId xmlns:a16="http://schemas.microsoft.com/office/drawing/2014/main" id="{9B775D5C-76E7-46CC-B586-4EFDC3EC73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56" name="Text Box 7">
          <a:extLst>
            <a:ext uri="{FF2B5EF4-FFF2-40B4-BE49-F238E27FC236}">
              <a16:creationId xmlns:a16="http://schemas.microsoft.com/office/drawing/2014/main" id="{8D17AB26-5D6F-4402-9246-AC8745E68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57" name="Text Box 7">
          <a:extLst>
            <a:ext uri="{FF2B5EF4-FFF2-40B4-BE49-F238E27FC236}">
              <a16:creationId xmlns:a16="http://schemas.microsoft.com/office/drawing/2014/main" id="{5AF0DE4A-49C3-4BF4-9EB5-7CA1E8C220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58" name="Text Box 7">
          <a:extLst>
            <a:ext uri="{FF2B5EF4-FFF2-40B4-BE49-F238E27FC236}">
              <a16:creationId xmlns:a16="http://schemas.microsoft.com/office/drawing/2014/main" id="{CE8CEAD6-C88A-451F-97F2-8DF873697B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59" name="Text Box 7">
          <a:extLst>
            <a:ext uri="{FF2B5EF4-FFF2-40B4-BE49-F238E27FC236}">
              <a16:creationId xmlns:a16="http://schemas.microsoft.com/office/drawing/2014/main" id="{57C73398-9722-4D67-B180-8A831C39EB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60" name="Text Box 7">
          <a:extLst>
            <a:ext uri="{FF2B5EF4-FFF2-40B4-BE49-F238E27FC236}">
              <a16:creationId xmlns:a16="http://schemas.microsoft.com/office/drawing/2014/main" id="{772CB182-109E-46D1-895C-3F74D3471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61" name="Text Box 7">
          <a:extLst>
            <a:ext uri="{FF2B5EF4-FFF2-40B4-BE49-F238E27FC236}">
              <a16:creationId xmlns:a16="http://schemas.microsoft.com/office/drawing/2014/main" id="{6D88DF22-5A93-43E9-B77A-F589B51A1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62" name="Text Box 7">
          <a:extLst>
            <a:ext uri="{FF2B5EF4-FFF2-40B4-BE49-F238E27FC236}">
              <a16:creationId xmlns:a16="http://schemas.microsoft.com/office/drawing/2014/main" id="{3212ABD7-BD4E-428D-9A44-489A817BF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63" name="Text Box 7">
          <a:extLst>
            <a:ext uri="{FF2B5EF4-FFF2-40B4-BE49-F238E27FC236}">
              <a16:creationId xmlns:a16="http://schemas.microsoft.com/office/drawing/2014/main" id="{9E3BD227-AB16-41AC-BE0F-88EEB044E2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64" name="Text Box 7">
          <a:extLst>
            <a:ext uri="{FF2B5EF4-FFF2-40B4-BE49-F238E27FC236}">
              <a16:creationId xmlns:a16="http://schemas.microsoft.com/office/drawing/2014/main" id="{700B22BE-1092-484E-8293-6FDB74024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65" name="Text Box 7">
          <a:extLst>
            <a:ext uri="{FF2B5EF4-FFF2-40B4-BE49-F238E27FC236}">
              <a16:creationId xmlns:a16="http://schemas.microsoft.com/office/drawing/2014/main" id="{A13584E8-06D3-4398-9F9D-0B5AE856F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66" name="Text Box 7">
          <a:extLst>
            <a:ext uri="{FF2B5EF4-FFF2-40B4-BE49-F238E27FC236}">
              <a16:creationId xmlns:a16="http://schemas.microsoft.com/office/drawing/2014/main" id="{961C7232-E6EE-4F57-ABF4-60D94D84AC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67" name="Text Box 7">
          <a:extLst>
            <a:ext uri="{FF2B5EF4-FFF2-40B4-BE49-F238E27FC236}">
              <a16:creationId xmlns:a16="http://schemas.microsoft.com/office/drawing/2014/main" id="{A4FCD4B0-78A8-47A8-9F7E-44BB72EE8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68" name="Text Box 7">
          <a:extLst>
            <a:ext uri="{FF2B5EF4-FFF2-40B4-BE49-F238E27FC236}">
              <a16:creationId xmlns:a16="http://schemas.microsoft.com/office/drawing/2014/main" id="{CEC69EC6-986D-40E3-9518-F58060FEF0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69" name="Text Box 7">
          <a:extLst>
            <a:ext uri="{FF2B5EF4-FFF2-40B4-BE49-F238E27FC236}">
              <a16:creationId xmlns:a16="http://schemas.microsoft.com/office/drawing/2014/main" id="{ADCC537D-FCB1-4FEC-8F72-839F42B53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70" name="Text Box 7">
          <a:extLst>
            <a:ext uri="{FF2B5EF4-FFF2-40B4-BE49-F238E27FC236}">
              <a16:creationId xmlns:a16="http://schemas.microsoft.com/office/drawing/2014/main" id="{4C89C790-CB6A-46ED-AF6B-FCDE9889D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71" name="Text Box 7">
          <a:extLst>
            <a:ext uri="{FF2B5EF4-FFF2-40B4-BE49-F238E27FC236}">
              <a16:creationId xmlns:a16="http://schemas.microsoft.com/office/drawing/2014/main" id="{5ADA63AD-4D73-4753-A97F-E842E1572E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72" name="Text Box 7">
          <a:extLst>
            <a:ext uri="{FF2B5EF4-FFF2-40B4-BE49-F238E27FC236}">
              <a16:creationId xmlns:a16="http://schemas.microsoft.com/office/drawing/2014/main" id="{0D008218-64ED-4758-9D52-F9A97DD55B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73" name="Text Box 7">
          <a:extLst>
            <a:ext uri="{FF2B5EF4-FFF2-40B4-BE49-F238E27FC236}">
              <a16:creationId xmlns:a16="http://schemas.microsoft.com/office/drawing/2014/main" id="{541D5BD8-535F-469E-8A95-FA87C3F8D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74" name="Text Box 7">
          <a:extLst>
            <a:ext uri="{FF2B5EF4-FFF2-40B4-BE49-F238E27FC236}">
              <a16:creationId xmlns:a16="http://schemas.microsoft.com/office/drawing/2014/main" id="{28A02ED1-9F5B-4AE9-8B4D-AA4B6D9F5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75" name="Text Box 7">
          <a:extLst>
            <a:ext uri="{FF2B5EF4-FFF2-40B4-BE49-F238E27FC236}">
              <a16:creationId xmlns:a16="http://schemas.microsoft.com/office/drawing/2014/main" id="{B7110198-A2EC-4446-BF95-D41C336E3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76" name="Text Box 7">
          <a:extLst>
            <a:ext uri="{FF2B5EF4-FFF2-40B4-BE49-F238E27FC236}">
              <a16:creationId xmlns:a16="http://schemas.microsoft.com/office/drawing/2014/main" id="{F8BE3E61-887A-46DB-BBDC-6F980E2102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77" name="Text Box 7">
          <a:extLst>
            <a:ext uri="{FF2B5EF4-FFF2-40B4-BE49-F238E27FC236}">
              <a16:creationId xmlns:a16="http://schemas.microsoft.com/office/drawing/2014/main" id="{81DAA7A9-A368-4BF6-BD4F-62C7E8D488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78" name="Text Box 7">
          <a:extLst>
            <a:ext uri="{FF2B5EF4-FFF2-40B4-BE49-F238E27FC236}">
              <a16:creationId xmlns:a16="http://schemas.microsoft.com/office/drawing/2014/main" id="{C208EAB5-0F1D-4902-9AF6-C1967F645D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79" name="Text Box 7">
          <a:extLst>
            <a:ext uri="{FF2B5EF4-FFF2-40B4-BE49-F238E27FC236}">
              <a16:creationId xmlns:a16="http://schemas.microsoft.com/office/drawing/2014/main" id="{ABF483C0-F8F8-48B0-8359-61E0EDF66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80" name="Text Box 7">
          <a:extLst>
            <a:ext uri="{FF2B5EF4-FFF2-40B4-BE49-F238E27FC236}">
              <a16:creationId xmlns:a16="http://schemas.microsoft.com/office/drawing/2014/main" id="{6E47F3A7-D24A-4584-AFDE-23AA5B15E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81" name="Text Box 7">
          <a:extLst>
            <a:ext uri="{FF2B5EF4-FFF2-40B4-BE49-F238E27FC236}">
              <a16:creationId xmlns:a16="http://schemas.microsoft.com/office/drawing/2014/main" id="{11BECE92-64D4-4B89-9730-85A6471757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82" name="Text Box 7">
          <a:extLst>
            <a:ext uri="{FF2B5EF4-FFF2-40B4-BE49-F238E27FC236}">
              <a16:creationId xmlns:a16="http://schemas.microsoft.com/office/drawing/2014/main" id="{1FB84385-D682-482E-9EA0-7268714F42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83" name="Text Box 7">
          <a:extLst>
            <a:ext uri="{FF2B5EF4-FFF2-40B4-BE49-F238E27FC236}">
              <a16:creationId xmlns:a16="http://schemas.microsoft.com/office/drawing/2014/main" id="{786D353C-0E8A-4598-90A8-31D455368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84" name="Text Box 7">
          <a:extLst>
            <a:ext uri="{FF2B5EF4-FFF2-40B4-BE49-F238E27FC236}">
              <a16:creationId xmlns:a16="http://schemas.microsoft.com/office/drawing/2014/main" id="{18FA0811-D30A-496C-84A1-85271C764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85" name="Text Box 7">
          <a:extLst>
            <a:ext uri="{FF2B5EF4-FFF2-40B4-BE49-F238E27FC236}">
              <a16:creationId xmlns:a16="http://schemas.microsoft.com/office/drawing/2014/main" id="{F79215C8-4BFE-45F7-AF04-BF54212AE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86" name="Text Box 7">
          <a:extLst>
            <a:ext uri="{FF2B5EF4-FFF2-40B4-BE49-F238E27FC236}">
              <a16:creationId xmlns:a16="http://schemas.microsoft.com/office/drawing/2014/main" id="{0CDE8847-FB2D-42F5-954A-AA4D4675D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87" name="Text Box 7">
          <a:extLst>
            <a:ext uri="{FF2B5EF4-FFF2-40B4-BE49-F238E27FC236}">
              <a16:creationId xmlns:a16="http://schemas.microsoft.com/office/drawing/2014/main" id="{DC3234B5-947B-4848-9F4F-67DC61A39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88" name="Text Box 7">
          <a:extLst>
            <a:ext uri="{FF2B5EF4-FFF2-40B4-BE49-F238E27FC236}">
              <a16:creationId xmlns:a16="http://schemas.microsoft.com/office/drawing/2014/main" id="{A1181979-4C94-49F6-BB24-23D55DA64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89" name="Text Box 7">
          <a:extLst>
            <a:ext uri="{FF2B5EF4-FFF2-40B4-BE49-F238E27FC236}">
              <a16:creationId xmlns:a16="http://schemas.microsoft.com/office/drawing/2014/main" id="{739D8077-B8AF-43AB-B405-C49702C9F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90" name="Text Box 7">
          <a:extLst>
            <a:ext uri="{FF2B5EF4-FFF2-40B4-BE49-F238E27FC236}">
              <a16:creationId xmlns:a16="http://schemas.microsoft.com/office/drawing/2014/main" id="{1BB89E95-B86B-4EDE-9B49-AE1F903C9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91" name="Text Box 7">
          <a:extLst>
            <a:ext uri="{FF2B5EF4-FFF2-40B4-BE49-F238E27FC236}">
              <a16:creationId xmlns:a16="http://schemas.microsoft.com/office/drawing/2014/main" id="{9DC02501-59F9-47DA-9F81-B613AA4449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92" name="Text Box 7">
          <a:extLst>
            <a:ext uri="{FF2B5EF4-FFF2-40B4-BE49-F238E27FC236}">
              <a16:creationId xmlns:a16="http://schemas.microsoft.com/office/drawing/2014/main" id="{658E0AB4-46A6-4931-8D74-8DB2617CE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93" name="Text Box 7">
          <a:extLst>
            <a:ext uri="{FF2B5EF4-FFF2-40B4-BE49-F238E27FC236}">
              <a16:creationId xmlns:a16="http://schemas.microsoft.com/office/drawing/2014/main" id="{F22507CD-5CD2-4585-978D-1537CEB874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94" name="Text Box 7">
          <a:extLst>
            <a:ext uri="{FF2B5EF4-FFF2-40B4-BE49-F238E27FC236}">
              <a16:creationId xmlns:a16="http://schemas.microsoft.com/office/drawing/2014/main" id="{C0F521DD-0908-4C3C-8D99-34892A9BB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95" name="Text Box 7">
          <a:extLst>
            <a:ext uri="{FF2B5EF4-FFF2-40B4-BE49-F238E27FC236}">
              <a16:creationId xmlns:a16="http://schemas.microsoft.com/office/drawing/2014/main" id="{45098595-CE7E-4547-96BE-E9664572D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96" name="Text Box 7">
          <a:extLst>
            <a:ext uri="{FF2B5EF4-FFF2-40B4-BE49-F238E27FC236}">
              <a16:creationId xmlns:a16="http://schemas.microsoft.com/office/drawing/2014/main" id="{AC38C688-AF3E-4929-BBBD-ADEE304BAC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97" name="Text Box 7">
          <a:extLst>
            <a:ext uri="{FF2B5EF4-FFF2-40B4-BE49-F238E27FC236}">
              <a16:creationId xmlns:a16="http://schemas.microsoft.com/office/drawing/2014/main" id="{2F4A7B85-66A3-4D23-BA09-8EA6A9D38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98" name="Text Box 7">
          <a:extLst>
            <a:ext uri="{FF2B5EF4-FFF2-40B4-BE49-F238E27FC236}">
              <a16:creationId xmlns:a16="http://schemas.microsoft.com/office/drawing/2014/main" id="{C1108ECB-0810-4400-97F4-C8E5A80B2C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499" name="Text Box 7">
          <a:extLst>
            <a:ext uri="{FF2B5EF4-FFF2-40B4-BE49-F238E27FC236}">
              <a16:creationId xmlns:a16="http://schemas.microsoft.com/office/drawing/2014/main" id="{1A915018-1742-4C72-8871-093220665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00" name="Text Box 7">
          <a:extLst>
            <a:ext uri="{FF2B5EF4-FFF2-40B4-BE49-F238E27FC236}">
              <a16:creationId xmlns:a16="http://schemas.microsoft.com/office/drawing/2014/main" id="{0F6FE1BE-B8C2-44C3-BB14-8091BD3325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01" name="Text Box 7">
          <a:extLst>
            <a:ext uri="{FF2B5EF4-FFF2-40B4-BE49-F238E27FC236}">
              <a16:creationId xmlns:a16="http://schemas.microsoft.com/office/drawing/2014/main" id="{0C434D26-A362-4015-8A8E-E5126EF518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02" name="Text Box 7">
          <a:extLst>
            <a:ext uri="{FF2B5EF4-FFF2-40B4-BE49-F238E27FC236}">
              <a16:creationId xmlns:a16="http://schemas.microsoft.com/office/drawing/2014/main" id="{91B3F2DF-69C2-4BA5-88BA-016E233A2D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03" name="Text Box 7">
          <a:extLst>
            <a:ext uri="{FF2B5EF4-FFF2-40B4-BE49-F238E27FC236}">
              <a16:creationId xmlns:a16="http://schemas.microsoft.com/office/drawing/2014/main" id="{4042AB2F-3A13-455D-9349-16F872AD2A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04" name="Text Box 7">
          <a:extLst>
            <a:ext uri="{FF2B5EF4-FFF2-40B4-BE49-F238E27FC236}">
              <a16:creationId xmlns:a16="http://schemas.microsoft.com/office/drawing/2014/main" id="{39DD2D01-E336-4DD9-AC79-15083357B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05" name="Text Box 7">
          <a:extLst>
            <a:ext uri="{FF2B5EF4-FFF2-40B4-BE49-F238E27FC236}">
              <a16:creationId xmlns:a16="http://schemas.microsoft.com/office/drawing/2014/main" id="{BF7E9AE9-362D-40E0-A91A-F62390D59B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06" name="Text Box 7">
          <a:extLst>
            <a:ext uri="{FF2B5EF4-FFF2-40B4-BE49-F238E27FC236}">
              <a16:creationId xmlns:a16="http://schemas.microsoft.com/office/drawing/2014/main" id="{9F6348D1-550F-4BCD-A840-A44A5D1A90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07" name="Text Box 7">
          <a:extLst>
            <a:ext uri="{FF2B5EF4-FFF2-40B4-BE49-F238E27FC236}">
              <a16:creationId xmlns:a16="http://schemas.microsoft.com/office/drawing/2014/main" id="{7D0673AB-16B0-47E1-AC30-E25E51650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08" name="Text Box 7">
          <a:extLst>
            <a:ext uri="{FF2B5EF4-FFF2-40B4-BE49-F238E27FC236}">
              <a16:creationId xmlns:a16="http://schemas.microsoft.com/office/drawing/2014/main" id="{5C1F11F4-D974-4332-A8D8-74D585E5E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09" name="Text Box 7">
          <a:extLst>
            <a:ext uri="{FF2B5EF4-FFF2-40B4-BE49-F238E27FC236}">
              <a16:creationId xmlns:a16="http://schemas.microsoft.com/office/drawing/2014/main" id="{93EA1AA3-B7A4-4637-B7B1-5E24A50CD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10" name="Text Box 7">
          <a:extLst>
            <a:ext uri="{FF2B5EF4-FFF2-40B4-BE49-F238E27FC236}">
              <a16:creationId xmlns:a16="http://schemas.microsoft.com/office/drawing/2014/main" id="{88528CA5-BC10-482E-8E19-3BE4ECDC6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11" name="Text Box 7">
          <a:extLst>
            <a:ext uri="{FF2B5EF4-FFF2-40B4-BE49-F238E27FC236}">
              <a16:creationId xmlns:a16="http://schemas.microsoft.com/office/drawing/2014/main" id="{70549F92-5F85-49D4-9486-47C53FACF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12" name="Text Box 7">
          <a:extLst>
            <a:ext uri="{FF2B5EF4-FFF2-40B4-BE49-F238E27FC236}">
              <a16:creationId xmlns:a16="http://schemas.microsoft.com/office/drawing/2014/main" id="{4B4CFD49-4D74-4092-B535-10A96C5B2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13" name="Text Box 7">
          <a:extLst>
            <a:ext uri="{FF2B5EF4-FFF2-40B4-BE49-F238E27FC236}">
              <a16:creationId xmlns:a16="http://schemas.microsoft.com/office/drawing/2014/main" id="{CC827265-EC4D-437D-95F5-0BF2920F2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14" name="Text Box 7">
          <a:extLst>
            <a:ext uri="{FF2B5EF4-FFF2-40B4-BE49-F238E27FC236}">
              <a16:creationId xmlns:a16="http://schemas.microsoft.com/office/drawing/2014/main" id="{D0B15C19-F712-43E4-96F6-F830BF268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15" name="Text Box 7">
          <a:extLst>
            <a:ext uri="{FF2B5EF4-FFF2-40B4-BE49-F238E27FC236}">
              <a16:creationId xmlns:a16="http://schemas.microsoft.com/office/drawing/2014/main" id="{1D21B801-3694-47BC-8F3C-63C71A85DA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16" name="Text Box 7">
          <a:extLst>
            <a:ext uri="{FF2B5EF4-FFF2-40B4-BE49-F238E27FC236}">
              <a16:creationId xmlns:a16="http://schemas.microsoft.com/office/drawing/2014/main" id="{ED5455BE-03BB-4F36-99A7-B142256109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17" name="Text Box 7">
          <a:extLst>
            <a:ext uri="{FF2B5EF4-FFF2-40B4-BE49-F238E27FC236}">
              <a16:creationId xmlns:a16="http://schemas.microsoft.com/office/drawing/2014/main" id="{CEB801CA-E47D-4633-9E2B-D8C276F5E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18" name="Text Box 7">
          <a:extLst>
            <a:ext uri="{FF2B5EF4-FFF2-40B4-BE49-F238E27FC236}">
              <a16:creationId xmlns:a16="http://schemas.microsoft.com/office/drawing/2014/main" id="{71D7130B-E3BA-4268-A806-75AEE4E4C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19" name="Text Box 7">
          <a:extLst>
            <a:ext uri="{FF2B5EF4-FFF2-40B4-BE49-F238E27FC236}">
              <a16:creationId xmlns:a16="http://schemas.microsoft.com/office/drawing/2014/main" id="{36351E66-972B-4DEC-AA00-958CB6748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20" name="Text Box 7">
          <a:extLst>
            <a:ext uri="{FF2B5EF4-FFF2-40B4-BE49-F238E27FC236}">
              <a16:creationId xmlns:a16="http://schemas.microsoft.com/office/drawing/2014/main" id="{A4E47589-1A8C-48E5-B042-505A8A49E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21" name="Text Box 7">
          <a:extLst>
            <a:ext uri="{FF2B5EF4-FFF2-40B4-BE49-F238E27FC236}">
              <a16:creationId xmlns:a16="http://schemas.microsoft.com/office/drawing/2014/main" id="{F9B86EAB-E4D4-4C79-B45B-84533C6CA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22" name="Text Box 7">
          <a:extLst>
            <a:ext uri="{FF2B5EF4-FFF2-40B4-BE49-F238E27FC236}">
              <a16:creationId xmlns:a16="http://schemas.microsoft.com/office/drawing/2014/main" id="{76529BFF-3AA2-4118-8381-2845F8BEF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23" name="Text Box 7">
          <a:extLst>
            <a:ext uri="{FF2B5EF4-FFF2-40B4-BE49-F238E27FC236}">
              <a16:creationId xmlns:a16="http://schemas.microsoft.com/office/drawing/2014/main" id="{2A479205-2351-496B-B8EA-E53FED88F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24" name="Text Box 7">
          <a:extLst>
            <a:ext uri="{FF2B5EF4-FFF2-40B4-BE49-F238E27FC236}">
              <a16:creationId xmlns:a16="http://schemas.microsoft.com/office/drawing/2014/main" id="{FE96FB2F-6620-4D9E-B3E3-5D47C8F04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25" name="Text Box 7">
          <a:extLst>
            <a:ext uri="{FF2B5EF4-FFF2-40B4-BE49-F238E27FC236}">
              <a16:creationId xmlns:a16="http://schemas.microsoft.com/office/drawing/2014/main" id="{705770A8-7746-4A0B-84F2-C1577D0B6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26" name="Text Box 7">
          <a:extLst>
            <a:ext uri="{FF2B5EF4-FFF2-40B4-BE49-F238E27FC236}">
              <a16:creationId xmlns:a16="http://schemas.microsoft.com/office/drawing/2014/main" id="{02F80332-FA2B-4CBC-908B-0D1719A3A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27" name="Text Box 7">
          <a:extLst>
            <a:ext uri="{FF2B5EF4-FFF2-40B4-BE49-F238E27FC236}">
              <a16:creationId xmlns:a16="http://schemas.microsoft.com/office/drawing/2014/main" id="{3A10E389-809D-46B1-8A7B-3B6CB1F90E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28" name="Text Box 7">
          <a:extLst>
            <a:ext uri="{FF2B5EF4-FFF2-40B4-BE49-F238E27FC236}">
              <a16:creationId xmlns:a16="http://schemas.microsoft.com/office/drawing/2014/main" id="{179DD051-099B-4429-AF58-F4E5D784A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29" name="Text Box 7">
          <a:extLst>
            <a:ext uri="{FF2B5EF4-FFF2-40B4-BE49-F238E27FC236}">
              <a16:creationId xmlns:a16="http://schemas.microsoft.com/office/drawing/2014/main" id="{C0F2E359-8FB0-4D43-8058-F9E69178F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30" name="Text Box 7">
          <a:extLst>
            <a:ext uri="{FF2B5EF4-FFF2-40B4-BE49-F238E27FC236}">
              <a16:creationId xmlns:a16="http://schemas.microsoft.com/office/drawing/2014/main" id="{EC652BDD-8D4A-40DB-9227-50D9B55AD5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31" name="Text Box 7">
          <a:extLst>
            <a:ext uri="{FF2B5EF4-FFF2-40B4-BE49-F238E27FC236}">
              <a16:creationId xmlns:a16="http://schemas.microsoft.com/office/drawing/2014/main" id="{25E335C0-F21D-4457-9AF1-28FEEAAAE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32" name="Text Box 7">
          <a:extLst>
            <a:ext uri="{FF2B5EF4-FFF2-40B4-BE49-F238E27FC236}">
              <a16:creationId xmlns:a16="http://schemas.microsoft.com/office/drawing/2014/main" id="{72B10C51-FD48-49FE-ACBE-3F980A1CC0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33" name="Text Box 7">
          <a:extLst>
            <a:ext uri="{FF2B5EF4-FFF2-40B4-BE49-F238E27FC236}">
              <a16:creationId xmlns:a16="http://schemas.microsoft.com/office/drawing/2014/main" id="{A3AF39B5-275C-4C4C-A195-5DCC3F6C3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34" name="Text Box 7">
          <a:extLst>
            <a:ext uri="{FF2B5EF4-FFF2-40B4-BE49-F238E27FC236}">
              <a16:creationId xmlns:a16="http://schemas.microsoft.com/office/drawing/2014/main" id="{C201D712-952A-453E-9980-810219C42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35" name="Text Box 7">
          <a:extLst>
            <a:ext uri="{FF2B5EF4-FFF2-40B4-BE49-F238E27FC236}">
              <a16:creationId xmlns:a16="http://schemas.microsoft.com/office/drawing/2014/main" id="{78143FA0-3AE0-456F-BCEC-C14A87D7C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36" name="Text Box 7">
          <a:extLst>
            <a:ext uri="{FF2B5EF4-FFF2-40B4-BE49-F238E27FC236}">
              <a16:creationId xmlns:a16="http://schemas.microsoft.com/office/drawing/2014/main" id="{38227D07-1C71-4802-8F3E-00C985ADF1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37" name="Text Box 7">
          <a:extLst>
            <a:ext uri="{FF2B5EF4-FFF2-40B4-BE49-F238E27FC236}">
              <a16:creationId xmlns:a16="http://schemas.microsoft.com/office/drawing/2014/main" id="{769EFB2D-5370-4992-B5E6-F1ACCED35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38" name="Text Box 7">
          <a:extLst>
            <a:ext uri="{FF2B5EF4-FFF2-40B4-BE49-F238E27FC236}">
              <a16:creationId xmlns:a16="http://schemas.microsoft.com/office/drawing/2014/main" id="{101B12A7-4712-4388-9594-031D52F54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39" name="Text Box 7">
          <a:extLst>
            <a:ext uri="{FF2B5EF4-FFF2-40B4-BE49-F238E27FC236}">
              <a16:creationId xmlns:a16="http://schemas.microsoft.com/office/drawing/2014/main" id="{EB34402D-2984-4BE1-B97D-56C199C078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40" name="Text Box 7">
          <a:extLst>
            <a:ext uri="{FF2B5EF4-FFF2-40B4-BE49-F238E27FC236}">
              <a16:creationId xmlns:a16="http://schemas.microsoft.com/office/drawing/2014/main" id="{DCE73F34-AB80-473D-A8F4-BD54B034B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41" name="Text Box 7">
          <a:extLst>
            <a:ext uri="{FF2B5EF4-FFF2-40B4-BE49-F238E27FC236}">
              <a16:creationId xmlns:a16="http://schemas.microsoft.com/office/drawing/2014/main" id="{06A5D009-631D-49AE-B8C8-3982A50E4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42" name="Text Box 7">
          <a:extLst>
            <a:ext uri="{FF2B5EF4-FFF2-40B4-BE49-F238E27FC236}">
              <a16:creationId xmlns:a16="http://schemas.microsoft.com/office/drawing/2014/main" id="{389A7DB6-583C-4454-BF0D-2F74CAFAC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43" name="Text Box 7">
          <a:extLst>
            <a:ext uri="{FF2B5EF4-FFF2-40B4-BE49-F238E27FC236}">
              <a16:creationId xmlns:a16="http://schemas.microsoft.com/office/drawing/2014/main" id="{FC840BBC-9CF6-4F54-A3F7-124BAFAE9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44" name="Text Box 7">
          <a:extLst>
            <a:ext uri="{FF2B5EF4-FFF2-40B4-BE49-F238E27FC236}">
              <a16:creationId xmlns:a16="http://schemas.microsoft.com/office/drawing/2014/main" id="{90C2C13C-6D45-4586-A3DF-58D3B37722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45" name="Text Box 7">
          <a:extLst>
            <a:ext uri="{FF2B5EF4-FFF2-40B4-BE49-F238E27FC236}">
              <a16:creationId xmlns:a16="http://schemas.microsoft.com/office/drawing/2014/main" id="{86A5C0FB-802F-42B7-B7E2-EA69976FE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46" name="Text Box 7">
          <a:extLst>
            <a:ext uri="{FF2B5EF4-FFF2-40B4-BE49-F238E27FC236}">
              <a16:creationId xmlns:a16="http://schemas.microsoft.com/office/drawing/2014/main" id="{4B3A5F50-9CC5-46AF-8480-E93A0D49F1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47" name="Text Box 7">
          <a:extLst>
            <a:ext uri="{FF2B5EF4-FFF2-40B4-BE49-F238E27FC236}">
              <a16:creationId xmlns:a16="http://schemas.microsoft.com/office/drawing/2014/main" id="{4524EB1F-A61F-4A90-ABB9-2FC84647EA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48" name="Text Box 7">
          <a:extLst>
            <a:ext uri="{FF2B5EF4-FFF2-40B4-BE49-F238E27FC236}">
              <a16:creationId xmlns:a16="http://schemas.microsoft.com/office/drawing/2014/main" id="{E2130568-FBD0-46CD-9C41-C447C5E07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49" name="Text Box 7">
          <a:extLst>
            <a:ext uri="{FF2B5EF4-FFF2-40B4-BE49-F238E27FC236}">
              <a16:creationId xmlns:a16="http://schemas.microsoft.com/office/drawing/2014/main" id="{F77EBC19-E709-4ED4-A275-7F3F4F395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50" name="Text Box 7">
          <a:extLst>
            <a:ext uri="{FF2B5EF4-FFF2-40B4-BE49-F238E27FC236}">
              <a16:creationId xmlns:a16="http://schemas.microsoft.com/office/drawing/2014/main" id="{B864C6E9-464C-4A5B-85E3-5A888F95F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51" name="Text Box 7">
          <a:extLst>
            <a:ext uri="{FF2B5EF4-FFF2-40B4-BE49-F238E27FC236}">
              <a16:creationId xmlns:a16="http://schemas.microsoft.com/office/drawing/2014/main" id="{FC8BEB47-DF97-4D51-96D8-6F8D73198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52" name="Text Box 7">
          <a:extLst>
            <a:ext uri="{FF2B5EF4-FFF2-40B4-BE49-F238E27FC236}">
              <a16:creationId xmlns:a16="http://schemas.microsoft.com/office/drawing/2014/main" id="{9CD7EE6A-DB0E-4070-94C6-B0D7838B2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53" name="Text Box 7">
          <a:extLst>
            <a:ext uri="{FF2B5EF4-FFF2-40B4-BE49-F238E27FC236}">
              <a16:creationId xmlns:a16="http://schemas.microsoft.com/office/drawing/2014/main" id="{AC6B629B-0C6B-45BA-8D3F-C1A04C115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54" name="Text Box 7">
          <a:extLst>
            <a:ext uri="{FF2B5EF4-FFF2-40B4-BE49-F238E27FC236}">
              <a16:creationId xmlns:a16="http://schemas.microsoft.com/office/drawing/2014/main" id="{BFB7F6C6-C206-42AB-96C1-85692A3CCB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55" name="Text Box 7">
          <a:extLst>
            <a:ext uri="{FF2B5EF4-FFF2-40B4-BE49-F238E27FC236}">
              <a16:creationId xmlns:a16="http://schemas.microsoft.com/office/drawing/2014/main" id="{B5854404-FD8B-4618-B698-93BCEF268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56" name="Text Box 7">
          <a:extLst>
            <a:ext uri="{FF2B5EF4-FFF2-40B4-BE49-F238E27FC236}">
              <a16:creationId xmlns:a16="http://schemas.microsoft.com/office/drawing/2014/main" id="{69E1702C-1F58-4114-8FC3-D50FBD2215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57" name="Text Box 7">
          <a:extLst>
            <a:ext uri="{FF2B5EF4-FFF2-40B4-BE49-F238E27FC236}">
              <a16:creationId xmlns:a16="http://schemas.microsoft.com/office/drawing/2014/main" id="{829F17F3-88C4-4D90-80DF-370956B29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58" name="Text Box 7">
          <a:extLst>
            <a:ext uri="{FF2B5EF4-FFF2-40B4-BE49-F238E27FC236}">
              <a16:creationId xmlns:a16="http://schemas.microsoft.com/office/drawing/2014/main" id="{2C27EF3F-A150-4A05-AC6C-58226E2787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59" name="Text Box 7">
          <a:extLst>
            <a:ext uri="{FF2B5EF4-FFF2-40B4-BE49-F238E27FC236}">
              <a16:creationId xmlns:a16="http://schemas.microsoft.com/office/drawing/2014/main" id="{DD480546-9A62-4614-A62C-4EB8D1C01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60" name="Text Box 7">
          <a:extLst>
            <a:ext uri="{FF2B5EF4-FFF2-40B4-BE49-F238E27FC236}">
              <a16:creationId xmlns:a16="http://schemas.microsoft.com/office/drawing/2014/main" id="{9FB5916C-521B-418E-8F3F-968D4130C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61" name="Text Box 7">
          <a:extLst>
            <a:ext uri="{FF2B5EF4-FFF2-40B4-BE49-F238E27FC236}">
              <a16:creationId xmlns:a16="http://schemas.microsoft.com/office/drawing/2014/main" id="{E9258E82-FF66-4B39-BB46-0D8ADC22E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62" name="Text Box 7">
          <a:extLst>
            <a:ext uri="{FF2B5EF4-FFF2-40B4-BE49-F238E27FC236}">
              <a16:creationId xmlns:a16="http://schemas.microsoft.com/office/drawing/2014/main" id="{05190C22-130D-4ADB-902F-B79A28D18A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63" name="Text Box 7">
          <a:extLst>
            <a:ext uri="{FF2B5EF4-FFF2-40B4-BE49-F238E27FC236}">
              <a16:creationId xmlns:a16="http://schemas.microsoft.com/office/drawing/2014/main" id="{FE26DE14-6475-4868-B65F-850CBC70B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64" name="Text Box 7">
          <a:extLst>
            <a:ext uri="{FF2B5EF4-FFF2-40B4-BE49-F238E27FC236}">
              <a16:creationId xmlns:a16="http://schemas.microsoft.com/office/drawing/2014/main" id="{ADFCDC8B-578F-4F69-975E-44B5777BCD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65" name="Text Box 7">
          <a:extLst>
            <a:ext uri="{FF2B5EF4-FFF2-40B4-BE49-F238E27FC236}">
              <a16:creationId xmlns:a16="http://schemas.microsoft.com/office/drawing/2014/main" id="{E4E6BE93-2BE0-4A6B-A0F8-F467B902A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66" name="Text Box 7">
          <a:extLst>
            <a:ext uri="{FF2B5EF4-FFF2-40B4-BE49-F238E27FC236}">
              <a16:creationId xmlns:a16="http://schemas.microsoft.com/office/drawing/2014/main" id="{CC136ED2-0419-45F6-90DA-8337D70F0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67" name="Text Box 7">
          <a:extLst>
            <a:ext uri="{FF2B5EF4-FFF2-40B4-BE49-F238E27FC236}">
              <a16:creationId xmlns:a16="http://schemas.microsoft.com/office/drawing/2014/main" id="{0547AA6E-268A-4589-9C82-8AB8ED72E2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68" name="Text Box 7">
          <a:extLst>
            <a:ext uri="{FF2B5EF4-FFF2-40B4-BE49-F238E27FC236}">
              <a16:creationId xmlns:a16="http://schemas.microsoft.com/office/drawing/2014/main" id="{B79320E8-ACB3-4DD3-9A6B-3A21F30F90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69" name="Text Box 7">
          <a:extLst>
            <a:ext uri="{FF2B5EF4-FFF2-40B4-BE49-F238E27FC236}">
              <a16:creationId xmlns:a16="http://schemas.microsoft.com/office/drawing/2014/main" id="{0752358F-E7BA-46EA-AF71-86649AB1E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70" name="Text Box 7">
          <a:extLst>
            <a:ext uri="{FF2B5EF4-FFF2-40B4-BE49-F238E27FC236}">
              <a16:creationId xmlns:a16="http://schemas.microsoft.com/office/drawing/2014/main" id="{44EC96D9-2F0E-412F-B08A-70F525FCE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71" name="Text Box 7">
          <a:extLst>
            <a:ext uri="{FF2B5EF4-FFF2-40B4-BE49-F238E27FC236}">
              <a16:creationId xmlns:a16="http://schemas.microsoft.com/office/drawing/2014/main" id="{3FAAB0A1-A2E8-4DE6-B3A2-DF30DE9DE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72" name="Text Box 7">
          <a:extLst>
            <a:ext uri="{FF2B5EF4-FFF2-40B4-BE49-F238E27FC236}">
              <a16:creationId xmlns:a16="http://schemas.microsoft.com/office/drawing/2014/main" id="{AAF3832B-4B6B-4218-AD43-20336B1C4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73" name="Text Box 7">
          <a:extLst>
            <a:ext uri="{FF2B5EF4-FFF2-40B4-BE49-F238E27FC236}">
              <a16:creationId xmlns:a16="http://schemas.microsoft.com/office/drawing/2014/main" id="{6590E997-BE34-45C4-AFEE-98D3D35152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74" name="Text Box 7">
          <a:extLst>
            <a:ext uri="{FF2B5EF4-FFF2-40B4-BE49-F238E27FC236}">
              <a16:creationId xmlns:a16="http://schemas.microsoft.com/office/drawing/2014/main" id="{252ED87A-E890-4EC4-B55F-C44F5F16C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75" name="Text Box 7">
          <a:extLst>
            <a:ext uri="{FF2B5EF4-FFF2-40B4-BE49-F238E27FC236}">
              <a16:creationId xmlns:a16="http://schemas.microsoft.com/office/drawing/2014/main" id="{655324F8-0780-48BE-A43C-EA9D157DBE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76" name="Text Box 7">
          <a:extLst>
            <a:ext uri="{FF2B5EF4-FFF2-40B4-BE49-F238E27FC236}">
              <a16:creationId xmlns:a16="http://schemas.microsoft.com/office/drawing/2014/main" id="{41BD0CC7-585D-413E-B6FC-548B50B7FA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77" name="Text Box 7">
          <a:extLst>
            <a:ext uri="{FF2B5EF4-FFF2-40B4-BE49-F238E27FC236}">
              <a16:creationId xmlns:a16="http://schemas.microsoft.com/office/drawing/2014/main" id="{6C7A15AE-5D55-4478-A78D-A116ED755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78" name="Text Box 7">
          <a:extLst>
            <a:ext uri="{FF2B5EF4-FFF2-40B4-BE49-F238E27FC236}">
              <a16:creationId xmlns:a16="http://schemas.microsoft.com/office/drawing/2014/main" id="{56C12959-CDFD-4548-AFBD-CB0768751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79" name="Text Box 7">
          <a:extLst>
            <a:ext uri="{FF2B5EF4-FFF2-40B4-BE49-F238E27FC236}">
              <a16:creationId xmlns:a16="http://schemas.microsoft.com/office/drawing/2014/main" id="{0AF50BD7-61B4-4B96-B6A6-077F15BB85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80" name="Text Box 7">
          <a:extLst>
            <a:ext uri="{FF2B5EF4-FFF2-40B4-BE49-F238E27FC236}">
              <a16:creationId xmlns:a16="http://schemas.microsoft.com/office/drawing/2014/main" id="{1B0ACA92-3F96-4217-B51F-DE685AD6ED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81" name="Text Box 7">
          <a:extLst>
            <a:ext uri="{FF2B5EF4-FFF2-40B4-BE49-F238E27FC236}">
              <a16:creationId xmlns:a16="http://schemas.microsoft.com/office/drawing/2014/main" id="{9F72DA42-A410-45CE-B437-DE96935A8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82" name="Text Box 7">
          <a:extLst>
            <a:ext uri="{FF2B5EF4-FFF2-40B4-BE49-F238E27FC236}">
              <a16:creationId xmlns:a16="http://schemas.microsoft.com/office/drawing/2014/main" id="{571A1435-E268-4DD3-9074-375314A0C8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83" name="Text Box 7">
          <a:extLst>
            <a:ext uri="{FF2B5EF4-FFF2-40B4-BE49-F238E27FC236}">
              <a16:creationId xmlns:a16="http://schemas.microsoft.com/office/drawing/2014/main" id="{ACBDDEC4-8515-41BA-9DE8-04D55BB0C9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84" name="Text Box 7">
          <a:extLst>
            <a:ext uri="{FF2B5EF4-FFF2-40B4-BE49-F238E27FC236}">
              <a16:creationId xmlns:a16="http://schemas.microsoft.com/office/drawing/2014/main" id="{E2583C0A-BD47-4562-A5A6-4246B9C35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85" name="Text Box 7">
          <a:extLst>
            <a:ext uri="{FF2B5EF4-FFF2-40B4-BE49-F238E27FC236}">
              <a16:creationId xmlns:a16="http://schemas.microsoft.com/office/drawing/2014/main" id="{FE324A22-7997-4A49-8DA1-F212F47EB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86" name="Text Box 7">
          <a:extLst>
            <a:ext uri="{FF2B5EF4-FFF2-40B4-BE49-F238E27FC236}">
              <a16:creationId xmlns:a16="http://schemas.microsoft.com/office/drawing/2014/main" id="{2863DFD3-FB0C-4C31-9E42-663896175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87" name="Text Box 7">
          <a:extLst>
            <a:ext uri="{FF2B5EF4-FFF2-40B4-BE49-F238E27FC236}">
              <a16:creationId xmlns:a16="http://schemas.microsoft.com/office/drawing/2014/main" id="{A1839A3E-79F5-412C-B8A1-F5CF719F7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88" name="Text Box 7">
          <a:extLst>
            <a:ext uri="{FF2B5EF4-FFF2-40B4-BE49-F238E27FC236}">
              <a16:creationId xmlns:a16="http://schemas.microsoft.com/office/drawing/2014/main" id="{E4438D08-BF7C-4FBB-9B80-6037ABF7F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89" name="Text Box 7">
          <a:extLst>
            <a:ext uri="{FF2B5EF4-FFF2-40B4-BE49-F238E27FC236}">
              <a16:creationId xmlns:a16="http://schemas.microsoft.com/office/drawing/2014/main" id="{970F1E8C-D675-4759-BE78-85058173D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0" name="Text Box 7">
          <a:extLst>
            <a:ext uri="{FF2B5EF4-FFF2-40B4-BE49-F238E27FC236}">
              <a16:creationId xmlns:a16="http://schemas.microsoft.com/office/drawing/2014/main" id="{FB92C6C5-8E08-4F3D-AA62-ECE26037D4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1" name="Text Box 7">
          <a:extLst>
            <a:ext uri="{FF2B5EF4-FFF2-40B4-BE49-F238E27FC236}">
              <a16:creationId xmlns:a16="http://schemas.microsoft.com/office/drawing/2014/main" id="{0B29B1D2-38AE-4009-9D21-1B62FCDAE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2" name="Text Box 7">
          <a:extLst>
            <a:ext uri="{FF2B5EF4-FFF2-40B4-BE49-F238E27FC236}">
              <a16:creationId xmlns:a16="http://schemas.microsoft.com/office/drawing/2014/main" id="{73D2DE6E-7E7D-424D-866E-B8CF57B187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3" name="Text Box 7">
          <a:extLst>
            <a:ext uri="{FF2B5EF4-FFF2-40B4-BE49-F238E27FC236}">
              <a16:creationId xmlns:a16="http://schemas.microsoft.com/office/drawing/2014/main" id="{F282D043-D583-4798-8A96-7C8E2B907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 name="Text Box 7">
          <a:extLst>
            <a:ext uri="{FF2B5EF4-FFF2-40B4-BE49-F238E27FC236}">
              <a16:creationId xmlns:a16="http://schemas.microsoft.com/office/drawing/2014/main" id="{BDD42FBF-37EB-41C2-A74E-D64C769C28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5" name="Text Box 7">
          <a:extLst>
            <a:ext uri="{FF2B5EF4-FFF2-40B4-BE49-F238E27FC236}">
              <a16:creationId xmlns:a16="http://schemas.microsoft.com/office/drawing/2014/main" id="{B35B4913-A64E-45C6-A2AC-448B86C654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6" name="Text Box 7">
          <a:extLst>
            <a:ext uri="{FF2B5EF4-FFF2-40B4-BE49-F238E27FC236}">
              <a16:creationId xmlns:a16="http://schemas.microsoft.com/office/drawing/2014/main" id="{8C75BE46-1B1C-4B06-B8BF-09D967310C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7" name="Text Box 7">
          <a:extLst>
            <a:ext uri="{FF2B5EF4-FFF2-40B4-BE49-F238E27FC236}">
              <a16:creationId xmlns:a16="http://schemas.microsoft.com/office/drawing/2014/main" id="{A7077FB8-A4D7-4DD9-A8AD-14BA2E484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8" name="Text Box 7">
          <a:extLst>
            <a:ext uri="{FF2B5EF4-FFF2-40B4-BE49-F238E27FC236}">
              <a16:creationId xmlns:a16="http://schemas.microsoft.com/office/drawing/2014/main" id="{D4D7191E-F195-4455-BB73-3DB6A9F34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9" name="Text Box 7">
          <a:extLst>
            <a:ext uri="{FF2B5EF4-FFF2-40B4-BE49-F238E27FC236}">
              <a16:creationId xmlns:a16="http://schemas.microsoft.com/office/drawing/2014/main" id="{6CD0DDD5-ADED-4341-8627-B9C59C495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00" name="Text Box 7">
          <a:extLst>
            <a:ext uri="{FF2B5EF4-FFF2-40B4-BE49-F238E27FC236}">
              <a16:creationId xmlns:a16="http://schemas.microsoft.com/office/drawing/2014/main" id="{3B80D446-FF29-481E-A704-D32F53B061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01" name="Text Box 7">
          <a:extLst>
            <a:ext uri="{FF2B5EF4-FFF2-40B4-BE49-F238E27FC236}">
              <a16:creationId xmlns:a16="http://schemas.microsoft.com/office/drawing/2014/main" id="{1160605E-298B-47B9-BC62-F056598BB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02" name="Text Box 7">
          <a:extLst>
            <a:ext uri="{FF2B5EF4-FFF2-40B4-BE49-F238E27FC236}">
              <a16:creationId xmlns:a16="http://schemas.microsoft.com/office/drawing/2014/main" id="{02A7DD55-7DB1-46BD-9B05-CAF295432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03" name="Text Box 7">
          <a:extLst>
            <a:ext uri="{FF2B5EF4-FFF2-40B4-BE49-F238E27FC236}">
              <a16:creationId xmlns:a16="http://schemas.microsoft.com/office/drawing/2014/main" id="{CA4C7EB7-DFCA-48E2-9C4A-C84CC34E2F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04" name="Text Box 7">
          <a:extLst>
            <a:ext uri="{FF2B5EF4-FFF2-40B4-BE49-F238E27FC236}">
              <a16:creationId xmlns:a16="http://schemas.microsoft.com/office/drawing/2014/main" id="{8CADB9FD-8DA5-462D-A3E9-A617B7A0B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05" name="Text Box 7">
          <a:extLst>
            <a:ext uri="{FF2B5EF4-FFF2-40B4-BE49-F238E27FC236}">
              <a16:creationId xmlns:a16="http://schemas.microsoft.com/office/drawing/2014/main" id="{C6D97B2E-6D3C-4B03-910E-7B7F835E18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06" name="Text Box 7">
          <a:extLst>
            <a:ext uri="{FF2B5EF4-FFF2-40B4-BE49-F238E27FC236}">
              <a16:creationId xmlns:a16="http://schemas.microsoft.com/office/drawing/2014/main" id="{E0C4438E-0C87-4970-BE12-1D5C2822C9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07" name="Text Box 7">
          <a:extLst>
            <a:ext uri="{FF2B5EF4-FFF2-40B4-BE49-F238E27FC236}">
              <a16:creationId xmlns:a16="http://schemas.microsoft.com/office/drawing/2014/main" id="{5F9182CC-4FC5-471F-AEF8-0E5564EC5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08" name="Text Box 7">
          <a:extLst>
            <a:ext uri="{FF2B5EF4-FFF2-40B4-BE49-F238E27FC236}">
              <a16:creationId xmlns:a16="http://schemas.microsoft.com/office/drawing/2014/main" id="{6950C01D-B602-4116-8CD9-16CAF1848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09" name="Text Box 7">
          <a:extLst>
            <a:ext uri="{FF2B5EF4-FFF2-40B4-BE49-F238E27FC236}">
              <a16:creationId xmlns:a16="http://schemas.microsoft.com/office/drawing/2014/main" id="{263A75E8-CF6F-4265-8555-944ED7375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10" name="Text Box 7">
          <a:extLst>
            <a:ext uri="{FF2B5EF4-FFF2-40B4-BE49-F238E27FC236}">
              <a16:creationId xmlns:a16="http://schemas.microsoft.com/office/drawing/2014/main" id="{DD23FB81-BEEB-4FEB-90B2-B02D00A062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11" name="Text Box 7">
          <a:extLst>
            <a:ext uri="{FF2B5EF4-FFF2-40B4-BE49-F238E27FC236}">
              <a16:creationId xmlns:a16="http://schemas.microsoft.com/office/drawing/2014/main" id="{87E0BF0A-5090-40DF-8B9D-195FD790B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12" name="Text Box 7">
          <a:extLst>
            <a:ext uri="{FF2B5EF4-FFF2-40B4-BE49-F238E27FC236}">
              <a16:creationId xmlns:a16="http://schemas.microsoft.com/office/drawing/2014/main" id="{0BA64919-BD39-47F0-AE45-0D8EDA584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13" name="Text Box 7">
          <a:extLst>
            <a:ext uri="{FF2B5EF4-FFF2-40B4-BE49-F238E27FC236}">
              <a16:creationId xmlns:a16="http://schemas.microsoft.com/office/drawing/2014/main" id="{FEC08F12-4E5E-43BE-A672-B33B0B5B6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14" name="Text Box 7">
          <a:extLst>
            <a:ext uri="{FF2B5EF4-FFF2-40B4-BE49-F238E27FC236}">
              <a16:creationId xmlns:a16="http://schemas.microsoft.com/office/drawing/2014/main" id="{081E6917-3A0D-457D-A991-C22826128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15" name="Text Box 7">
          <a:extLst>
            <a:ext uri="{FF2B5EF4-FFF2-40B4-BE49-F238E27FC236}">
              <a16:creationId xmlns:a16="http://schemas.microsoft.com/office/drawing/2014/main" id="{B04DC2B9-BD33-47CE-9EC6-F811378C5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16" name="Text Box 7">
          <a:extLst>
            <a:ext uri="{FF2B5EF4-FFF2-40B4-BE49-F238E27FC236}">
              <a16:creationId xmlns:a16="http://schemas.microsoft.com/office/drawing/2014/main" id="{ACB9D22B-EBE3-4BEE-A403-4CF6A7F55A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17" name="Text Box 7">
          <a:extLst>
            <a:ext uri="{FF2B5EF4-FFF2-40B4-BE49-F238E27FC236}">
              <a16:creationId xmlns:a16="http://schemas.microsoft.com/office/drawing/2014/main" id="{F843141D-5CBC-45BA-92E9-AB13FF790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18" name="Text Box 7">
          <a:extLst>
            <a:ext uri="{FF2B5EF4-FFF2-40B4-BE49-F238E27FC236}">
              <a16:creationId xmlns:a16="http://schemas.microsoft.com/office/drawing/2014/main" id="{067BECF0-7706-484B-B01E-6B4BC646E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19" name="Text Box 7">
          <a:extLst>
            <a:ext uri="{FF2B5EF4-FFF2-40B4-BE49-F238E27FC236}">
              <a16:creationId xmlns:a16="http://schemas.microsoft.com/office/drawing/2014/main" id="{FA82BBD8-BAE5-420D-81C9-924FCC970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20" name="Text Box 7">
          <a:extLst>
            <a:ext uri="{FF2B5EF4-FFF2-40B4-BE49-F238E27FC236}">
              <a16:creationId xmlns:a16="http://schemas.microsoft.com/office/drawing/2014/main" id="{CCD2E12C-D525-4F89-AA0E-CDADBAD3EB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21" name="Text Box 7">
          <a:extLst>
            <a:ext uri="{FF2B5EF4-FFF2-40B4-BE49-F238E27FC236}">
              <a16:creationId xmlns:a16="http://schemas.microsoft.com/office/drawing/2014/main" id="{2B4DD1D4-F1D3-4723-BF16-2345519C4D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22" name="Text Box 7">
          <a:extLst>
            <a:ext uri="{FF2B5EF4-FFF2-40B4-BE49-F238E27FC236}">
              <a16:creationId xmlns:a16="http://schemas.microsoft.com/office/drawing/2014/main" id="{20929B9D-39DC-4D50-B49C-7D12CF7D6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23" name="Text Box 7">
          <a:extLst>
            <a:ext uri="{FF2B5EF4-FFF2-40B4-BE49-F238E27FC236}">
              <a16:creationId xmlns:a16="http://schemas.microsoft.com/office/drawing/2014/main" id="{C4BE7A8F-BF9E-4ACC-A8FF-92E0CBB87B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24" name="Text Box 7">
          <a:extLst>
            <a:ext uri="{FF2B5EF4-FFF2-40B4-BE49-F238E27FC236}">
              <a16:creationId xmlns:a16="http://schemas.microsoft.com/office/drawing/2014/main" id="{8FFFEA4F-4D6C-4C95-863C-5C8E99ED7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25" name="Text Box 7">
          <a:extLst>
            <a:ext uri="{FF2B5EF4-FFF2-40B4-BE49-F238E27FC236}">
              <a16:creationId xmlns:a16="http://schemas.microsoft.com/office/drawing/2014/main" id="{1ED53F2E-8112-4252-9D0F-5E466B335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26" name="Text Box 7">
          <a:extLst>
            <a:ext uri="{FF2B5EF4-FFF2-40B4-BE49-F238E27FC236}">
              <a16:creationId xmlns:a16="http://schemas.microsoft.com/office/drawing/2014/main" id="{D047F1DA-5725-4377-B720-49FD8BBD3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27" name="Text Box 7">
          <a:extLst>
            <a:ext uri="{FF2B5EF4-FFF2-40B4-BE49-F238E27FC236}">
              <a16:creationId xmlns:a16="http://schemas.microsoft.com/office/drawing/2014/main" id="{ED2D459D-58AE-4B53-BAFB-3B03D38EF7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28" name="Text Box 7">
          <a:extLst>
            <a:ext uri="{FF2B5EF4-FFF2-40B4-BE49-F238E27FC236}">
              <a16:creationId xmlns:a16="http://schemas.microsoft.com/office/drawing/2014/main" id="{9EC3F3F0-9AC3-4FED-A574-3EBF6DBC49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29" name="Text Box 7">
          <a:extLst>
            <a:ext uri="{FF2B5EF4-FFF2-40B4-BE49-F238E27FC236}">
              <a16:creationId xmlns:a16="http://schemas.microsoft.com/office/drawing/2014/main" id="{E05C731F-DE4C-4CD9-BC31-46216A422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0" name="Text Box 7">
          <a:extLst>
            <a:ext uri="{FF2B5EF4-FFF2-40B4-BE49-F238E27FC236}">
              <a16:creationId xmlns:a16="http://schemas.microsoft.com/office/drawing/2014/main" id="{7AAA61F8-C772-40E1-814E-2F625009FE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1" name="Text Box 7">
          <a:extLst>
            <a:ext uri="{FF2B5EF4-FFF2-40B4-BE49-F238E27FC236}">
              <a16:creationId xmlns:a16="http://schemas.microsoft.com/office/drawing/2014/main" id="{E343D853-4890-44E9-BE03-EEE6177CE1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2" name="Text Box 7">
          <a:extLst>
            <a:ext uri="{FF2B5EF4-FFF2-40B4-BE49-F238E27FC236}">
              <a16:creationId xmlns:a16="http://schemas.microsoft.com/office/drawing/2014/main" id="{AADCD527-B19A-4C6B-AB79-205956F425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3" name="Text Box 7">
          <a:extLst>
            <a:ext uri="{FF2B5EF4-FFF2-40B4-BE49-F238E27FC236}">
              <a16:creationId xmlns:a16="http://schemas.microsoft.com/office/drawing/2014/main" id="{4E43FC7F-5971-4507-A97F-FF4CE708E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 name="Text Box 7">
          <a:extLst>
            <a:ext uri="{FF2B5EF4-FFF2-40B4-BE49-F238E27FC236}">
              <a16:creationId xmlns:a16="http://schemas.microsoft.com/office/drawing/2014/main" id="{99F75CEB-BBD9-414A-95B1-6CC66BB63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5" name="Text Box 7">
          <a:extLst>
            <a:ext uri="{FF2B5EF4-FFF2-40B4-BE49-F238E27FC236}">
              <a16:creationId xmlns:a16="http://schemas.microsoft.com/office/drawing/2014/main" id="{4D413228-A471-4E48-A42E-C7B8DA8B61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6" name="Text Box 7">
          <a:extLst>
            <a:ext uri="{FF2B5EF4-FFF2-40B4-BE49-F238E27FC236}">
              <a16:creationId xmlns:a16="http://schemas.microsoft.com/office/drawing/2014/main" id="{E08E0629-2A88-47BC-908F-D774B98A1D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7" name="Text Box 7">
          <a:extLst>
            <a:ext uri="{FF2B5EF4-FFF2-40B4-BE49-F238E27FC236}">
              <a16:creationId xmlns:a16="http://schemas.microsoft.com/office/drawing/2014/main" id="{9B8AA77A-DDDC-4457-9A60-67F9E4079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8" name="Text Box 7">
          <a:extLst>
            <a:ext uri="{FF2B5EF4-FFF2-40B4-BE49-F238E27FC236}">
              <a16:creationId xmlns:a16="http://schemas.microsoft.com/office/drawing/2014/main" id="{4723B772-F388-48FA-BECA-4C59B9AB3A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 name="Text Box 7">
          <a:extLst>
            <a:ext uri="{FF2B5EF4-FFF2-40B4-BE49-F238E27FC236}">
              <a16:creationId xmlns:a16="http://schemas.microsoft.com/office/drawing/2014/main" id="{6FD167C5-B0BE-43F0-8024-3F2435DD77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0" name="Text Box 7">
          <a:extLst>
            <a:ext uri="{FF2B5EF4-FFF2-40B4-BE49-F238E27FC236}">
              <a16:creationId xmlns:a16="http://schemas.microsoft.com/office/drawing/2014/main" id="{007A00D1-5502-4276-BB83-713B1F88FB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1" name="Text Box 7">
          <a:extLst>
            <a:ext uri="{FF2B5EF4-FFF2-40B4-BE49-F238E27FC236}">
              <a16:creationId xmlns:a16="http://schemas.microsoft.com/office/drawing/2014/main" id="{C717EDD6-14F5-4824-8224-E10C16869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2" name="Text Box 7">
          <a:extLst>
            <a:ext uri="{FF2B5EF4-FFF2-40B4-BE49-F238E27FC236}">
              <a16:creationId xmlns:a16="http://schemas.microsoft.com/office/drawing/2014/main" id="{7B46DCDC-F488-41FB-97F4-D6BB6F9E14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3" name="Text Box 7">
          <a:extLst>
            <a:ext uri="{FF2B5EF4-FFF2-40B4-BE49-F238E27FC236}">
              <a16:creationId xmlns:a16="http://schemas.microsoft.com/office/drawing/2014/main" id="{4A8C6CD2-35A4-4AA5-8804-04C1241071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 name="Text Box 7">
          <a:extLst>
            <a:ext uri="{FF2B5EF4-FFF2-40B4-BE49-F238E27FC236}">
              <a16:creationId xmlns:a16="http://schemas.microsoft.com/office/drawing/2014/main" id="{2F71AD39-DDD8-45E5-8D8A-2B3A2C5E7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 name="Text Box 7">
          <a:extLst>
            <a:ext uri="{FF2B5EF4-FFF2-40B4-BE49-F238E27FC236}">
              <a16:creationId xmlns:a16="http://schemas.microsoft.com/office/drawing/2014/main" id="{23C02220-7F79-41D9-B69D-0EE9AD2F9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6" name="Text Box 7">
          <a:extLst>
            <a:ext uri="{FF2B5EF4-FFF2-40B4-BE49-F238E27FC236}">
              <a16:creationId xmlns:a16="http://schemas.microsoft.com/office/drawing/2014/main" id="{132EB573-755F-4434-9609-596DA3D2E9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647" name="Text Box 7">
          <a:extLst>
            <a:ext uri="{FF2B5EF4-FFF2-40B4-BE49-F238E27FC236}">
              <a16:creationId xmlns:a16="http://schemas.microsoft.com/office/drawing/2014/main" id="{86021F22-970E-426D-8597-1315C5F6D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8" name="Text Box 7">
          <a:extLst>
            <a:ext uri="{FF2B5EF4-FFF2-40B4-BE49-F238E27FC236}">
              <a16:creationId xmlns:a16="http://schemas.microsoft.com/office/drawing/2014/main" id="{34ADA662-6EBD-43F3-88F0-D2A656271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9" name="Text Box 7">
          <a:extLst>
            <a:ext uri="{FF2B5EF4-FFF2-40B4-BE49-F238E27FC236}">
              <a16:creationId xmlns:a16="http://schemas.microsoft.com/office/drawing/2014/main" id="{60E37E16-586C-499C-829B-27A9815FA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 name="Text Box 7">
          <a:extLst>
            <a:ext uri="{FF2B5EF4-FFF2-40B4-BE49-F238E27FC236}">
              <a16:creationId xmlns:a16="http://schemas.microsoft.com/office/drawing/2014/main" id="{924C71C6-56AD-4514-9750-CEF202FEC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1" name="Text Box 7">
          <a:extLst>
            <a:ext uri="{FF2B5EF4-FFF2-40B4-BE49-F238E27FC236}">
              <a16:creationId xmlns:a16="http://schemas.microsoft.com/office/drawing/2014/main" id="{BE4C56CD-7D39-40F4-9D18-87D6B6ED31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2" name="Text Box 7">
          <a:extLst>
            <a:ext uri="{FF2B5EF4-FFF2-40B4-BE49-F238E27FC236}">
              <a16:creationId xmlns:a16="http://schemas.microsoft.com/office/drawing/2014/main" id="{72933229-4370-4CE6-8EB3-E246BFA492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3" name="Text Box 7">
          <a:extLst>
            <a:ext uri="{FF2B5EF4-FFF2-40B4-BE49-F238E27FC236}">
              <a16:creationId xmlns:a16="http://schemas.microsoft.com/office/drawing/2014/main" id="{4146B155-2614-4CA3-9BD7-A43A1526E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4" name="Text Box 7">
          <a:extLst>
            <a:ext uri="{FF2B5EF4-FFF2-40B4-BE49-F238E27FC236}">
              <a16:creationId xmlns:a16="http://schemas.microsoft.com/office/drawing/2014/main" id="{67BB2A51-D0A2-4E0D-AB55-7CE1CAB6A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 name="Text Box 7">
          <a:extLst>
            <a:ext uri="{FF2B5EF4-FFF2-40B4-BE49-F238E27FC236}">
              <a16:creationId xmlns:a16="http://schemas.microsoft.com/office/drawing/2014/main" id="{399CE2DA-6271-41E8-9BF7-9E5D0053A9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 name="Text Box 7">
          <a:extLst>
            <a:ext uri="{FF2B5EF4-FFF2-40B4-BE49-F238E27FC236}">
              <a16:creationId xmlns:a16="http://schemas.microsoft.com/office/drawing/2014/main" id="{8DB30A88-C153-43B2-9B4D-0DC482A32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7" name="Text Box 7">
          <a:extLst>
            <a:ext uri="{FF2B5EF4-FFF2-40B4-BE49-F238E27FC236}">
              <a16:creationId xmlns:a16="http://schemas.microsoft.com/office/drawing/2014/main" id="{A9B33364-1632-424A-9FB0-BA88C2395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8" name="Text Box 7">
          <a:extLst>
            <a:ext uri="{FF2B5EF4-FFF2-40B4-BE49-F238E27FC236}">
              <a16:creationId xmlns:a16="http://schemas.microsoft.com/office/drawing/2014/main" id="{6BFDE5D2-8B04-4181-B64A-321EC8CCF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9" name="Text Box 7">
          <a:extLst>
            <a:ext uri="{FF2B5EF4-FFF2-40B4-BE49-F238E27FC236}">
              <a16:creationId xmlns:a16="http://schemas.microsoft.com/office/drawing/2014/main" id="{42BA8F57-4378-4DB6-8C27-8F4E7752C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0" name="Text Box 7">
          <a:extLst>
            <a:ext uri="{FF2B5EF4-FFF2-40B4-BE49-F238E27FC236}">
              <a16:creationId xmlns:a16="http://schemas.microsoft.com/office/drawing/2014/main" id="{42CA1F13-28FA-450C-8F66-207C67670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 name="Text Box 7">
          <a:extLst>
            <a:ext uri="{FF2B5EF4-FFF2-40B4-BE49-F238E27FC236}">
              <a16:creationId xmlns:a16="http://schemas.microsoft.com/office/drawing/2014/main" id="{B92554B2-C4B3-4827-AA00-7F9405672D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2" name="Text Box 7">
          <a:extLst>
            <a:ext uri="{FF2B5EF4-FFF2-40B4-BE49-F238E27FC236}">
              <a16:creationId xmlns:a16="http://schemas.microsoft.com/office/drawing/2014/main" id="{F4A2D180-0A30-4AB2-A345-1C7FCCF70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3" name="Text Box 7">
          <a:extLst>
            <a:ext uri="{FF2B5EF4-FFF2-40B4-BE49-F238E27FC236}">
              <a16:creationId xmlns:a16="http://schemas.microsoft.com/office/drawing/2014/main" id="{BD2D8292-FCE6-42E4-A18E-B9AAF2E7A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4" name="Text Box 7">
          <a:extLst>
            <a:ext uri="{FF2B5EF4-FFF2-40B4-BE49-F238E27FC236}">
              <a16:creationId xmlns:a16="http://schemas.microsoft.com/office/drawing/2014/main" id="{006F6031-3936-4C83-A256-1F0CE1C9F5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5" name="Text Box 7">
          <a:extLst>
            <a:ext uri="{FF2B5EF4-FFF2-40B4-BE49-F238E27FC236}">
              <a16:creationId xmlns:a16="http://schemas.microsoft.com/office/drawing/2014/main" id="{3F77C368-4D2D-4E76-957D-F5A9F53ACB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 name="Text Box 7">
          <a:extLst>
            <a:ext uri="{FF2B5EF4-FFF2-40B4-BE49-F238E27FC236}">
              <a16:creationId xmlns:a16="http://schemas.microsoft.com/office/drawing/2014/main" id="{AFB2B2C6-AD78-4A7C-9FC0-0340455A6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 name="Text Box 7">
          <a:extLst>
            <a:ext uri="{FF2B5EF4-FFF2-40B4-BE49-F238E27FC236}">
              <a16:creationId xmlns:a16="http://schemas.microsoft.com/office/drawing/2014/main" id="{E8BE9956-9350-4BDE-A830-A3F98AEF7D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8" name="Text Box 7">
          <a:extLst>
            <a:ext uri="{FF2B5EF4-FFF2-40B4-BE49-F238E27FC236}">
              <a16:creationId xmlns:a16="http://schemas.microsoft.com/office/drawing/2014/main" id="{D3149217-3CC0-47FB-8E7B-3D7E4AA71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9" name="Text Box 7">
          <a:extLst>
            <a:ext uri="{FF2B5EF4-FFF2-40B4-BE49-F238E27FC236}">
              <a16:creationId xmlns:a16="http://schemas.microsoft.com/office/drawing/2014/main" id="{EC370582-9C67-4044-BE15-6EBBBEC1E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0" name="Text Box 7">
          <a:extLst>
            <a:ext uri="{FF2B5EF4-FFF2-40B4-BE49-F238E27FC236}">
              <a16:creationId xmlns:a16="http://schemas.microsoft.com/office/drawing/2014/main" id="{487CD67D-4420-4AAA-AE89-47D9CB5FCE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1" name="Text Box 7">
          <a:extLst>
            <a:ext uri="{FF2B5EF4-FFF2-40B4-BE49-F238E27FC236}">
              <a16:creationId xmlns:a16="http://schemas.microsoft.com/office/drawing/2014/main" id="{DB5264DF-ED17-4A63-B6DD-21441D2C1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 name="Text Box 7">
          <a:extLst>
            <a:ext uri="{FF2B5EF4-FFF2-40B4-BE49-F238E27FC236}">
              <a16:creationId xmlns:a16="http://schemas.microsoft.com/office/drawing/2014/main" id="{91DD8BFC-6BC9-473C-A00E-EE7B63E47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3" name="Text Box 7">
          <a:extLst>
            <a:ext uri="{FF2B5EF4-FFF2-40B4-BE49-F238E27FC236}">
              <a16:creationId xmlns:a16="http://schemas.microsoft.com/office/drawing/2014/main" id="{E4DC96A1-503F-4C08-B714-CE60874F37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4" name="Text Box 7">
          <a:extLst>
            <a:ext uri="{FF2B5EF4-FFF2-40B4-BE49-F238E27FC236}">
              <a16:creationId xmlns:a16="http://schemas.microsoft.com/office/drawing/2014/main" id="{F0649E68-EF40-4B1F-822D-5FA0939FC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5" name="Text Box 7">
          <a:extLst>
            <a:ext uri="{FF2B5EF4-FFF2-40B4-BE49-F238E27FC236}">
              <a16:creationId xmlns:a16="http://schemas.microsoft.com/office/drawing/2014/main" id="{7B1510A5-EFD2-4097-A981-6D6E4B368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6" name="Text Box 7">
          <a:extLst>
            <a:ext uri="{FF2B5EF4-FFF2-40B4-BE49-F238E27FC236}">
              <a16:creationId xmlns:a16="http://schemas.microsoft.com/office/drawing/2014/main" id="{1A746FAF-9DD0-4489-AF2D-D4CAF8617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7" name="Text Box 7">
          <a:extLst>
            <a:ext uri="{FF2B5EF4-FFF2-40B4-BE49-F238E27FC236}">
              <a16:creationId xmlns:a16="http://schemas.microsoft.com/office/drawing/2014/main" id="{F9D08EAF-A0F9-457F-B1C1-49339F089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8" name="Text Box 7">
          <a:extLst>
            <a:ext uri="{FF2B5EF4-FFF2-40B4-BE49-F238E27FC236}">
              <a16:creationId xmlns:a16="http://schemas.microsoft.com/office/drawing/2014/main" id="{09DF1EC3-7043-449C-B9E0-78B07AC90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9" name="Text Box 7">
          <a:extLst>
            <a:ext uri="{FF2B5EF4-FFF2-40B4-BE49-F238E27FC236}">
              <a16:creationId xmlns:a16="http://schemas.microsoft.com/office/drawing/2014/main" id="{83B8A0F0-70B4-4459-8960-F25F7B2B00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80" name="Text Box 7">
          <a:extLst>
            <a:ext uri="{FF2B5EF4-FFF2-40B4-BE49-F238E27FC236}">
              <a16:creationId xmlns:a16="http://schemas.microsoft.com/office/drawing/2014/main" id="{14E5ED44-83E7-4503-B17E-257095ED4E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81" name="Text Box 7">
          <a:extLst>
            <a:ext uri="{FF2B5EF4-FFF2-40B4-BE49-F238E27FC236}">
              <a16:creationId xmlns:a16="http://schemas.microsoft.com/office/drawing/2014/main" id="{6BCECFC1-BACE-41E4-96C0-98E3230875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82" name="Text Box 7">
          <a:extLst>
            <a:ext uri="{FF2B5EF4-FFF2-40B4-BE49-F238E27FC236}">
              <a16:creationId xmlns:a16="http://schemas.microsoft.com/office/drawing/2014/main" id="{B379B695-33BE-4D78-896C-50CD6146AF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83" name="Text Box 7">
          <a:extLst>
            <a:ext uri="{FF2B5EF4-FFF2-40B4-BE49-F238E27FC236}">
              <a16:creationId xmlns:a16="http://schemas.microsoft.com/office/drawing/2014/main" id="{2D8EB7E9-B8CC-4DF3-8964-008682E270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84" name="Text Box 7">
          <a:extLst>
            <a:ext uri="{FF2B5EF4-FFF2-40B4-BE49-F238E27FC236}">
              <a16:creationId xmlns:a16="http://schemas.microsoft.com/office/drawing/2014/main" id="{038D5CCD-CE86-4E5D-B047-D0A7386AEC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85" name="Text Box 7">
          <a:extLst>
            <a:ext uri="{FF2B5EF4-FFF2-40B4-BE49-F238E27FC236}">
              <a16:creationId xmlns:a16="http://schemas.microsoft.com/office/drawing/2014/main" id="{D04B14DC-BF79-4D63-A904-A5EF0BF248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86" name="Text Box 7">
          <a:extLst>
            <a:ext uri="{FF2B5EF4-FFF2-40B4-BE49-F238E27FC236}">
              <a16:creationId xmlns:a16="http://schemas.microsoft.com/office/drawing/2014/main" id="{2B30BBCA-C0AF-4FDD-B8E7-F0D65286F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87" name="Text Box 7">
          <a:extLst>
            <a:ext uri="{FF2B5EF4-FFF2-40B4-BE49-F238E27FC236}">
              <a16:creationId xmlns:a16="http://schemas.microsoft.com/office/drawing/2014/main" id="{B8CE86FF-65D8-40FE-8126-52F73264C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88" name="Text Box 7">
          <a:extLst>
            <a:ext uri="{FF2B5EF4-FFF2-40B4-BE49-F238E27FC236}">
              <a16:creationId xmlns:a16="http://schemas.microsoft.com/office/drawing/2014/main" id="{FE30D622-84D0-4E84-B416-2A9496A909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89" name="Text Box 7">
          <a:extLst>
            <a:ext uri="{FF2B5EF4-FFF2-40B4-BE49-F238E27FC236}">
              <a16:creationId xmlns:a16="http://schemas.microsoft.com/office/drawing/2014/main" id="{88682A6A-1C24-46A2-8217-032EF0D5C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90" name="Text Box 7">
          <a:extLst>
            <a:ext uri="{FF2B5EF4-FFF2-40B4-BE49-F238E27FC236}">
              <a16:creationId xmlns:a16="http://schemas.microsoft.com/office/drawing/2014/main" id="{8C00B147-9156-479E-89C5-D5254B3A3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91" name="Text Box 7">
          <a:extLst>
            <a:ext uri="{FF2B5EF4-FFF2-40B4-BE49-F238E27FC236}">
              <a16:creationId xmlns:a16="http://schemas.microsoft.com/office/drawing/2014/main" id="{C342E434-14D1-4540-9452-949298892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92" name="Text Box 7">
          <a:extLst>
            <a:ext uri="{FF2B5EF4-FFF2-40B4-BE49-F238E27FC236}">
              <a16:creationId xmlns:a16="http://schemas.microsoft.com/office/drawing/2014/main" id="{3A8A316A-26FD-4551-94E1-F166319AE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93" name="Text Box 7">
          <a:extLst>
            <a:ext uri="{FF2B5EF4-FFF2-40B4-BE49-F238E27FC236}">
              <a16:creationId xmlns:a16="http://schemas.microsoft.com/office/drawing/2014/main" id="{D46C44B4-7CA5-40A0-9453-B5BC3D61B9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94" name="Text Box 7">
          <a:extLst>
            <a:ext uri="{FF2B5EF4-FFF2-40B4-BE49-F238E27FC236}">
              <a16:creationId xmlns:a16="http://schemas.microsoft.com/office/drawing/2014/main" id="{BB12CEBD-21BE-4588-86EF-AD2577A54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95" name="Text Box 7">
          <a:extLst>
            <a:ext uri="{FF2B5EF4-FFF2-40B4-BE49-F238E27FC236}">
              <a16:creationId xmlns:a16="http://schemas.microsoft.com/office/drawing/2014/main" id="{C98D7E52-697C-49DC-94EF-5859ACAE23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96" name="Text Box 7">
          <a:extLst>
            <a:ext uri="{FF2B5EF4-FFF2-40B4-BE49-F238E27FC236}">
              <a16:creationId xmlns:a16="http://schemas.microsoft.com/office/drawing/2014/main" id="{1E71F158-AECA-41EB-AB31-EA5FBB8E84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97" name="Text Box 7">
          <a:extLst>
            <a:ext uri="{FF2B5EF4-FFF2-40B4-BE49-F238E27FC236}">
              <a16:creationId xmlns:a16="http://schemas.microsoft.com/office/drawing/2014/main" id="{39191B3F-E14D-4E81-A8AC-CCFB8ED4F2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98" name="Text Box 7">
          <a:extLst>
            <a:ext uri="{FF2B5EF4-FFF2-40B4-BE49-F238E27FC236}">
              <a16:creationId xmlns:a16="http://schemas.microsoft.com/office/drawing/2014/main" id="{DC8945D3-47F9-4EA1-8249-B3CD7EE05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99" name="Text Box 7">
          <a:extLst>
            <a:ext uri="{FF2B5EF4-FFF2-40B4-BE49-F238E27FC236}">
              <a16:creationId xmlns:a16="http://schemas.microsoft.com/office/drawing/2014/main" id="{E5F46F5B-A8A2-4DD7-8FE3-E389BE062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00" name="Text Box 7">
          <a:extLst>
            <a:ext uri="{FF2B5EF4-FFF2-40B4-BE49-F238E27FC236}">
              <a16:creationId xmlns:a16="http://schemas.microsoft.com/office/drawing/2014/main" id="{D9075489-6AB6-415F-8E91-DC73581925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01" name="Text Box 7">
          <a:extLst>
            <a:ext uri="{FF2B5EF4-FFF2-40B4-BE49-F238E27FC236}">
              <a16:creationId xmlns:a16="http://schemas.microsoft.com/office/drawing/2014/main" id="{247FEFD3-91BB-43F2-8F88-E7FB27D89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02" name="Text Box 7">
          <a:extLst>
            <a:ext uri="{FF2B5EF4-FFF2-40B4-BE49-F238E27FC236}">
              <a16:creationId xmlns:a16="http://schemas.microsoft.com/office/drawing/2014/main" id="{0FA35803-5F22-43E0-B15C-21BC9368E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03" name="Text Box 7">
          <a:extLst>
            <a:ext uri="{FF2B5EF4-FFF2-40B4-BE49-F238E27FC236}">
              <a16:creationId xmlns:a16="http://schemas.microsoft.com/office/drawing/2014/main" id="{1D469F34-CDA6-4490-8F63-D43291C6B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04" name="Text Box 7">
          <a:extLst>
            <a:ext uri="{FF2B5EF4-FFF2-40B4-BE49-F238E27FC236}">
              <a16:creationId xmlns:a16="http://schemas.microsoft.com/office/drawing/2014/main" id="{116AB450-5AEC-4FFB-ACCD-E4EA03634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05" name="Text Box 7">
          <a:extLst>
            <a:ext uri="{FF2B5EF4-FFF2-40B4-BE49-F238E27FC236}">
              <a16:creationId xmlns:a16="http://schemas.microsoft.com/office/drawing/2014/main" id="{36B04F3F-8845-4E07-AC4C-91E9D604A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06" name="Text Box 7">
          <a:extLst>
            <a:ext uri="{FF2B5EF4-FFF2-40B4-BE49-F238E27FC236}">
              <a16:creationId xmlns:a16="http://schemas.microsoft.com/office/drawing/2014/main" id="{201320B6-4FB1-4641-BF05-E3540D588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07" name="Text Box 7">
          <a:extLst>
            <a:ext uri="{FF2B5EF4-FFF2-40B4-BE49-F238E27FC236}">
              <a16:creationId xmlns:a16="http://schemas.microsoft.com/office/drawing/2014/main" id="{711DC61E-1563-452F-844D-4DA4BECF1C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08" name="Text Box 7">
          <a:extLst>
            <a:ext uri="{FF2B5EF4-FFF2-40B4-BE49-F238E27FC236}">
              <a16:creationId xmlns:a16="http://schemas.microsoft.com/office/drawing/2014/main" id="{8948C727-612D-4A97-9D0E-4B3E7E359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09" name="Text Box 7">
          <a:extLst>
            <a:ext uri="{FF2B5EF4-FFF2-40B4-BE49-F238E27FC236}">
              <a16:creationId xmlns:a16="http://schemas.microsoft.com/office/drawing/2014/main" id="{957D39D5-3714-40A4-B441-1B240E3DC9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10" name="Text Box 7">
          <a:extLst>
            <a:ext uri="{FF2B5EF4-FFF2-40B4-BE49-F238E27FC236}">
              <a16:creationId xmlns:a16="http://schemas.microsoft.com/office/drawing/2014/main" id="{295BDFF8-2A6F-4F60-B8A0-CDAA1E3A10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11" name="Text Box 7">
          <a:extLst>
            <a:ext uri="{FF2B5EF4-FFF2-40B4-BE49-F238E27FC236}">
              <a16:creationId xmlns:a16="http://schemas.microsoft.com/office/drawing/2014/main" id="{B3F779F1-D1D5-4045-BBF0-9552C74C82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12" name="Text Box 7">
          <a:extLst>
            <a:ext uri="{FF2B5EF4-FFF2-40B4-BE49-F238E27FC236}">
              <a16:creationId xmlns:a16="http://schemas.microsoft.com/office/drawing/2014/main" id="{1E00D525-F76F-4FEC-8DF5-8C98DBCB3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13" name="Text Box 7">
          <a:extLst>
            <a:ext uri="{FF2B5EF4-FFF2-40B4-BE49-F238E27FC236}">
              <a16:creationId xmlns:a16="http://schemas.microsoft.com/office/drawing/2014/main" id="{DE956831-25D3-43FD-9C19-09CC98FC8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14" name="Text Box 7">
          <a:extLst>
            <a:ext uri="{FF2B5EF4-FFF2-40B4-BE49-F238E27FC236}">
              <a16:creationId xmlns:a16="http://schemas.microsoft.com/office/drawing/2014/main" id="{0ADF49DB-82F1-4306-A54B-BB125FFC4C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15" name="Text Box 7">
          <a:extLst>
            <a:ext uri="{FF2B5EF4-FFF2-40B4-BE49-F238E27FC236}">
              <a16:creationId xmlns:a16="http://schemas.microsoft.com/office/drawing/2014/main" id="{F91BE679-F2AD-4D2E-83D5-8AC45AAFB0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16" name="Text Box 7">
          <a:extLst>
            <a:ext uri="{FF2B5EF4-FFF2-40B4-BE49-F238E27FC236}">
              <a16:creationId xmlns:a16="http://schemas.microsoft.com/office/drawing/2014/main" id="{CFDED996-4C48-4DAA-8704-121AEAFD7A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17" name="Text Box 7">
          <a:extLst>
            <a:ext uri="{FF2B5EF4-FFF2-40B4-BE49-F238E27FC236}">
              <a16:creationId xmlns:a16="http://schemas.microsoft.com/office/drawing/2014/main" id="{416CC157-094C-4DC0-802B-4F7F1B701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18" name="Text Box 7">
          <a:extLst>
            <a:ext uri="{FF2B5EF4-FFF2-40B4-BE49-F238E27FC236}">
              <a16:creationId xmlns:a16="http://schemas.microsoft.com/office/drawing/2014/main" id="{7462185A-D4D3-40EA-8549-9340607A1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19" name="Text Box 7">
          <a:extLst>
            <a:ext uri="{FF2B5EF4-FFF2-40B4-BE49-F238E27FC236}">
              <a16:creationId xmlns:a16="http://schemas.microsoft.com/office/drawing/2014/main" id="{3BE8F740-7282-48A6-913A-EF8B0105A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20" name="Text Box 7">
          <a:extLst>
            <a:ext uri="{FF2B5EF4-FFF2-40B4-BE49-F238E27FC236}">
              <a16:creationId xmlns:a16="http://schemas.microsoft.com/office/drawing/2014/main" id="{F89B10F0-3F12-46B6-83FD-7FE79B73CD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21" name="Text Box 7">
          <a:extLst>
            <a:ext uri="{FF2B5EF4-FFF2-40B4-BE49-F238E27FC236}">
              <a16:creationId xmlns:a16="http://schemas.microsoft.com/office/drawing/2014/main" id="{F7E0ACBA-01BB-4627-B040-1B9CEBF75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22" name="Text Box 7">
          <a:extLst>
            <a:ext uri="{FF2B5EF4-FFF2-40B4-BE49-F238E27FC236}">
              <a16:creationId xmlns:a16="http://schemas.microsoft.com/office/drawing/2014/main" id="{35C63E30-B088-45B0-B7D8-A0B40AF8F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23" name="Text Box 7">
          <a:extLst>
            <a:ext uri="{FF2B5EF4-FFF2-40B4-BE49-F238E27FC236}">
              <a16:creationId xmlns:a16="http://schemas.microsoft.com/office/drawing/2014/main" id="{6B4D7C31-244F-458B-BE5F-CBD222EFA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24" name="Text Box 7">
          <a:extLst>
            <a:ext uri="{FF2B5EF4-FFF2-40B4-BE49-F238E27FC236}">
              <a16:creationId xmlns:a16="http://schemas.microsoft.com/office/drawing/2014/main" id="{3EC8E22E-45D8-432A-BC43-06D45169F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25" name="Text Box 7">
          <a:extLst>
            <a:ext uri="{FF2B5EF4-FFF2-40B4-BE49-F238E27FC236}">
              <a16:creationId xmlns:a16="http://schemas.microsoft.com/office/drawing/2014/main" id="{B310C249-4FF1-4DF2-9588-82D971E1F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26" name="Text Box 7">
          <a:extLst>
            <a:ext uri="{FF2B5EF4-FFF2-40B4-BE49-F238E27FC236}">
              <a16:creationId xmlns:a16="http://schemas.microsoft.com/office/drawing/2014/main" id="{0A80F2D8-26D0-4C8E-BFB1-5F7366CC1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27" name="Text Box 7">
          <a:extLst>
            <a:ext uri="{FF2B5EF4-FFF2-40B4-BE49-F238E27FC236}">
              <a16:creationId xmlns:a16="http://schemas.microsoft.com/office/drawing/2014/main" id="{52F1F11D-09F7-428F-87EA-2512F421D9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28" name="Text Box 7">
          <a:extLst>
            <a:ext uri="{FF2B5EF4-FFF2-40B4-BE49-F238E27FC236}">
              <a16:creationId xmlns:a16="http://schemas.microsoft.com/office/drawing/2014/main" id="{C4C5A1B8-3A51-4803-BEF2-943A0A4FB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29" name="Text Box 7">
          <a:extLst>
            <a:ext uri="{FF2B5EF4-FFF2-40B4-BE49-F238E27FC236}">
              <a16:creationId xmlns:a16="http://schemas.microsoft.com/office/drawing/2014/main" id="{C431A64B-B7F0-45BD-B0DE-43FD8CF56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30" name="Text Box 7">
          <a:extLst>
            <a:ext uri="{FF2B5EF4-FFF2-40B4-BE49-F238E27FC236}">
              <a16:creationId xmlns:a16="http://schemas.microsoft.com/office/drawing/2014/main" id="{3DFE9742-3A4B-4BE5-BCA4-E74EA6C65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31" name="Text Box 7">
          <a:extLst>
            <a:ext uri="{FF2B5EF4-FFF2-40B4-BE49-F238E27FC236}">
              <a16:creationId xmlns:a16="http://schemas.microsoft.com/office/drawing/2014/main" id="{7FE1B051-0E99-4968-A3A6-7E540F5D3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32" name="Text Box 7">
          <a:extLst>
            <a:ext uri="{FF2B5EF4-FFF2-40B4-BE49-F238E27FC236}">
              <a16:creationId xmlns:a16="http://schemas.microsoft.com/office/drawing/2014/main" id="{5D82B826-F513-45AF-92C2-B2C529F0D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33" name="Text Box 7">
          <a:extLst>
            <a:ext uri="{FF2B5EF4-FFF2-40B4-BE49-F238E27FC236}">
              <a16:creationId xmlns:a16="http://schemas.microsoft.com/office/drawing/2014/main" id="{5C36E58E-FA70-4B02-94BE-A5E536F94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34" name="Text Box 7">
          <a:extLst>
            <a:ext uri="{FF2B5EF4-FFF2-40B4-BE49-F238E27FC236}">
              <a16:creationId xmlns:a16="http://schemas.microsoft.com/office/drawing/2014/main" id="{F2214E6E-0529-463A-B0E5-81E8327D82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35" name="Text Box 7">
          <a:extLst>
            <a:ext uri="{FF2B5EF4-FFF2-40B4-BE49-F238E27FC236}">
              <a16:creationId xmlns:a16="http://schemas.microsoft.com/office/drawing/2014/main" id="{F6778F4C-C147-4763-995D-72A9253CD7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36" name="Text Box 7">
          <a:extLst>
            <a:ext uri="{FF2B5EF4-FFF2-40B4-BE49-F238E27FC236}">
              <a16:creationId xmlns:a16="http://schemas.microsoft.com/office/drawing/2014/main" id="{0EA47B97-CA7A-4156-82F9-DAFAEFD6A6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37" name="Text Box 7">
          <a:extLst>
            <a:ext uri="{FF2B5EF4-FFF2-40B4-BE49-F238E27FC236}">
              <a16:creationId xmlns:a16="http://schemas.microsoft.com/office/drawing/2014/main" id="{C30EB25D-7ADD-4BFF-8ECB-7B18C0B825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38" name="Text Box 7">
          <a:extLst>
            <a:ext uri="{FF2B5EF4-FFF2-40B4-BE49-F238E27FC236}">
              <a16:creationId xmlns:a16="http://schemas.microsoft.com/office/drawing/2014/main" id="{DD698676-D26B-4A93-A848-02A7201D8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39" name="Text Box 7">
          <a:extLst>
            <a:ext uri="{FF2B5EF4-FFF2-40B4-BE49-F238E27FC236}">
              <a16:creationId xmlns:a16="http://schemas.microsoft.com/office/drawing/2014/main" id="{EED7FAFE-8746-4198-AF53-3DC6A63239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40" name="Text Box 7">
          <a:extLst>
            <a:ext uri="{FF2B5EF4-FFF2-40B4-BE49-F238E27FC236}">
              <a16:creationId xmlns:a16="http://schemas.microsoft.com/office/drawing/2014/main" id="{7010C286-6376-4A70-A726-69BCAD817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41" name="Text Box 7">
          <a:extLst>
            <a:ext uri="{FF2B5EF4-FFF2-40B4-BE49-F238E27FC236}">
              <a16:creationId xmlns:a16="http://schemas.microsoft.com/office/drawing/2014/main" id="{60C22FD9-64F4-4A94-B113-61C4A5C2F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42" name="Text Box 7">
          <a:extLst>
            <a:ext uri="{FF2B5EF4-FFF2-40B4-BE49-F238E27FC236}">
              <a16:creationId xmlns:a16="http://schemas.microsoft.com/office/drawing/2014/main" id="{E6A80A8B-7C9A-4CFC-8390-07346EFEC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43" name="Text Box 7">
          <a:extLst>
            <a:ext uri="{FF2B5EF4-FFF2-40B4-BE49-F238E27FC236}">
              <a16:creationId xmlns:a16="http://schemas.microsoft.com/office/drawing/2014/main" id="{FEA1CD3F-23A7-4053-8B34-964CDF2326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44" name="Text Box 7">
          <a:extLst>
            <a:ext uri="{FF2B5EF4-FFF2-40B4-BE49-F238E27FC236}">
              <a16:creationId xmlns:a16="http://schemas.microsoft.com/office/drawing/2014/main" id="{DC258880-0FEE-4A1C-99D4-D017FE7B6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45" name="Text Box 7">
          <a:extLst>
            <a:ext uri="{FF2B5EF4-FFF2-40B4-BE49-F238E27FC236}">
              <a16:creationId xmlns:a16="http://schemas.microsoft.com/office/drawing/2014/main" id="{70D04111-8FAA-4AFC-8DDD-DDE328D01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46" name="Text Box 7">
          <a:extLst>
            <a:ext uri="{FF2B5EF4-FFF2-40B4-BE49-F238E27FC236}">
              <a16:creationId xmlns:a16="http://schemas.microsoft.com/office/drawing/2014/main" id="{598A55D3-0B24-4002-ADBB-22E98B0B8B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47" name="Text Box 7">
          <a:extLst>
            <a:ext uri="{FF2B5EF4-FFF2-40B4-BE49-F238E27FC236}">
              <a16:creationId xmlns:a16="http://schemas.microsoft.com/office/drawing/2014/main" id="{118E872D-5743-4873-AA67-CAC80DE82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48" name="Text Box 7">
          <a:extLst>
            <a:ext uri="{FF2B5EF4-FFF2-40B4-BE49-F238E27FC236}">
              <a16:creationId xmlns:a16="http://schemas.microsoft.com/office/drawing/2014/main" id="{654357DD-AC9F-475D-9F72-D89764DD6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49" name="Text Box 7">
          <a:extLst>
            <a:ext uri="{FF2B5EF4-FFF2-40B4-BE49-F238E27FC236}">
              <a16:creationId xmlns:a16="http://schemas.microsoft.com/office/drawing/2014/main" id="{3CE66845-CC1F-4E94-8252-2C5BC4185A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50" name="Text Box 7">
          <a:extLst>
            <a:ext uri="{FF2B5EF4-FFF2-40B4-BE49-F238E27FC236}">
              <a16:creationId xmlns:a16="http://schemas.microsoft.com/office/drawing/2014/main" id="{CCFF39B2-4A89-42BD-98B0-A4E6C84F1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51" name="Text Box 7">
          <a:extLst>
            <a:ext uri="{FF2B5EF4-FFF2-40B4-BE49-F238E27FC236}">
              <a16:creationId xmlns:a16="http://schemas.microsoft.com/office/drawing/2014/main" id="{1CEAF35A-9927-43AC-9B85-AE4CE88CDB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52" name="Text Box 7">
          <a:extLst>
            <a:ext uri="{FF2B5EF4-FFF2-40B4-BE49-F238E27FC236}">
              <a16:creationId xmlns:a16="http://schemas.microsoft.com/office/drawing/2014/main" id="{1E27AA7A-BBFC-456E-94AE-F0D7C373D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53" name="Text Box 7">
          <a:extLst>
            <a:ext uri="{FF2B5EF4-FFF2-40B4-BE49-F238E27FC236}">
              <a16:creationId xmlns:a16="http://schemas.microsoft.com/office/drawing/2014/main" id="{9AD49EBF-F7DC-4D8F-A13A-622470B4EF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54" name="Text Box 7">
          <a:extLst>
            <a:ext uri="{FF2B5EF4-FFF2-40B4-BE49-F238E27FC236}">
              <a16:creationId xmlns:a16="http://schemas.microsoft.com/office/drawing/2014/main" id="{07470EB0-E5E7-4BF1-B973-2696455FE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55" name="Text Box 7">
          <a:extLst>
            <a:ext uri="{FF2B5EF4-FFF2-40B4-BE49-F238E27FC236}">
              <a16:creationId xmlns:a16="http://schemas.microsoft.com/office/drawing/2014/main" id="{FDC3D574-879F-48CF-A274-8DD0AD338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56" name="Text Box 7">
          <a:extLst>
            <a:ext uri="{FF2B5EF4-FFF2-40B4-BE49-F238E27FC236}">
              <a16:creationId xmlns:a16="http://schemas.microsoft.com/office/drawing/2014/main" id="{08CBA6CC-8C74-4FA2-B166-8C3E5A5826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57" name="Text Box 7">
          <a:extLst>
            <a:ext uri="{FF2B5EF4-FFF2-40B4-BE49-F238E27FC236}">
              <a16:creationId xmlns:a16="http://schemas.microsoft.com/office/drawing/2014/main" id="{8171EB75-B0E9-478F-BF9B-F32D25694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58" name="Text Box 7">
          <a:extLst>
            <a:ext uri="{FF2B5EF4-FFF2-40B4-BE49-F238E27FC236}">
              <a16:creationId xmlns:a16="http://schemas.microsoft.com/office/drawing/2014/main" id="{874E5785-E127-40D5-87EF-916AF4900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59" name="Text Box 7">
          <a:extLst>
            <a:ext uri="{FF2B5EF4-FFF2-40B4-BE49-F238E27FC236}">
              <a16:creationId xmlns:a16="http://schemas.microsoft.com/office/drawing/2014/main" id="{953AE985-EAAD-491B-9492-41372637D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60" name="Text Box 7">
          <a:extLst>
            <a:ext uri="{FF2B5EF4-FFF2-40B4-BE49-F238E27FC236}">
              <a16:creationId xmlns:a16="http://schemas.microsoft.com/office/drawing/2014/main" id="{5B45FE26-8352-4C8E-9DD8-FE33D33EF4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61" name="Text Box 7">
          <a:extLst>
            <a:ext uri="{FF2B5EF4-FFF2-40B4-BE49-F238E27FC236}">
              <a16:creationId xmlns:a16="http://schemas.microsoft.com/office/drawing/2014/main" id="{7C8E19BD-7C08-4B42-9A6F-B81844EB8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62" name="Text Box 7">
          <a:extLst>
            <a:ext uri="{FF2B5EF4-FFF2-40B4-BE49-F238E27FC236}">
              <a16:creationId xmlns:a16="http://schemas.microsoft.com/office/drawing/2014/main" id="{72715F70-9435-469B-BDCB-A5733DA06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63" name="Text Box 7">
          <a:extLst>
            <a:ext uri="{FF2B5EF4-FFF2-40B4-BE49-F238E27FC236}">
              <a16:creationId xmlns:a16="http://schemas.microsoft.com/office/drawing/2014/main" id="{A8EC545D-7B6A-44F6-9D5F-9FCDE38BE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64" name="Text Box 7">
          <a:extLst>
            <a:ext uri="{FF2B5EF4-FFF2-40B4-BE49-F238E27FC236}">
              <a16:creationId xmlns:a16="http://schemas.microsoft.com/office/drawing/2014/main" id="{950334B0-28B5-4FD4-A9BD-359F541B3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65" name="Text Box 7">
          <a:extLst>
            <a:ext uri="{FF2B5EF4-FFF2-40B4-BE49-F238E27FC236}">
              <a16:creationId xmlns:a16="http://schemas.microsoft.com/office/drawing/2014/main" id="{8D653071-2B3F-4A1F-9B86-A4BFF92D67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66" name="Text Box 7">
          <a:extLst>
            <a:ext uri="{FF2B5EF4-FFF2-40B4-BE49-F238E27FC236}">
              <a16:creationId xmlns:a16="http://schemas.microsoft.com/office/drawing/2014/main" id="{D389B54D-094F-4BCF-9698-0647D66412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67" name="Text Box 7">
          <a:extLst>
            <a:ext uri="{FF2B5EF4-FFF2-40B4-BE49-F238E27FC236}">
              <a16:creationId xmlns:a16="http://schemas.microsoft.com/office/drawing/2014/main" id="{B9DBD604-432A-4BEF-A93E-D5AB7003B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68" name="Text Box 7">
          <a:extLst>
            <a:ext uri="{FF2B5EF4-FFF2-40B4-BE49-F238E27FC236}">
              <a16:creationId xmlns:a16="http://schemas.microsoft.com/office/drawing/2014/main" id="{8BC00FD2-9E78-43F3-AAEE-6DC2E7715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69" name="Text Box 7">
          <a:extLst>
            <a:ext uri="{FF2B5EF4-FFF2-40B4-BE49-F238E27FC236}">
              <a16:creationId xmlns:a16="http://schemas.microsoft.com/office/drawing/2014/main" id="{B073CE84-8FF0-4C78-9208-507D3AF35D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70" name="Text Box 7">
          <a:extLst>
            <a:ext uri="{FF2B5EF4-FFF2-40B4-BE49-F238E27FC236}">
              <a16:creationId xmlns:a16="http://schemas.microsoft.com/office/drawing/2014/main" id="{69ECA903-21B8-40B2-96FF-36D9003247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71" name="Text Box 7">
          <a:extLst>
            <a:ext uri="{FF2B5EF4-FFF2-40B4-BE49-F238E27FC236}">
              <a16:creationId xmlns:a16="http://schemas.microsoft.com/office/drawing/2014/main" id="{2796AB52-8A00-4957-BC4F-476627C59F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72" name="Text Box 7">
          <a:extLst>
            <a:ext uri="{FF2B5EF4-FFF2-40B4-BE49-F238E27FC236}">
              <a16:creationId xmlns:a16="http://schemas.microsoft.com/office/drawing/2014/main" id="{C74F2939-B0B2-4EBD-A2D4-59659BB0E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73" name="Text Box 7">
          <a:extLst>
            <a:ext uri="{FF2B5EF4-FFF2-40B4-BE49-F238E27FC236}">
              <a16:creationId xmlns:a16="http://schemas.microsoft.com/office/drawing/2014/main" id="{60A9AD90-C89C-4193-A8F2-374D35C88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74" name="Text Box 7">
          <a:extLst>
            <a:ext uri="{FF2B5EF4-FFF2-40B4-BE49-F238E27FC236}">
              <a16:creationId xmlns:a16="http://schemas.microsoft.com/office/drawing/2014/main" id="{CFCAA549-CFE7-4B6B-A33D-EDE9E3149B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75" name="Text Box 7">
          <a:extLst>
            <a:ext uri="{FF2B5EF4-FFF2-40B4-BE49-F238E27FC236}">
              <a16:creationId xmlns:a16="http://schemas.microsoft.com/office/drawing/2014/main" id="{9EB0DDED-0896-4642-A0F1-43C61F664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76" name="Text Box 7">
          <a:extLst>
            <a:ext uri="{FF2B5EF4-FFF2-40B4-BE49-F238E27FC236}">
              <a16:creationId xmlns:a16="http://schemas.microsoft.com/office/drawing/2014/main" id="{1A146C97-ED33-4CB2-914D-3FB4BD5E4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77" name="Text Box 7">
          <a:extLst>
            <a:ext uri="{FF2B5EF4-FFF2-40B4-BE49-F238E27FC236}">
              <a16:creationId xmlns:a16="http://schemas.microsoft.com/office/drawing/2014/main" id="{6CCB988E-A0CF-4F05-B7C0-F14BFDCAA1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78" name="Text Box 7">
          <a:extLst>
            <a:ext uri="{FF2B5EF4-FFF2-40B4-BE49-F238E27FC236}">
              <a16:creationId xmlns:a16="http://schemas.microsoft.com/office/drawing/2014/main" id="{25CBAA3E-B24F-47CE-85FE-0706723506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79" name="Text Box 7">
          <a:extLst>
            <a:ext uri="{FF2B5EF4-FFF2-40B4-BE49-F238E27FC236}">
              <a16:creationId xmlns:a16="http://schemas.microsoft.com/office/drawing/2014/main" id="{029DB67D-692F-4170-989E-A263F62BD4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80" name="Text Box 7">
          <a:extLst>
            <a:ext uri="{FF2B5EF4-FFF2-40B4-BE49-F238E27FC236}">
              <a16:creationId xmlns:a16="http://schemas.microsoft.com/office/drawing/2014/main" id="{45F0597E-88FF-4723-B1BE-849B5086BD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81" name="Text Box 7">
          <a:extLst>
            <a:ext uri="{FF2B5EF4-FFF2-40B4-BE49-F238E27FC236}">
              <a16:creationId xmlns:a16="http://schemas.microsoft.com/office/drawing/2014/main" id="{64DFBD4B-ACE1-44D0-AC59-61EF1695E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82" name="Text Box 7">
          <a:extLst>
            <a:ext uri="{FF2B5EF4-FFF2-40B4-BE49-F238E27FC236}">
              <a16:creationId xmlns:a16="http://schemas.microsoft.com/office/drawing/2014/main" id="{2934EA47-1E69-4418-B5D6-3EB2726F84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83" name="Text Box 7">
          <a:extLst>
            <a:ext uri="{FF2B5EF4-FFF2-40B4-BE49-F238E27FC236}">
              <a16:creationId xmlns:a16="http://schemas.microsoft.com/office/drawing/2014/main" id="{2B60EB4A-A323-4538-A9B5-6FBAF052E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84" name="Text Box 7">
          <a:extLst>
            <a:ext uri="{FF2B5EF4-FFF2-40B4-BE49-F238E27FC236}">
              <a16:creationId xmlns:a16="http://schemas.microsoft.com/office/drawing/2014/main" id="{B5B9DF3B-DA8E-4F38-8DD4-B08BA6C4A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85" name="Text Box 7">
          <a:extLst>
            <a:ext uri="{FF2B5EF4-FFF2-40B4-BE49-F238E27FC236}">
              <a16:creationId xmlns:a16="http://schemas.microsoft.com/office/drawing/2014/main" id="{FD491E50-268F-4170-A3E6-8F074DD55E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86" name="Text Box 7">
          <a:extLst>
            <a:ext uri="{FF2B5EF4-FFF2-40B4-BE49-F238E27FC236}">
              <a16:creationId xmlns:a16="http://schemas.microsoft.com/office/drawing/2014/main" id="{D368828C-2ACB-400A-A1F0-D91C2E32CC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87" name="Text Box 7">
          <a:extLst>
            <a:ext uri="{FF2B5EF4-FFF2-40B4-BE49-F238E27FC236}">
              <a16:creationId xmlns:a16="http://schemas.microsoft.com/office/drawing/2014/main" id="{0E89C70D-64D6-4F41-8507-E9849A040C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88" name="Text Box 7">
          <a:extLst>
            <a:ext uri="{FF2B5EF4-FFF2-40B4-BE49-F238E27FC236}">
              <a16:creationId xmlns:a16="http://schemas.microsoft.com/office/drawing/2014/main" id="{66E57AAA-D6AF-4A43-9872-2D81844DEB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89" name="Text Box 7">
          <a:extLst>
            <a:ext uri="{FF2B5EF4-FFF2-40B4-BE49-F238E27FC236}">
              <a16:creationId xmlns:a16="http://schemas.microsoft.com/office/drawing/2014/main" id="{DC13C1D6-C221-4C2E-BA06-2CD4A993E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90" name="Text Box 7">
          <a:extLst>
            <a:ext uri="{FF2B5EF4-FFF2-40B4-BE49-F238E27FC236}">
              <a16:creationId xmlns:a16="http://schemas.microsoft.com/office/drawing/2014/main" id="{49290F8F-7CA0-4F5D-8BBB-1BE55D167E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91" name="Text Box 7">
          <a:extLst>
            <a:ext uri="{FF2B5EF4-FFF2-40B4-BE49-F238E27FC236}">
              <a16:creationId xmlns:a16="http://schemas.microsoft.com/office/drawing/2014/main" id="{56C6F1C1-65A7-4F9D-A314-B8FA5550D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92" name="Text Box 7">
          <a:extLst>
            <a:ext uri="{FF2B5EF4-FFF2-40B4-BE49-F238E27FC236}">
              <a16:creationId xmlns:a16="http://schemas.microsoft.com/office/drawing/2014/main" id="{88F3C1E3-F8DC-40C1-A660-A3B469042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93" name="Text Box 7">
          <a:extLst>
            <a:ext uri="{FF2B5EF4-FFF2-40B4-BE49-F238E27FC236}">
              <a16:creationId xmlns:a16="http://schemas.microsoft.com/office/drawing/2014/main" id="{E181B1EA-36EF-4FB9-91AA-7889B60040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94" name="Text Box 7">
          <a:extLst>
            <a:ext uri="{FF2B5EF4-FFF2-40B4-BE49-F238E27FC236}">
              <a16:creationId xmlns:a16="http://schemas.microsoft.com/office/drawing/2014/main" id="{13647F90-380A-4DBD-9E93-33CEE54B9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95" name="Text Box 7">
          <a:extLst>
            <a:ext uri="{FF2B5EF4-FFF2-40B4-BE49-F238E27FC236}">
              <a16:creationId xmlns:a16="http://schemas.microsoft.com/office/drawing/2014/main" id="{27E8AAF4-16AC-48DA-B261-A8BA9A2DE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96" name="Text Box 7">
          <a:extLst>
            <a:ext uri="{FF2B5EF4-FFF2-40B4-BE49-F238E27FC236}">
              <a16:creationId xmlns:a16="http://schemas.microsoft.com/office/drawing/2014/main" id="{3C5913DD-4BC5-4C49-8419-5E213FE24D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97" name="Text Box 7">
          <a:extLst>
            <a:ext uri="{FF2B5EF4-FFF2-40B4-BE49-F238E27FC236}">
              <a16:creationId xmlns:a16="http://schemas.microsoft.com/office/drawing/2014/main" id="{B775E1E1-47CD-4E65-B884-336F4EFD1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98" name="Text Box 7">
          <a:extLst>
            <a:ext uri="{FF2B5EF4-FFF2-40B4-BE49-F238E27FC236}">
              <a16:creationId xmlns:a16="http://schemas.microsoft.com/office/drawing/2014/main" id="{0DDF9E45-B988-420A-B452-E8C44BFD5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799" name="Text Box 7">
          <a:extLst>
            <a:ext uri="{FF2B5EF4-FFF2-40B4-BE49-F238E27FC236}">
              <a16:creationId xmlns:a16="http://schemas.microsoft.com/office/drawing/2014/main" id="{F9F79743-47C8-49CE-9FC3-AFA68CBA8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00" name="Text Box 7">
          <a:extLst>
            <a:ext uri="{FF2B5EF4-FFF2-40B4-BE49-F238E27FC236}">
              <a16:creationId xmlns:a16="http://schemas.microsoft.com/office/drawing/2014/main" id="{7473F35A-B5A1-4AB6-8B72-F3C47F07E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01" name="Text Box 7">
          <a:extLst>
            <a:ext uri="{FF2B5EF4-FFF2-40B4-BE49-F238E27FC236}">
              <a16:creationId xmlns:a16="http://schemas.microsoft.com/office/drawing/2014/main" id="{015E9B77-A120-48F3-A6F5-A1779973C6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02" name="Text Box 7">
          <a:extLst>
            <a:ext uri="{FF2B5EF4-FFF2-40B4-BE49-F238E27FC236}">
              <a16:creationId xmlns:a16="http://schemas.microsoft.com/office/drawing/2014/main" id="{C05E2129-DCA0-4397-A502-AE9EBECC4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03" name="Text Box 7">
          <a:extLst>
            <a:ext uri="{FF2B5EF4-FFF2-40B4-BE49-F238E27FC236}">
              <a16:creationId xmlns:a16="http://schemas.microsoft.com/office/drawing/2014/main" id="{8DDC8567-CA79-4EB2-AFC9-814DEC726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04" name="Text Box 7">
          <a:extLst>
            <a:ext uri="{FF2B5EF4-FFF2-40B4-BE49-F238E27FC236}">
              <a16:creationId xmlns:a16="http://schemas.microsoft.com/office/drawing/2014/main" id="{A5C12C17-A6D2-42C7-AAC9-82A924CC6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05" name="Text Box 7">
          <a:extLst>
            <a:ext uri="{FF2B5EF4-FFF2-40B4-BE49-F238E27FC236}">
              <a16:creationId xmlns:a16="http://schemas.microsoft.com/office/drawing/2014/main" id="{16C84581-57C7-4682-ABF0-51D57AF79B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06" name="Text Box 7">
          <a:extLst>
            <a:ext uri="{FF2B5EF4-FFF2-40B4-BE49-F238E27FC236}">
              <a16:creationId xmlns:a16="http://schemas.microsoft.com/office/drawing/2014/main" id="{86B4197D-3860-4179-AF29-3A97748B9B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07" name="Text Box 7">
          <a:extLst>
            <a:ext uri="{FF2B5EF4-FFF2-40B4-BE49-F238E27FC236}">
              <a16:creationId xmlns:a16="http://schemas.microsoft.com/office/drawing/2014/main" id="{38D70B22-2076-4D77-9A6D-802C0FAE9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08" name="Text Box 7">
          <a:extLst>
            <a:ext uri="{FF2B5EF4-FFF2-40B4-BE49-F238E27FC236}">
              <a16:creationId xmlns:a16="http://schemas.microsoft.com/office/drawing/2014/main" id="{29C02E67-24E9-41A4-A10F-9E8E9FBBFC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09" name="Text Box 7">
          <a:extLst>
            <a:ext uri="{FF2B5EF4-FFF2-40B4-BE49-F238E27FC236}">
              <a16:creationId xmlns:a16="http://schemas.microsoft.com/office/drawing/2014/main" id="{190BD371-0AB6-42BA-9465-D6D5D17BB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10" name="Text Box 7">
          <a:extLst>
            <a:ext uri="{FF2B5EF4-FFF2-40B4-BE49-F238E27FC236}">
              <a16:creationId xmlns:a16="http://schemas.microsoft.com/office/drawing/2014/main" id="{A8B3B582-E6D0-4111-A4C1-7DD5E2FF9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11" name="Text Box 7">
          <a:extLst>
            <a:ext uri="{FF2B5EF4-FFF2-40B4-BE49-F238E27FC236}">
              <a16:creationId xmlns:a16="http://schemas.microsoft.com/office/drawing/2014/main" id="{348067DE-08E8-4BDA-B1DB-DEB288B8E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12" name="Text Box 7">
          <a:extLst>
            <a:ext uri="{FF2B5EF4-FFF2-40B4-BE49-F238E27FC236}">
              <a16:creationId xmlns:a16="http://schemas.microsoft.com/office/drawing/2014/main" id="{188058AF-EF88-47A3-8B50-A037AE2CA1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13" name="Text Box 7">
          <a:extLst>
            <a:ext uri="{FF2B5EF4-FFF2-40B4-BE49-F238E27FC236}">
              <a16:creationId xmlns:a16="http://schemas.microsoft.com/office/drawing/2014/main" id="{677E7B61-DE2F-42E4-807F-268145C06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14" name="Text Box 7">
          <a:extLst>
            <a:ext uri="{FF2B5EF4-FFF2-40B4-BE49-F238E27FC236}">
              <a16:creationId xmlns:a16="http://schemas.microsoft.com/office/drawing/2014/main" id="{D00C14FE-0DA2-48D7-A07B-2C706CC3F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15" name="Text Box 7">
          <a:extLst>
            <a:ext uri="{FF2B5EF4-FFF2-40B4-BE49-F238E27FC236}">
              <a16:creationId xmlns:a16="http://schemas.microsoft.com/office/drawing/2014/main" id="{25837D63-6879-4FBC-AA9F-9A407D209F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16" name="Text Box 7">
          <a:extLst>
            <a:ext uri="{FF2B5EF4-FFF2-40B4-BE49-F238E27FC236}">
              <a16:creationId xmlns:a16="http://schemas.microsoft.com/office/drawing/2014/main" id="{EDB0469A-AA84-41B0-BC2F-5B577D9D2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17" name="Text Box 7">
          <a:extLst>
            <a:ext uri="{FF2B5EF4-FFF2-40B4-BE49-F238E27FC236}">
              <a16:creationId xmlns:a16="http://schemas.microsoft.com/office/drawing/2014/main" id="{68ED40BF-A404-46EA-9878-737D2AA56D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18" name="Text Box 7">
          <a:extLst>
            <a:ext uri="{FF2B5EF4-FFF2-40B4-BE49-F238E27FC236}">
              <a16:creationId xmlns:a16="http://schemas.microsoft.com/office/drawing/2014/main" id="{BD372D25-41CD-47A9-88CD-6DDEB251AB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19" name="Text Box 7">
          <a:extLst>
            <a:ext uri="{FF2B5EF4-FFF2-40B4-BE49-F238E27FC236}">
              <a16:creationId xmlns:a16="http://schemas.microsoft.com/office/drawing/2014/main" id="{D1E1B659-CE40-4302-9DDB-25BFA65E46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20" name="Text Box 7">
          <a:extLst>
            <a:ext uri="{FF2B5EF4-FFF2-40B4-BE49-F238E27FC236}">
              <a16:creationId xmlns:a16="http://schemas.microsoft.com/office/drawing/2014/main" id="{FA0EF33C-5511-4E03-9DFA-682631381B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21" name="Text Box 7">
          <a:extLst>
            <a:ext uri="{FF2B5EF4-FFF2-40B4-BE49-F238E27FC236}">
              <a16:creationId xmlns:a16="http://schemas.microsoft.com/office/drawing/2014/main" id="{05A64DCC-ED4B-45BC-90F9-DF50231B7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22" name="Text Box 7">
          <a:extLst>
            <a:ext uri="{FF2B5EF4-FFF2-40B4-BE49-F238E27FC236}">
              <a16:creationId xmlns:a16="http://schemas.microsoft.com/office/drawing/2014/main" id="{C1487660-4F6D-4105-B0DF-1F3631EF7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23" name="Text Box 7">
          <a:extLst>
            <a:ext uri="{FF2B5EF4-FFF2-40B4-BE49-F238E27FC236}">
              <a16:creationId xmlns:a16="http://schemas.microsoft.com/office/drawing/2014/main" id="{D2512C25-ED07-4CF9-B35F-68A299B08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24" name="Text Box 7">
          <a:extLst>
            <a:ext uri="{FF2B5EF4-FFF2-40B4-BE49-F238E27FC236}">
              <a16:creationId xmlns:a16="http://schemas.microsoft.com/office/drawing/2014/main" id="{2687E0E9-FFD6-4F32-B0E1-BF345FDB8B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25" name="Text Box 7">
          <a:extLst>
            <a:ext uri="{FF2B5EF4-FFF2-40B4-BE49-F238E27FC236}">
              <a16:creationId xmlns:a16="http://schemas.microsoft.com/office/drawing/2014/main" id="{CD41013E-E2C5-4BA7-AAAD-4DB4DD294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26" name="Text Box 7">
          <a:extLst>
            <a:ext uri="{FF2B5EF4-FFF2-40B4-BE49-F238E27FC236}">
              <a16:creationId xmlns:a16="http://schemas.microsoft.com/office/drawing/2014/main" id="{57521561-30E3-4935-B346-B89F33CE5F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27" name="Text Box 7">
          <a:extLst>
            <a:ext uri="{FF2B5EF4-FFF2-40B4-BE49-F238E27FC236}">
              <a16:creationId xmlns:a16="http://schemas.microsoft.com/office/drawing/2014/main" id="{AF21D0D4-86E2-4D24-B5E6-F607053FFC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28" name="Text Box 7">
          <a:extLst>
            <a:ext uri="{FF2B5EF4-FFF2-40B4-BE49-F238E27FC236}">
              <a16:creationId xmlns:a16="http://schemas.microsoft.com/office/drawing/2014/main" id="{C11C66EA-ED86-47A7-B469-93BD3F8172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29" name="Text Box 7">
          <a:extLst>
            <a:ext uri="{FF2B5EF4-FFF2-40B4-BE49-F238E27FC236}">
              <a16:creationId xmlns:a16="http://schemas.microsoft.com/office/drawing/2014/main" id="{17AC4B8F-0DC5-4360-B296-FA882B49E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30" name="Text Box 7">
          <a:extLst>
            <a:ext uri="{FF2B5EF4-FFF2-40B4-BE49-F238E27FC236}">
              <a16:creationId xmlns:a16="http://schemas.microsoft.com/office/drawing/2014/main" id="{AE009971-0276-48C5-8506-F9367EC717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31" name="Text Box 7">
          <a:extLst>
            <a:ext uri="{FF2B5EF4-FFF2-40B4-BE49-F238E27FC236}">
              <a16:creationId xmlns:a16="http://schemas.microsoft.com/office/drawing/2014/main" id="{ECE36884-BD16-4F76-9284-999CB1670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32" name="Text Box 7">
          <a:extLst>
            <a:ext uri="{FF2B5EF4-FFF2-40B4-BE49-F238E27FC236}">
              <a16:creationId xmlns:a16="http://schemas.microsoft.com/office/drawing/2014/main" id="{F5968FF6-83A1-453E-B66C-8DF74EF719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33" name="Text Box 7">
          <a:extLst>
            <a:ext uri="{FF2B5EF4-FFF2-40B4-BE49-F238E27FC236}">
              <a16:creationId xmlns:a16="http://schemas.microsoft.com/office/drawing/2014/main" id="{278988EC-AFAB-4E90-83E9-E196093510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34" name="Text Box 7">
          <a:extLst>
            <a:ext uri="{FF2B5EF4-FFF2-40B4-BE49-F238E27FC236}">
              <a16:creationId xmlns:a16="http://schemas.microsoft.com/office/drawing/2014/main" id="{964E52F8-C514-48D4-B9F2-1B5C8DDF55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35" name="Text Box 7">
          <a:extLst>
            <a:ext uri="{FF2B5EF4-FFF2-40B4-BE49-F238E27FC236}">
              <a16:creationId xmlns:a16="http://schemas.microsoft.com/office/drawing/2014/main" id="{A295F5A3-284A-43F6-9C49-88758AEAA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36" name="Text Box 7">
          <a:extLst>
            <a:ext uri="{FF2B5EF4-FFF2-40B4-BE49-F238E27FC236}">
              <a16:creationId xmlns:a16="http://schemas.microsoft.com/office/drawing/2014/main" id="{A109D5E1-1B0E-413A-B1E1-F2639960B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37" name="Text Box 7">
          <a:extLst>
            <a:ext uri="{FF2B5EF4-FFF2-40B4-BE49-F238E27FC236}">
              <a16:creationId xmlns:a16="http://schemas.microsoft.com/office/drawing/2014/main" id="{B8C97772-681D-4956-936F-E8790EEFE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38" name="Text Box 7">
          <a:extLst>
            <a:ext uri="{FF2B5EF4-FFF2-40B4-BE49-F238E27FC236}">
              <a16:creationId xmlns:a16="http://schemas.microsoft.com/office/drawing/2014/main" id="{773B2141-985D-4FCB-9048-E5685A2231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39" name="Text Box 7">
          <a:extLst>
            <a:ext uri="{FF2B5EF4-FFF2-40B4-BE49-F238E27FC236}">
              <a16:creationId xmlns:a16="http://schemas.microsoft.com/office/drawing/2014/main" id="{3EEC02C3-705A-4BBE-A4E2-E9F97D57F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40" name="Text Box 7">
          <a:extLst>
            <a:ext uri="{FF2B5EF4-FFF2-40B4-BE49-F238E27FC236}">
              <a16:creationId xmlns:a16="http://schemas.microsoft.com/office/drawing/2014/main" id="{8A033FBD-39D6-4B15-B084-75A57E5F9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41" name="Text Box 7">
          <a:extLst>
            <a:ext uri="{FF2B5EF4-FFF2-40B4-BE49-F238E27FC236}">
              <a16:creationId xmlns:a16="http://schemas.microsoft.com/office/drawing/2014/main" id="{9376F76D-A4F7-4A7F-AD2B-728C223AB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42" name="Text Box 7">
          <a:extLst>
            <a:ext uri="{FF2B5EF4-FFF2-40B4-BE49-F238E27FC236}">
              <a16:creationId xmlns:a16="http://schemas.microsoft.com/office/drawing/2014/main" id="{A4F31657-867D-49D6-B2D3-D53D6B4C6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43" name="Text Box 7">
          <a:extLst>
            <a:ext uri="{FF2B5EF4-FFF2-40B4-BE49-F238E27FC236}">
              <a16:creationId xmlns:a16="http://schemas.microsoft.com/office/drawing/2014/main" id="{2EE323AF-DD0F-43C9-B331-1ED36321A4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44" name="Text Box 7">
          <a:extLst>
            <a:ext uri="{FF2B5EF4-FFF2-40B4-BE49-F238E27FC236}">
              <a16:creationId xmlns:a16="http://schemas.microsoft.com/office/drawing/2014/main" id="{EB4DB80A-FB72-41AF-AFCE-CFEAE66241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45" name="Text Box 7">
          <a:extLst>
            <a:ext uri="{FF2B5EF4-FFF2-40B4-BE49-F238E27FC236}">
              <a16:creationId xmlns:a16="http://schemas.microsoft.com/office/drawing/2014/main" id="{8E521EFE-C4F9-4604-80BC-4E09CD7C2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46" name="Text Box 7">
          <a:extLst>
            <a:ext uri="{FF2B5EF4-FFF2-40B4-BE49-F238E27FC236}">
              <a16:creationId xmlns:a16="http://schemas.microsoft.com/office/drawing/2014/main" id="{F4691DFB-DAD0-4E59-9810-A5C942B86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47" name="Text Box 7">
          <a:extLst>
            <a:ext uri="{FF2B5EF4-FFF2-40B4-BE49-F238E27FC236}">
              <a16:creationId xmlns:a16="http://schemas.microsoft.com/office/drawing/2014/main" id="{B81CC821-EDC6-4D3F-B8D7-EF24A30BCE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48" name="Text Box 7">
          <a:extLst>
            <a:ext uri="{FF2B5EF4-FFF2-40B4-BE49-F238E27FC236}">
              <a16:creationId xmlns:a16="http://schemas.microsoft.com/office/drawing/2014/main" id="{2750EC18-4E89-463B-AB52-84848D891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49" name="Text Box 7">
          <a:extLst>
            <a:ext uri="{FF2B5EF4-FFF2-40B4-BE49-F238E27FC236}">
              <a16:creationId xmlns:a16="http://schemas.microsoft.com/office/drawing/2014/main" id="{0E709A18-D9E1-4098-8073-22CD2B7C4C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50" name="Text Box 7">
          <a:extLst>
            <a:ext uri="{FF2B5EF4-FFF2-40B4-BE49-F238E27FC236}">
              <a16:creationId xmlns:a16="http://schemas.microsoft.com/office/drawing/2014/main" id="{21B74665-B508-4FF8-A311-DEA6E4464A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51" name="Text Box 7">
          <a:extLst>
            <a:ext uri="{FF2B5EF4-FFF2-40B4-BE49-F238E27FC236}">
              <a16:creationId xmlns:a16="http://schemas.microsoft.com/office/drawing/2014/main" id="{65CDEEC4-03BE-4FB5-938C-74A2E3AB4B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52" name="Text Box 7">
          <a:extLst>
            <a:ext uri="{FF2B5EF4-FFF2-40B4-BE49-F238E27FC236}">
              <a16:creationId xmlns:a16="http://schemas.microsoft.com/office/drawing/2014/main" id="{97E611D2-6C3A-4898-9302-C0B0CDD71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53" name="Text Box 7">
          <a:extLst>
            <a:ext uri="{FF2B5EF4-FFF2-40B4-BE49-F238E27FC236}">
              <a16:creationId xmlns:a16="http://schemas.microsoft.com/office/drawing/2014/main" id="{131B360E-9D91-4E5C-9A59-7E04DFD0A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54" name="Text Box 7">
          <a:extLst>
            <a:ext uri="{FF2B5EF4-FFF2-40B4-BE49-F238E27FC236}">
              <a16:creationId xmlns:a16="http://schemas.microsoft.com/office/drawing/2014/main" id="{2FDD98BA-CF66-4552-A295-BCEC2D4E6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55" name="Text Box 7">
          <a:extLst>
            <a:ext uri="{FF2B5EF4-FFF2-40B4-BE49-F238E27FC236}">
              <a16:creationId xmlns:a16="http://schemas.microsoft.com/office/drawing/2014/main" id="{A4FDB184-5003-40E6-9E6B-D783DFDCBA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3856" name="Text Box 7">
          <a:extLst>
            <a:ext uri="{FF2B5EF4-FFF2-40B4-BE49-F238E27FC236}">
              <a16:creationId xmlns:a16="http://schemas.microsoft.com/office/drawing/2014/main" id="{1AA3E36E-AD66-4275-8B3D-9891525D4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57" name="Text Box 7">
          <a:extLst>
            <a:ext uri="{FF2B5EF4-FFF2-40B4-BE49-F238E27FC236}">
              <a16:creationId xmlns:a16="http://schemas.microsoft.com/office/drawing/2014/main" id="{CDDA3868-857C-4515-894D-51819FA743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58" name="Text Box 7">
          <a:extLst>
            <a:ext uri="{FF2B5EF4-FFF2-40B4-BE49-F238E27FC236}">
              <a16:creationId xmlns:a16="http://schemas.microsoft.com/office/drawing/2014/main" id="{3E849849-5A44-4C4B-9B71-8D113D247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59" name="Text Box 7">
          <a:extLst>
            <a:ext uri="{FF2B5EF4-FFF2-40B4-BE49-F238E27FC236}">
              <a16:creationId xmlns:a16="http://schemas.microsoft.com/office/drawing/2014/main" id="{565C897B-A08D-4635-B614-09B731CFC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60" name="Text Box 7">
          <a:extLst>
            <a:ext uri="{FF2B5EF4-FFF2-40B4-BE49-F238E27FC236}">
              <a16:creationId xmlns:a16="http://schemas.microsoft.com/office/drawing/2014/main" id="{BDB55B45-258E-4471-B09D-961CF149CB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61" name="Text Box 7">
          <a:extLst>
            <a:ext uri="{FF2B5EF4-FFF2-40B4-BE49-F238E27FC236}">
              <a16:creationId xmlns:a16="http://schemas.microsoft.com/office/drawing/2014/main" id="{7686773B-7085-430A-BF50-7960DD9F8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62" name="Text Box 7">
          <a:extLst>
            <a:ext uri="{FF2B5EF4-FFF2-40B4-BE49-F238E27FC236}">
              <a16:creationId xmlns:a16="http://schemas.microsoft.com/office/drawing/2014/main" id="{7A190991-ADC9-4D4E-8F9A-E4967FC32E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63" name="Text Box 7">
          <a:extLst>
            <a:ext uri="{FF2B5EF4-FFF2-40B4-BE49-F238E27FC236}">
              <a16:creationId xmlns:a16="http://schemas.microsoft.com/office/drawing/2014/main" id="{70C00735-46EC-4251-87DD-110E250EB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64" name="Text Box 7">
          <a:extLst>
            <a:ext uri="{FF2B5EF4-FFF2-40B4-BE49-F238E27FC236}">
              <a16:creationId xmlns:a16="http://schemas.microsoft.com/office/drawing/2014/main" id="{462A6C7E-F141-4A7A-92AF-B99D20874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65" name="Text Box 7">
          <a:extLst>
            <a:ext uri="{FF2B5EF4-FFF2-40B4-BE49-F238E27FC236}">
              <a16:creationId xmlns:a16="http://schemas.microsoft.com/office/drawing/2014/main" id="{DA8F2D66-6E19-4FBC-8E0B-AC188E2E7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66" name="Text Box 7">
          <a:extLst>
            <a:ext uri="{FF2B5EF4-FFF2-40B4-BE49-F238E27FC236}">
              <a16:creationId xmlns:a16="http://schemas.microsoft.com/office/drawing/2014/main" id="{89AC18E9-891A-4BFD-9134-BCB02C270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67" name="Text Box 7">
          <a:extLst>
            <a:ext uri="{FF2B5EF4-FFF2-40B4-BE49-F238E27FC236}">
              <a16:creationId xmlns:a16="http://schemas.microsoft.com/office/drawing/2014/main" id="{F462B166-F7F7-4BAE-B615-86419248A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68" name="Text Box 7">
          <a:extLst>
            <a:ext uri="{FF2B5EF4-FFF2-40B4-BE49-F238E27FC236}">
              <a16:creationId xmlns:a16="http://schemas.microsoft.com/office/drawing/2014/main" id="{1C8156E2-3BD0-48AC-BB4B-466A700AF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69" name="Text Box 7">
          <a:extLst>
            <a:ext uri="{FF2B5EF4-FFF2-40B4-BE49-F238E27FC236}">
              <a16:creationId xmlns:a16="http://schemas.microsoft.com/office/drawing/2014/main" id="{62E853C1-25DF-4E4B-A8CE-A2507A846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70" name="Text Box 7">
          <a:extLst>
            <a:ext uri="{FF2B5EF4-FFF2-40B4-BE49-F238E27FC236}">
              <a16:creationId xmlns:a16="http://schemas.microsoft.com/office/drawing/2014/main" id="{C1A8CC24-8150-42FA-B240-ED07938E56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71" name="Text Box 7">
          <a:extLst>
            <a:ext uri="{FF2B5EF4-FFF2-40B4-BE49-F238E27FC236}">
              <a16:creationId xmlns:a16="http://schemas.microsoft.com/office/drawing/2014/main" id="{4D5ABE4A-385A-4E31-B4BD-69C37BE04A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72" name="Text Box 7">
          <a:extLst>
            <a:ext uri="{FF2B5EF4-FFF2-40B4-BE49-F238E27FC236}">
              <a16:creationId xmlns:a16="http://schemas.microsoft.com/office/drawing/2014/main" id="{C1386901-FA26-41CC-ACA3-C383FEBAA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73" name="Text Box 7">
          <a:extLst>
            <a:ext uri="{FF2B5EF4-FFF2-40B4-BE49-F238E27FC236}">
              <a16:creationId xmlns:a16="http://schemas.microsoft.com/office/drawing/2014/main" id="{6C218DBB-93F2-42D5-AC13-D99972BF5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74" name="Text Box 7">
          <a:extLst>
            <a:ext uri="{FF2B5EF4-FFF2-40B4-BE49-F238E27FC236}">
              <a16:creationId xmlns:a16="http://schemas.microsoft.com/office/drawing/2014/main" id="{BCC1F003-5C7F-4FF8-A407-F2EE706F0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75" name="Text Box 7">
          <a:extLst>
            <a:ext uri="{FF2B5EF4-FFF2-40B4-BE49-F238E27FC236}">
              <a16:creationId xmlns:a16="http://schemas.microsoft.com/office/drawing/2014/main" id="{4BF78218-B236-454E-A7D5-11E929099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76" name="Text Box 7">
          <a:extLst>
            <a:ext uri="{FF2B5EF4-FFF2-40B4-BE49-F238E27FC236}">
              <a16:creationId xmlns:a16="http://schemas.microsoft.com/office/drawing/2014/main" id="{0E4CB33E-CE40-4999-A183-264101F1E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77" name="Text Box 7">
          <a:extLst>
            <a:ext uri="{FF2B5EF4-FFF2-40B4-BE49-F238E27FC236}">
              <a16:creationId xmlns:a16="http://schemas.microsoft.com/office/drawing/2014/main" id="{33D653CC-934E-49AB-A3D0-B523156B79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78" name="Text Box 7">
          <a:extLst>
            <a:ext uri="{FF2B5EF4-FFF2-40B4-BE49-F238E27FC236}">
              <a16:creationId xmlns:a16="http://schemas.microsoft.com/office/drawing/2014/main" id="{385AD2EC-71FB-4FBF-8694-AA933BCBBB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79" name="Text Box 7">
          <a:extLst>
            <a:ext uri="{FF2B5EF4-FFF2-40B4-BE49-F238E27FC236}">
              <a16:creationId xmlns:a16="http://schemas.microsoft.com/office/drawing/2014/main" id="{3ADC40D4-BBCD-42FC-A7A0-E560926AB1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80" name="Text Box 7">
          <a:extLst>
            <a:ext uri="{FF2B5EF4-FFF2-40B4-BE49-F238E27FC236}">
              <a16:creationId xmlns:a16="http://schemas.microsoft.com/office/drawing/2014/main" id="{D9623C2A-0804-4ECC-8DED-0B5864A16C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81" name="Text Box 7">
          <a:extLst>
            <a:ext uri="{FF2B5EF4-FFF2-40B4-BE49-F238E27FC236}">
              <a16:creationId xmlns:a16="http://schemas.microsoft.com/office/drawing/2014/main" id="{9BA7532F-CE5F-4CE2-BFEC-750099FBC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82" name="Text Box 7">
          <a:extLst>
            <a:ext uri="{FF2B5EF4-FFF2-40B4-BE49-F238E27FC236}">
              <a16:creationId xmlns:a16="http://schemas.microsoft.com/office/drawing/2014/main" id="{A3AF281E-0138-4F1E-A212-A461F59F87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83" name="Text Box 7">
          <a:extLst>
            <a:ext uri="{FF2B5EF4-FFF2-40B4-BE49-F238E27FC236}">
              <a16:creationId xmlns:a16="http://schemas.microsoft.com/office/drawing/2014/main" id="{C34DDA66-E874-475D-86B9-0372BFD29C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84" name="Text Box 7">
          <a:extLst>
            <a:ext uri="{FF2B5EF4-FFF2-40B4-BE49-F238E27FC236}">
              <a16:creationId xmlns:a16="http://schemas.microsoft.com/office/drawing/2014/main" id="{E061822D-35FA-4EB4-8881-FBDDB569C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85" name="Text Box 7">
          <a:extLst>
            <a:ext uri="{FF2B5EF4-FFF2-40B4-BE49-F238E27FC236}">
              <a16:creationId xmlns:a16="http://schemas.microsoft.com/office/drawing/2014/main" id="{68C65C14-37A8-4922-9A47-F326A97B1E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86" name="Text Box 7">
          <a:extLst>
            <a:ext uri="{FF2B5EF4-FFF2-40B4-BE49-F238E27FC236}">
              <a16:creationId xmlns:a16="http://schemas.microsoft.com/office/drawing/2014/main" id="{3072EA71-FBA5-4C4C-AF46-6046795D34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87" name="Text Box 7">
          <a:extLst>
            <a:ext uri="{FF2B5EF4-FFF2-40B4-BE49-F238E27FC236}">
              <a16:creationId xmlns:a16="http://schemas.microsoft.com/office/drawing/2014/main" id="{D5ED1CE4-A781-42D8-80F3-D440C4D680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88" name="Text Box 7">
          <a:extLst>
            <a:ext uri="{FF2B5EF4-FFF2-40B4-BE49-F238E27FC236}">
              <a16:creationId xmlns:a16="http://schemas.microsoft.com/office/drawing/2014/main" id="{3A7CF3F5-995B-4C18-B356-C621BA1A5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89" name="Text Box 7">
          <a:extLst>
            <a:ext uri="{FF2B5EF4-FFF2-40B4-BE49-F238E27FC236}">
              <a16:creationId xmlns:a16="http://schemas.microsoft.com/office/drawing/2014/main" id="{81D9F76F-4F7C-4E75-8785-5180035B9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90" name="Text Box 7">
          <a:extLst>
            <a:ext uri="{FF2B5EF4-FFF2-40B4-BE49-F238E27FC236}">
              <a16:creationId xmlns:a16="http://schemas.microsoft.com/office/drawing/2014/main" id="{B29BF252-0E15-4C62-A287-F6D0625E42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91" name="Text Box 7">
          <a:extLst>
            <a:ext uri="{FF2B5EF4-FFF2-40B4-BE49-F238E27FC236}">
              <a16:creationId xmlns:a16="http://schemas.microsoft.com/office/drawing/2014/main" id="{6E7A8E46-339B-478E-9AC0-A441A71351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92" name="Text Box 7">
          <a:extLst>
            <a:ext uri="{FF2B5EF4-FFF2-40B4-BE49-F238E27FC236}">
              <a16:creationId xmlns:a16="http://schemas.microsoft.com/office/drawing/2014/main" id="{52938B0D-A0F8-489A-A20B-A5BE9714B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93" name="Text Box 7">
          <a:extLst>
            <a:ext uri="{FF2B5EF4-FFF2-40B4-BE49-F238E27FC236}">
              <a16:creationId xmlns:a16="http://schemas.microsoft.com/office/drawing/2014/main" id="{AAB609C5-ED46-4710-BA05-91317EE20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94" name="Text Box 7">
          <a:extLst>
            <a:ext uri="{FF2B5EF4-FFF2-40B4-BE49-F238E27FC236}">
              <a16:creationId xmlns:a16="http://schemas.microsoft.com/office/drawing/2014/main" id="{DEB7BF12-C445-4B83-811F-31610380A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95" name="Text Box 7">
          <a:extLst>
            <a:ext uri="{FF2B5EF4-FFF2-40B4-BE49-F238E27FC236}">
              <a16:creationId xmlns:a16="http://schemas.microsoft.com/office/drawing/2014/main" id="{4A33B4D8-BE80-4FD8-AC03-00E2AA06A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96" name="Text Box 7">
          <a:extLst>
            <a:ext uri="{FF2B5EF4-FFF2-40B4-BE49-F238E27FC236}">
              <a16:creationId xmlns:a16="http://schemas.microsoft.com/office/drawing/2014/main" id="{7ECFBEAF-ED71-4943-9C62-8B5AB87EC9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97" name="Text Box 7">
          <a:extLst>
            <a:ext uri="{FF2B5EF4-FFF2-40B4-BE49-F238E27FC236}">
              <a16:creationId xmlns:a16="http://schemas.microsoft.com/office/drawing/2014/main" id="{E7362B51-4BB1-4F37-81F3-AFEFF4100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98" name="Text Box 7">
          <a:extLst>
            <a:ext uri="{FF2B5EF4-FFF2-40B4-BE49-F238E27FC236}">
              <a16:creationId xmlns:a16="http://schemas.microsoft.com/office/drawing/2014/main" id="{8F7B2EEE-3633-4655-AC94-DB90DE9E6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899" name="Text Box 7">
          <a:extLst>
            <a:ext uri="{FF2B5EF4-FFF2-40B4-BE49-F238E27FC236}">
              <a16:creationId xmlns:a16="http://schemas.microsoft.com/office/drawing/2014/main" id="{65A8DE25-784F-4345-A3F2-310293B5B7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00" name="Text Box 7">
          <a:extLst>
            <a:ext uri="{FF2B5EF4-FFF2-40B4-BE49-F238E27FC236}">
              <a16:creationId xmlns:a16="http://schemas.microsoft.com/office/drawing/2014/main" id="{C98ADBD9-F417-42DD-9DD8-8DB28BB41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01" name="Text Box 7">
          <a:extLst>
            <a:ext uri="{FF2B5EF4-FFF2-40B4-BE49-F238E27FC236}">
              <a16:creationId xmlns:a16="http://schemas.microsoft.com/office/drawing/2014/main" id="{477439BE-9556-4BA4-864C-69D72DEB91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02" name="Text Box 7">
          <a:extLst>
            <a:ext uri="{FF2B5EF4-FFF2-40B4-BE49-F238E27FC236}">
              <a16:creationId xmlns:a16="http://schemas.microsoft.com/office/drawing/2014/main" id="{9B2D1511-2FC9-4601-AC01-C4BDFB8342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03" name="Text Box 7">
          <a:extLst>
            <a:ext uri="{FF2B5EF4-FFF2-40B4-BE49-F238E27FC236}">
              <a16:creationId xmlns:a16="http://schemas.microsoft.com/office/drawing/2014/main" id="{E83A109B-1418-4807-B641-7CD4F330C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04" name="Text Box 7">
          <a:extLst>
            <a:ext uri="{FF2B5EF4-FFF2-40B4-BE49-F238E27FC236}">
              <a16:creationId xmlns:a16="http://schemas.microsoft.com/office/drawing/2014/main" id="{28759471-05E4-4EF4-BDED-6A0B1AB8CE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05" name="Text Box 7">
          <a:extLst>
            <a:ext uri="{FF2B5EF4-FFF2-40B4-BE49-F238E27FC236}">
              <a16:creationId xmlns:a16="http://schemas.microsoft.com/office/drawing/2014/main" id="{5044F259-ADE8-415B-BDEB-D007FA35EC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06" name="Text Box 7">
          <a:extLst>
            <a:ext uri="{FF2B5EF4-FFF2-40B4-BE49-F238E27FC236}">
              <a16:creationId xmlns:a16="http://schemas.microsoft.com/office/drawing/2014/main" id="{174054BA-CE72-48FB-8F46-59A6BAD4E9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07" name="Text Box 7">
          <a:extLst>
            <a:ext uri="{FF2B5EF4-FFF2-40B4-BE49-F238E27FC236}">
              <a16:creationId xmlns:a16="http://schemas.microsoft.com/office/drawing/2014/main" id="{9F69EEE8-CD2D-457F-BE48-20E10CF2A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08" name="Text Box 7">
          <a:extLst>
            <a:ext uri="{FF2B5EF4-FFF2-40B4-BE49-F238E27FC236}">
              <a16:creationId xmlns:a16="http://schemas.microsoft.com/office/drawing/2014/main" id="{2A9F9EEC-739C-471E-B532-F5B2F716C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09" name="Text Box 7">
          <a:extLst>
            <a:ext uri="{FF2B5EF4-FFF2-40B4-BE49-F238E27FC236}">
              <a16:creationId xmlns:a16="http://schemas.microsoft.com/office/drawing/2014/main" id="{01878BD3-031F-4A8E-BD74-D9CD194DC3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10" name="Text Box 7">
          <a:extLst>
            <a:ext uri="{FF2B5EF4-FFF2-40B4-BE49-F238E27FC236}">
              <a16:creationId xmlns:a16="http://schemas.microsoft.com/office/drawing/2014/main" id="{35A1EC0D-566D-4269-9CF2-7A2F363E2A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11" name="Text Box 7">
          <a:extLst>
            <a:ext uri="{FF2B5EF4-FFF2-40B4-BE49-F238E27FC236}">
              <a16:creationId xmlns:a16="http://schemas.microsoft.com/office/drawing/2014/main" id="{1849FF28-97E3-43D1-89CC-9EB9A69D90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12" name="Text Box 7">
          <a:extLst>
            <a:ext uri="{FF2B5EF4-FFF2-40B4-BE49-F238E27FC236}">
              <a16:creationId xmlns:a16="http://schemas.microsoft.com/office/drawing/2014/main" id="{C78C5926-C084-468B-B5F0-995CE173A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13" name="Text Box 7">
          <a:extLst>
            <a:ext uri="{FF2B5EF4-FFF2-40B4-BE49-F238E27FC236}">
              <a16:creationId xmlns:a16="http://schemas.microsoft.com/office/drawing/2014/main" id="{0D87032D-EC56-4E12-86A1-8B8895AD9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14" name="Text Box 7">
          <a:extLst>
            <a:ext uri="{FF2B5EF4-FFF2-40B4-BE49-F238E27FC236}">
              <a16:creationId xmlns:a16="http://schemas.microsoft.com/office/drawing/2014/main" id="{F4E4BF96-70D2-45FB-8741-7AF6451EE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15" name="Text Box 7">
          <a:extLst>
            <a:ext uri="{FF2B5EF4-FFF2-40B4-BE49-F238E27FC236}">
              <a16:creationId xmlns:a16="http://schemas.microsoft.com/office/drawing/2014/main" id="{4FABD834-DB01-4C0B-B05F-01EE261CB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16" name="Text Box 7">
          <a:extLst>
            <a:ext uri="{FF2B5EF4-FFF2-40B4-BE49-F238E27FC236}">
              <a16:creationId xmlns:a16="http://schemas.microsoft.com/office/drawing/2014/main" id="{05B5BC3B-29A9-4AE0-A812-58C2974AA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17" name="Text Box 7">
          <a:extLst>
            <a:ext uri="{FF2B5EF4-FFF2-40B4-BE49-F238E27FC236}">
              <a16:creationId xmlns:a16="http://schemas.microsoft.com/office/drawing/2014/main" id="{85602D19-FE7B-4FE4-945B-60391B76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18" name="Text Box 7">
          <a:extLst>
            <a:ext uri="{FF2B5EF4-FFF2-40B4-BE49-F238E27FC236}">
              <a16:creationId xmlns:a16="http://schemas.microsoft.com/office/drawing/2014/main" id="{19C36957-7CB2-4D62-9DDC-1F0488385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19" name="Text Box 7">
          <a:extLst>
            <a:ext uri="{FF2B5EF4-FFF2-40B4-BE49-F238E27FC236}">
              <a16:creationId xmlns:a16="http://schemas.microsoft.com/office/drawing/2014/main" id="{B3CF7ED5-2A42-444A-8ED7-66E4EB339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20" name="Text Box 7">
          <a:extLst>
            <a:ext uri="{FF2B5EF4-FFF2-40B4-BE49-F238E27FC236}">
              <a16:creationId xmlns:a16="http://schemas.microsoft.com/office/drawing/2014/main" id="{B747F8AA-0AB9-44F4-B731-502DD9A27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21" name="Text Box 7">
          <a:extLst>
            <a:ext uri="{FF2B5EF4-FFF2-40B4-BE49-F238E27FC236}">
              <a16:creationId xmlns:a16="http://schemas.microsoft.com/office/drawing/2014/main" id="{A7B5A5D2-BABD-4A06-902C-E6B4DE9EFE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22" name="Text Box 7">
          <a:extLst>
            <a:ext uri="{FF2B5EF4-FFF2-40B4-BE49-F238E27FC236}">
              <a16:creationId xmlns:a16="http://schemas.microsoft.com/office/drawing/2014/main" id="{C993F6BC-9E57-4D70-9A1C-CCF0A873B4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23" name="Text Box 7">
          <a:extLst>
            <a:ext uri="{FF2B5EF4-FFF2-40B4-BE49-F238E27FC236}">
              <a16:creationId xmlns:a16="http://schemas.microsoft.com/office/drawing/2014/main" id="{73FACB97-BA1F-4B16-8163-81BC673EB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24" name="Text Box 7">
          <a:extLst>
            <a:ext uri="{FF2B5EF4-FFF2-40B4-BE49-F238E27FC236}">
              <a16:creationId xmlns:a16="http://schemas.microsoft.com/office/drawing/2014/main" id="{94B4C5A6-B05A-4A66-AACA-B7D76E401F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25" name="Text Box 7">
          <a:extLst>
            <a:ext uri="{FF2B5EF4-FFF2-40B4-BE49-F238E27FC236}">
              <a16:creationId xmlns:a16="http://schemas.microsoft.com/office/drawing/2014/main" id="{8361F73D-E77A-4D24-864E-2CA976E71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26" name="Text Box 7">
          <a:extLst>
            <a:ext uri="{FF2B5EF4-FFF2-40B4-BE49-F238E27FC236}">
              <a16:creationId xmlns:a16="http://schemas.microsoft.com/office/drawing/2014/main" id="{D868933F-D062-4F4D-B2F1-C9190227A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27" name="Text Box 7">
          <a:extLst>
            <a:ext uri="{FF2B5EF4-FFF2-40B4-BE49-F238E27FC236}">
              <a16:creationId xmlns:a16="http://schemas.microsoft.com/office/drawing/2014/main" id="{D51120C5-87E3-4156-9A2D-130963B668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28" name="Text Box 7">
          <a:extLst>
            <a:ext uri="{FF2B5EF4-FFF2-40B4-BE49-F238E27FC236}">
              <a16:creationId xmlns:a16="http://schemas.microsoft.com/office/drawing/2014/main" id="{7022F125-1E78-4FCB-9D18-CE759C4F11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29" name="Text Box 7">
          <a:extLst>
            <a:ext uri="{FF2B5EF4-FFF2-40B4-BE49-F238E27FC236}">
              <a16:creationId xmlns:a16="http://schemas.microsoft.com/office/drawing/2014/main" id="{54AE697D-0DF3-4DFA-ABE0-96BEA6B9E5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30" name="Text Box 7">
          <a:extLst>
            <a:ext uri="{FF2B5EF4-FFF2-40B4-BE49-F238E27FC236}">
              <a16:creationId xmlns:a16="http://schemas.microsoft.com/office/drawing/2014/main" id="{0D85BFF3-5FC2-4C1E-BA4E-290A2396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31" name="Text Box 7">
          <a:extLst>
            <a:ext uri="{FF2B5EF4-FFF2-40B4-BE49-F238E27FC236}">
              <a16:creationId xmlns:a16="http://schemas.microsoft.com/office/drawing/2014/main" id="{AFDDAC63-12D6-45CB-B889-DA253C4F9F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32" name="Text Box 7">
          <a:extLst>
            <a:ext uri="{FF2B5EF4-FFF2-40B4-BE49-F238E27FC236}">
              <a16:creationId xmlns:a16="http://schemas.microsoft.com/office/drawing/2014/main" id="{535FCC2A-72C1-4AAB-833B-71FDFC6C8C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33" name="Text Box 7">
          <a:extLst>
            <a:ext uri="{FF2B5EF4-FFF2-40B4-BE49-F238E27FC236}">
              <a16:creationId xmlns:a16="http://schemas.microsoft.com/office/drawing/2014/main" id="{9C1DEEB8-66D3-4D19-9B9F-5BEC690C2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34" name="Text Box 7">
          <a:extLst>
            <a:ext uri="{FF2B5EF4-FFF2-40B4-BE49-F238E27FC236}">
              <a16:creationId xmlns:a16="http://schemas.microsoft.com/office/drawing/2014/main" id="{E419F38E-5630-4AE7-8A8D-E8F9489479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35" name="Text Box 7">
          <a:extLst>
            <a:ext uri="{FF2B5EF4-FFF2-40B4-BE49-F238E27FC236}">
              <a16:creationId xmlns:a16="http://schemas.microsoft.com/office/drawing/2014/main" id="{92331B24-EFB7-49A6-ACA3-70E779DC3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36" name="Text Box 7">
          <a:extLst>
            <a:ext uri="{FF2B5EF4-FFF2-40B4-BE49-F238E27FC236}">
              <a16:creationId xmlns:a16="http://schemas.microsoft.com/office/drawing/2014/main" id="{8F69AAFA-1D6A-45D7-89F9-518B21810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37" name="Text Box 7">
          <a:extLst>
            <a:ext uri="{FF2B5EF4-FFF2-40B4-BE49-F238E27FC236}">
              <a16:creationId xmlns:a16="http://schemas.microsoft.com/office/drawing/2014/main" id="{44D7DBAA-F2B2-40CC-8369-BD9C9F3AE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38" name="Text Box 7">
          <a:extLst>
            <a:ext uri="{FF2B5EF4-FFF2-40B4-BE49-F238E27FC236}">
              <a16:creationId xmlns:a16="http://schemas.microsoft.com/office/drawing/2014/main" id="{F0C854C4-B827-47E7-90E1-69B4E82B7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39" name="Text Box 7">
          <a:extLst>
            <a:ext uri="{FF2B5EF4-FFF2-40B4-BE49-F238E27FC236}">
              <a16:creationId xmlns:a16="http://schemas.microsoft.com/office/drawing/2014/main" id="{0D4A9293-0A28-4501-971F-0004F5167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40" name="Text Box 7">
          <a:extLst>
            <a:ext uri="{FF2B5EF4-FFF2-40B4-BE49-F238E27FC236}">
              <a16:creationId xmlns:a16="http://schemas.microsoft.com/office/drawing/2014/main" id="{F1D4833E-6355-4124-85F1-5A99778447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41" name="Text Box 7">
          <a:extLst>
            <a:ext uri="{FF2B5EF4-FFF2-40B4-BE49-F238E27FC236}">
              <a16:creationId xmlns:a16="http://schemas.microsoft.com/office/drawing/2014/main" id="{A74B1CA1-40CF-4DA2-9D51-214F256748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42" name="Text Box 7">
          <a:extLst>
            <a:ext uri="{FF2B5EF4-FFF2-40B4-BE49-F238E27FC236}">
              <a16:creationId xmlns:a16="http://schemas.microsoft.com/office/drawing/2014/main" id="{7D988627-5F66-4BAE-9F01-B2FF6403A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43" name="Text Box 7">
          <a:extLst>
            <a:ext uri="{FF2B5EF4-FFF2-40B4-BE49-F238E27FC236}">
              <a16:creationId xmlns:a16="http://schemas.microsoft.com/office/drawing/2014/main" id="{008EB760-C6D1-4685-8F32-CB61FC2C8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44" name="Text Box 7">
          <a:extLst>
            <a:ext uri="{FF2B5EF4-FFF2-40B4-BE49-F238E27FC236}">
              <a16:creationId xmlns:a16="http://schemas.microsoft.com/office/drawing/2014/main" id="{B37C183D-707D-44BC-8F72-2C1B8D9B3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45" name="Text Box 7">
          <a:extLst>
            <a:ext uri="{FF2B5EF4-FFF2-40B4-BE49-F238E27FC236}">
              <a16:creationId xmlns:a16="http://schemas.microsoft.com/office/drawing/2014/main" id="{92663A58-BE11-462A-A040-0B3D6E3A9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46" name="Text Box 7">
          <a:extLst>
            <a:ext uri="{FF2B5EF4-FFF2-40B4-BE49-F238E27FC236}">
              <a16:creationId xmlns:a16="http://schemas.microsoft.com/office/drawing/2014/main" id="{E67FC21A-A404-45A3-B155-394282D93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47" name="Text Box 7">
          <a:extLst>
            <a:ext uri="{FF2B5EF4-FFF2-40B4-BE49-F238E27FC236}">
              <a16:creationId xmlns:a16="http://schemas.microsoft.com/office/drawing/2014/main" id="{EE757CCC-C437-4A33-A28C-21BB60D33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48" name="Text Box 7">
          <a:extLst>
            <a:ext uri="{FF2B5EF4-FFF2-40B4-BE49-F238E27FC236}">
              <a16:creationId xmlns:a16="http://schemas.microsoft.com/office/drawing/2014/main" id="{56124C52-B3EC-41F6-BE60-D0B7396AB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49" name="Text Box 7">
          <a:extLst>
            <a:ext uri="{FF2B5EF4-FFF2-40B4-BE49-F238E27FC236}">
              <a16:creationId xmlns:a16="http://schemas.microsoft.com/office/drawing/2014/main" id="{98F26B8C-FEB2-4EB7-AF6F-F9A8552F5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50" name="Text Box 7">
          <a:extLst>
            <a:ext uri="{FF2B5EF4-FFF2-40B4-BE49-F238E27FC236}">
              <a16:creationId xmlns:a16="http://schemas.microsoft.com/office/drawing/2014/main" id="{8CCFD12B-373D-43DA-B91B-ED3F6B4AE5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51" name="Text Box 7">
          <a:extLst>
            <a:ext uri="{FF2B5EF4-FFF2-40B4-BE49-F238E27FC236}">
              <a16:creationId xmlns:a16="http://schemas.microsoft.com/office/drawing/2014/main" id="{D8060B33-0CC0-42C2-BECF-7CF63114F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52" name="Text Box 7">
          <a:extLst>
            <a:ext uri="{FF2B5EF4-FFF2-40B4-BE49-F238E27FC236}">
              <a16:creationId xmlns:a16="http://schemas.microsoft.com/office/drawing/2014/main" id="{0FA4D888-8487-43E3-B3BB-B21BE5278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53" name="Text Box 7">
          <a:extLst>
            <a:ext uri="{FF2B5EF4-FFF2-40B4-BE49-F238E27FC236}">
              <a16:creationId xmlns:a16="http://schemas.microsoft.com/office/drawing/2014/main" id="{BF1C22DD-B0FD-4A06-8BE1-58C0FC03BA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54" name="Text Box 7">
          <a:extLst>
            <a:ext uri="{FF2B5EF4-FFF2-40B4-BE49-F238E27FC236}">
              <a16:creationId xmlns:a16="http://schemas.microsoft.com/office/drawing/2014/main" id="{B4F133D6-31E1-43E0-9E65-AC057000B2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55" name="Text Box 7">
          <a:extLst>
            <a:ext uri="{FF2B5EF4-FFF2-40B4-BE49-F238E27FC236}">
              <a16:creationId xmlns:a16="http://schemas.microsoft.com/office/drawing/2014/main" id="{E0DCC3F2-784F-457A-B211-B780A5EF5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56" name="Text Box 7">
          <a:extLst>
            <a:ext uri="{FF2B5EF4-FFF2-40B4-BE49-F238E27FC236}">
              <a16:creationId xmlns:a16="http://schemas.microsoft.com/office/drawing/2014/main" id="{C19E0901-7291-446F-810C-780F5BED7C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57" name="Text Box 7">
          <a:extLst>
            <a:ext uri="{FF2B5EF4-FFF2-40B4-BE49-F238E27FC236}">
              <a16:creationId xmlns:a16="http://schemas.microsoft.com/office/drawing/2014/main" id="{AAF93528-4E61-41B4-8ABE-2DFE4CFD6D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58" name="Text Box 7">
          <a:extLst>
            <a:ext uri="{FF2B5EF4-FFF2-40B4-BE49-F238E27FC236}">
              <a16:creationId xmlns:a16="http://schemas.microsoft.com/office/drawing/2014/main" id="{CDB68217-BF2C-402D-895C-D424DAE7C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59" name="Text Box 7">
          <a:extLst>
            <a:ext uri="{FF2B5EF4-FFF2-40B4-BE49-F238E27FC236}">
              <a16:creationId xmlns:a16="http://schemas.microsoft.com/office/drawing/2014/main" id="{766051A8-CFE7-4CD3-8068-E92D4B9B6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60" name="Text Box 7">
          <a:extLst>
            <a:ext uri="{FF2B5EF4-FFF2-40B4-BE49-F238E27FC236}">
              <a16:creationId xmlns:a16="http://schemas.microsoft.com/office/drawing/2014/main" id="{27E6956B-98D7-42DA-9DAF-8019CA6F02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61" name="Text Box 7">
          <a:extLst>
            <a:ext uri="{FF2B5EF4-FFF2-40B4-BE49-F238E27FC236}">
              <a16:creationId xmlns:a16="http://schemas.microsoft.com/office/drawing/2014/main" id="{EBC10FC6-DE82-4475-8E9C-65ED78DA9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62" name="Text Box 7">
          <a:extLst>
            <a:ext uri="{FF2B5EF4-FFF2-40B4-BE49-F238E27FC236}">
              <a16:creationId xmlns:a16="http://schemas.microsoft.com/office/drawing/2014/main" id="{BC5BC593-2AEC-41AA-939B-E746C279D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63" name="Text Box 7">
          <a:extLst>
            <a:ext uri="{FF2B5EF4-FFF2-40B4-BE49-F238E27FC236}">
              <a16:creationId xmlns:a16="http://schemas.microsoft.com/office/drawing/2014/main" id="{E8AAD620-522A-4F3C-8E83-0F66E6DD4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64" name="Text Box 7">
          <a:extLst>
            <a:ext uri="{FF2B5EF4-FFF2-40B4-BE49-F238E27FC236}">
              <a16:creationId xmlns:a16="http://schemas.microsoft.com/office/drawing/2014/main" id="{40F3D938-6C25-44AA-A32A-CEF8869A3A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65" name="Text Box 7">
          <a:extLst>
            <a:ext uri="{FF2B5EF4-FFF2-40B4-BE49-F238E27FC236}">
              <a16:creationId xmlns:a16="http://schemas.microsoft.com/office/drawing/2014/main" id="{E45F83F4-4E13-4B7E-A88E-5B954D1D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66" name="Text Box 7">
          <a:extLst>
            <a:ext uri="{FF2B5EF4-FFF2-40B4-BE49-F238E27FC236}">
              <a16:creationId xmlns:a16="http://schemas.microsoft.com/office/drawing/2014/main" id="{796095EB-D689-4265-85C8-2AA2B4433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67" name="Text Box 7">
          <a:extLst>
            <a:ext uri="{FF2B5EF4-FFF2-40B4-BE49-F238E27FC236}">
              <a16:creationId xmlns:a16="http://schemas.microsoft.com/office/drawing/2014/main" id="{C28C406C-5C0D-49F7-A23F-34139D176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68" name="Text Box 7">
          <a:extLst>
            <a:ext uri="{FF2B5EF4-FFF2-40B4-BE49-F238E27FC236}">
              <a16:creationId xmlns:a16="http://schemas.microsoft.com/office/drawing/2014/main" id="{256BA27E-EA12-40F3-89F5-11DE94E58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69" name="Text Box 7">
          <a:extLst>
            <a:ext uri="{FF2B5EF4-FFF2-40B4-BE49-F238E27FC236}">
              <a16:creationId xmlns:a16="http://schemas.microsoft.com/office/drawing/2014/main" id="{C0EDFA70-4008-4197-BE72-9FF5C5A7A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70" name="Text Box 7">
          <a:extLst>
            <a:ext uri="{FF2B5EF4-FFF2-40B4-BE49-F238E27FC236}">
              <a16:creationId xmlns:a16="http://schemas.microsoft.com/office/drawing/2014/main" id="{D75D0B8B-5AC8-49B9-8D3F-7B2A5664C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71" name="Text Box 7">
          <a:extLst>
            <a:ext uri="{FF2B5EF4-FFF2-40B4-BE49-F238E27FC236}">
              <a16:creationId xmlns:a16="http://schemas.microsoft.com/office/drawing/2014/main" id="{F93AA320-A904-497D-9A23-95A350F697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72" name="Text Box 7">
          <a:extLst>
            <a:ext uri="{FF2B5EF4-FFF2-40B4-BE49-F238E27FC236}">
              <a16:creationId xmlns:a16="http://schemas.microsoft.com/office/drawing/2014/main" id="{7BF933B2-5DD2-4A10-AF25-288EDFBDAA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73" name="Text Box 7">
          <a:extLst>
            <a:ext uri="{FF2B5EF4-FFF2-40B4-BE49-F238E27FC236}">
              <a16:creationId xmlns:a16="http://schemas.microsoft.com/office/drawing/2014/main" id="{AE101F73-E824-4650-B508-31C4636E4F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74" name="Text Box 7">
          <a:extLst>
            <a:ext uri="{FF2B5EF4-FFF2-40B4-BE49-F238E27FC236}">
              <a16:creationId xmlns:a16="http://schemas.microsoft.com/office/drawing/2014/main" id="{4D6ACB42-D36D-4FD9-A435-332E440E4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75" name="Text Box 7">
          <a:extLst>
            <a:ext uri="{FF2B5EF4-FFF2-40B4-BE49-F238E27FC236}">
              <a16:creationId xmlns:a16="http://schemas.microsoft.com/office/drawing/2014/main" id="{BC19E528-899D-451F-BD30-90130242C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76" name="Text Box 7">
          <a:extLst>
            <a:ext uri="{FF2B5EF4-FFF2-40B4-BE49-F238E27FC236}">
              <a16:creationId xmlns:a16="http://schemas.microsoft.com/office/drawing/2014/main" id="{8ED9B210-30CB-4573-9ED9-0645D8F77F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77" name="Text Box 7">
          <a:extLst>
            <a:ext uri="{FF2B5EF4-FFF2-40B4-BE49-F238E27FC236}">
              <a16:creationId xmlns:a16="http://schemas.microsoft.com/office/drawing/2014/main" id="{65227AD4-0826-4C1C-BB21-2BF772023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78" name="Text Box 7">
          <a:extLst>
            <a:ext uri="{FF2B5EF4-FFF2-40B4-BE49-F238E27FC236}">
              <a16:creationId xmlns:a16="http://schemas.microsoft.com/office/drawing/2014/main" id="{A308E7C6-952F-48C3-BA93-56B938959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79" name="Text Box 7">
          <a:extLst>
            <a:ext uri="{FF2B5EF4-FFF2-40B4-BE49-F238E27FC236}">
              <a16:creationId xmlns:a16="http://schemas.microsoft.com/office/drawing/2014/main" id="{386ED2A7-CC72-4892-B172-32FF50E0C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80" name="Text Box 7">
          <a:extLst>
            <a:ext uri="{FF2B5EF4-FFF2-40B4-BE49-F238E27FC236}">
              <a16:creationId xmlns:a16="http://schemas.microsoft.com/office/drawing/2014/main" id="{1A120908-7F59-428E-AB11-DF094B724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81" name="Text Box 7">
          <a:extLst>
            <a:ext uri="{FF2B5EF4-FFF2-40B4-BE49-F238E27FC236}">
              <a16:creationId xmlns:a16="http://schemas.microsoft.com/office/drawing/2014/main" id="{4E9256FE-6A33-4EF1-AFAC-7F7FDCA948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82" name="Text Box 7">
          <a:extLst>
            <a:ext uri="{FF2B5EF4-FFF2-40B4-BE49-F238E27FC236}">
              <a16:creationId xmlns:a16="http://schemas.microsoft.com/office/drawing/2014/main" id="{B2ED4628-1C8D-4625-88BD-36E007AF9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83" name="Text Box 7">
          <a:extLst>
            <a:ext uri="{FF2B5EF4-FFF2-40B4-BE49-F238E27FC236}">
              <a16:creationId xmlns:a16="http://schemas.microsoft.com/office/drawing/2014/main" id="{14A66505-264F-49C1-BFA1-9D55A92251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84" name="Text Box 7">
          <a:extLst>
            <a:ext uri="{FF2B5EF4-FFF2-40B4-BE49-F238E27FC236}">
              <a16:creationId xmlns:a16="http://schemas.microsoft.com/office/drawing/2014/main" id="{002E2B62-039E-404B-A0DE-4C02A30E5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85" name="Text Box 7">
          <a:extLst>
            <a:ext uri="{FF2B5EF4-FFF2-40B4-BE49-F238E27FC236}">
              <a16:creationId xmlns:a16="http://schemas.microsoft.com/office/drawing/2014/main" id="{D08F431F-B430-47ED-A00E-993EEEE8A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86" name="Text Box 7">
          <a:extLst>
            <a:ext uri="{FF2B5EF4-FFF2-40B4-BE49-F238E27FC236}">
              <a16:creationId xmlns:a16="http://schemas.microsoft.com/office/drawing/2014/main" id="{1D17A9A3-49DB-48CB-916F-998CB0DD2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87" name="Text Box 7">
          <a:extLst>
            <a:ext uri="{FF2B5EF4-FFF2-40B4-BE49-F238E27FC236}">
              <a16:creationId xmlns:a16="http://schemas.microsoft.com/office/drawing/2014/main" id="{EE104BE7-7AE2-4850-B924-B5191A70F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88" name="Text Box 7">
          <a:extLst>
            <a:ext uri="{FF2B5EF4-FFF2-40B4-BE49-F238E27FC236}">
              <a16:creationId xmlns:a16="http://schemas.microsoft.com/office/drawing/2014/main" id="{AA230627-1007-4B47-8085-B290271BD4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89" name="Text Box 7">
          <a:extLst>
            <a:ext uri="{FF2B5EF4-FFF2-40B4-BE49-F238E27FC236}">
              <a16:creationId xmlns:a16="http://schemas.microsoft.com/office/drawing/2014/main" id="{D0E463EF-15E5-47C3-A80C-6AF97FE36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90" name="Text Box 7">
          <a:extLst>
            <a:ext uri="{FF2B5EF4-FFF2-40B4-BE49-F238E27FC236}">
              <a16:creationId xmlns:a16="http://schemas.microsoft.com/office/drawing/2014/main" id="{739DB5AB-905F-45E4-A903-E0E92F119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91" name="Text Box 7">
          <a:extLst>
            <a:ext uri="{FF2B5EF4-FFF2-40B4-BE49-F238E27FC236}">
              <a16:creationId xmlns:a16="http://schemas.microsoft.com/office/drawing/2014/main" id="{D8666458-15F8-4902-93BE-98C0EF7496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92" name="Text Box 7">
          <a:extLst>
            <a:ext uri="{FF2B5EF4-FFF2-40B4-BE49-F238E27FC236}">
              <a16:creationId xmlns:a16="http://schemas.microsoft.com/office/drawing/2014/main" id="{D2712928-423A-4D81-8614-3C8BC3903A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93" name="Text Box 7">
          <a:extLst>
            <a:ext uri="{FF2B5EF4-FFF2-40B4-BE49-F238E27FC236}">
              <a16:creationId xmlns:a16="http://schemas.microsoft.com/office/drawing/2014/main" id="{7BDCBD1C-7188-46BD-92B3-9CB94A6F9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94" name="Text Box 7">
          <a:extLst>
            <a:ext uri="{FF2B5EF4-FFF2-40B4-BE49-F238E27FC236}">
              <a16:creationId xmlns:a16="http://schemas.microsoft.com/office/drawing/2014/main" id="{94BF67B8-CF2B-4F02-A8B0-58873CDDA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95" name="Text Box 7">
          <a:extLst>
            <a:ext uri="{FF2B5EF4-FFF2-40B4-BE49-F238E27FC236}">
              <a16:creationId xmlns:a16="http://schemas.microsoft.com/office/drawing/2014/main" id="{1FA74643-2294-4B7E-BC14-1F7DB0B7E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96" name="Text Box 7">
          <a:extLst>
            <a:ext uri="{FF2B5EF4-FFF2-40B4-BE49-F238E27FC236}">
              <a16:creationId xmlns:a16="http://schemas.microsoft.com/office/drawing/2014/main" id="{68064C32-923B-4321-8415-2EDD54D88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97" name="Text Box 7">
          <a:extLst>
            <a:ext uri="{FF2B5EF4-FFF2-40B4-BE49-F238E27FC236}">
              <a16:creationId xmlns:a16="http://schemas.microsoft.com/office/drawing/2014/main" id="{61B21067-18EA-47C0-A83C-5FF68705A7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98" name="Text Box 7">
          <a:extLst>
            <a:ext uri="{FF2B5EF4-FFF2-40B4-BE49-F238E27FC236}">
              <a16:creationId xmlns:a16="http://schemas.microsoft.com/office/drawing/2014/main" id="{8BDF33E9-7A4A-4A52-BE4A-25B35E27D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999" name="Text Box 7">
          <a:extLst>
            <a:ext uri="{FF2B5EF4-FFF2-40B4-BE49-F238E27FC236}">
              <a16:creationId xmlns:a16="http://schemas.microsoft.com/office/drawing/2014/main" id="{73E49C6E-31B3-4C6F-AFFF-F946586C9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00" name="Text Box 7">
          <a:extLst>
            <a:ext uri="{FF2B5EF4-FFF2-40B4-BE49-F238E27FC236}">
              <a16:creationId xmlns:a16="http://schemas.microsoft.com/office/drawing/2014/main" id="{333F92E0-F850-47D7-865E-2021F80DAD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01" name="Text Box 7">
          <a:extLst>
            <a:ext uri="{FF2B5EF4-FFF2-40B4-BE49-F238E27FC236}">
              <a16:creationId xmlns:a16="http://schemas.microsoft.com/office/drawing/2014/main" id="{ECAF4341-1CB6-4381-BE11-B0EC903737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02" name="Text Box 7">
          <a:extLst>
            <a:ext uri="{FF2B5EF4-FFF2-40B4-BE49-F238E27FC236}">
              <a16:creationId xmlns:a16="http://schemas.microsoft.com/office/drawing/2014/main" id="{57E98702-E29A-48DC-B87F-F0A0F3D563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03" name="Text Box 7">
          <a:extLst>
            <a:ext uri="{FF2B5EF4-FFF2-40B4-BE49-F238E27FC236}">
              <a16:creationId xmlns:a16="http://schemas.microsoft.com/office/drawing/2014/main" id="{56C87081-8E02-4E6D-8BAB-65F383B10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04" name="Text Box 7">
          <a:extLst>
            <a:ext uri="{FF2B5EF4-FFF2-40B4-BE49-F238E27FC236}">
              <a16:creationId xmlns:a16="http://schemas.microsoft.com/office/drawing/2014/main" id="{8826486D-33E7-4C29-8C4A-1BE290C54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05" name="Text Box 7">
          <a:extLst>
            <a:ext uri="{FF2B5EF4-FFF2-40B4-BE49-F238E27FC236}">
              <a16:creationId xmlns:a16="http://schemas.microsoft.com/office/drawing/2014/main" id="{76BEC3CD-F614-4D5F-885F-303391A881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06" name="Text Box 7">
          <a:extLst>
            <a:ext uri="{FF2B5EF4-FFF2-40B4-BE49-F238E27FC236}">
              <a16:creationId xmlns:a16="http://schemas.microsoft.com/office/drawing/2014/main" id="{FE8D5A22-62A5-4D0A-98EF-00AB531EF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07" name="Text Box 7">
          <a:extLst>
            <a:ext uri="{FF2B5EF4-FFF2-40B4-BE49-F238E27FC236}">
              <a16:creationId xmlns:a16="http://schemas.microsoft.com/office/drawing/2014/main" id="{BEF1FD4F-D95E-47D5-8B12-764A74A6F0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08" name="Text Box 7">
          <a:extLst>
            <a:ext uri="{FF2B5EF4-FFF2-40B4-BE49-F238E27FC236}">
              <a16:creationId xmlns:a16="http://schemas.microsoft.com/office/drawing/2014/main" id="{1B7F72C1-4F97-4BEA-BEA5-7EAC8A7D17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09" name="Text Box 7">
          <a:extLst>
            <a:ext uri="{FF2B5EF4-FFF2-40B4-BE49-F238E27FC236}">
              <a16:creationId xmlns:a16="http://schemas.microsoft.com/office/drawing/2014/main" id="{561D7B5E-BE45-4822-979F-806D7CBAC4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10" name="Text Box 7">
          <a:extLst>
            <a:ext uri="{FF2B5EF4-FFF2-40B4-BE49-F238E27FC236}">
              <a16:creationId xmlns:a16="http://schemas.microsoft.com/office/drawing/2014/main" id="{5153881E-ED29-4584-8121-4FD66DFFE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11" name="Text Box 7">
          <a:extLst>
            <a:ext uri="{FF2B5EF4-FFF2-40B4-BE49-F238E27FC236}">
              <a16:creationId xmlns:a16="http://schemas.microsoft.com/office/drawing/2014/main" id="{A0035E9C-A8BA-4526-B9E7-E1AF43AC2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12" name="Text Box 7">
          <a:extLst>
            <a:ext uri="{FF2B5EF4-FFF2-40B4-BE49-F238E27FC236}">
              <a16:creationId xmlns:a16="http://schemas.microsoft.com/office/drawing/2014/main" id="{3E44086F-9245-4ECB-B7FD-49EEBE360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13" name="Text Box 7">
          <a:extLst>
            <a:ext uri="{FF2B5EF4-FFF2-40B4-BE49-F238E27FC236}">
              <a16:creationId xmlns:a16="http://schemas.microsoft.com/office/drawing/2014/main" id="{38ACA04E-C3C5-43F1-AE62-F110D702D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14" name="Text Box 7">
          <a:extLst>
            <a:ext uri="{FF2B5EF4-FFF2-40B4-BE49-F238E27FC236}">
              <a16:creationId xmlns:a16="http://schemas.microsoft.com/office/drawing/2014/main" id="{4E71CD17-4FFE-4A35-B859-94A8C847A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15" name="Text Box 7">
          <a:extLst>
            <a:ext uri="{FF2B5EF4-FFF2-40B4-BE49-F238E27FC236}">
              <a16:creationId xmlns:a16="http://schemas.microsoft.com/office/drawing/2014/main" id="{7F9F3A1B-6835-433F-AE4C-47B35AE611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16" name="Text Box 7">
          <a:extLst>
            <a:ext uri="{FF2B5EF4-FFF2-40B4-BE49-F238E27FC236}">
              <a16:creationId xmlns:a16="http://schemas.microsoft.com/office/drawing/2014/main" id="{6F26DFD5-73D5-4130-86BB-D1A89497E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17" name="Text Box 7">
          <a:extLst>
            <a:ext uri="{FF2B5EF4-FFF2-40B4-BE49-F238E27FC236}">
              <a16:creationId xmlns:a16="http://schemas.microsoft.com/office/drawing/2014/main" id="{A7E09550-8FCA-49A9-B026-729FB0748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18" name="Text Box 7">
          <a:extLst>
            <a:ext uri="{FF2B5EF4-FFF2-40B4-BE49-F238E27FC236}">
              <a16:creationId xmlns:a16="http://schemas.microsoft.com/office/drawing/2014/main" id="{A349AF03-C433-4A02-90A8-D71279926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19" name="Text Box 7">
          <a:extLst>
            <a:ext uri="{FF2B5EF4-FFF2-40B4-BE49-F238E27FC236}">
              <a16:creationId xmlns:a16="http://schemas.microsoft.com/office/drawing/2014/main" id="{463C4188-36E5-4FF1-9B2A-6F1B1F512C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20" name="Text Box 7">
          <a:extLst>
            <a:ext uri="{FF2B5EF4-FFF2-40B4-BE49-F238E27FC236}">
              <a16:creationId xmlns:a16="http://schemas.microsoft.com/office/drawing/2014/main" id="{26EC58F5-01CC-44D5-AC34-2CCF6F450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21" name="Text Box 7">
          <a:extLst>
            <a:ext uri="{FF2B5EF4-FFF2-40B4-BE49-F238E27FC236}">
              <a16:creationId xmlns:a16="http://schemas.microsoft.com/office/drawing/2014/main" id="{70BC91C5-3296-47A4-8562-4F0F7897B8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22" name="Text Box 7">
          <a:extLst>
            <a:ext uri="{FF2B5EF4-FFF2-40B4-BE49-F238E27FC236}">
              <a16:creationId xmlns:a16="http://schemas.microsoft.com/office/drawing/2014/main" id="{B72A63BB-88D8-461C-A0D5-3B50CFB7A7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23" name="Text Box 7">
          <a:extLst>
            <a:ext uri="{FF2B5EF4-FFF2-40B4-BE49-F238E27FC236}">
              <a16:creationId xmlns:a16="http://schemas.microsoft.com/office/drawing/2014/main" id="{1C1AF012-28F8-4609-A09A-455AEE5D25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24" name="Text Box 7">
          <a:extLst>
            <a:ext uri="{FF2B5EF4-FFF2-40B4-BE49-F238E27FC236}">
              <a16:creationId xmlns:a16="http://schemas.microsoft.com/office/drawing/2014/main" id="{B7C324C0-D3B5-4128-A3A0-B7B1D332F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25" name="Text Box 7">
          <a:extLst>
            <a:ext uri="{FF2B5EF4-FFF2-40B4-BE49-F238E27FC236}">
              <a16:creationId xmlns:a16="http://schemas.microsoft.com/office/drawing/2014/main" id="{0EBDFFC5-0ED0-47FC-9CE5-A6763DFA6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26" name="Text Box 7">
          <a:extLst>
            <a:ext uri="{FF2B5EF4-FFF2-40B4-BE49-F238E27FC236}">
              <a16:creationId xmlns:a16="http://schemas.microsoft.com/office/drawing/2014/main" id="{2C1A1D1B-1F30-47C2-8253-079FBE40E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27" name="Text Box 7">
          <a:extLst>
            <a:ext uri="{FF2B5EF4-FFF2-40B4-BE49-F238E27FC236}">
              <a16:creationId xmlns:a16="http://schemas.microsoft.com/office/drawing/2014/main" id="{623106DA-B45C-4BDE-8B76-9608030E6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28" name="Text Box 7">
          <a:extLst>
            <a:ext uri="{FF2B5EF4-FFF2-40B4-BE49-F238E27FC236}">
              <a16:creationId xmlns:a16="http://schemas.microsoft.com/office/drawing/2014/main" id="{B5EDD520-B629-4B1A-AFA9-146CE3D99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29" name="Text Box 7">
          <a:extLst>
            <a:ext uri="{FF2B5EF4-FFF2-40B4-BE49-F238E27FC236}">
              <a16:creationId xmlns:a16="http://schemas.microsoft.com/office/drawing/2014/main" id="{F29FD790-5485-4EDA-A012-BCE9D0BB5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30" name="Text Box 7">
          <a:extLst>
            <a:ext uri="{FF2B5EF4-FFF2-40B4-BE49-F238E27FC236}">
              <a16:creationId xmlns:a16="http://schemas.microsoft.com/office/drawing/2014/main" id="{C91F3C2B-03C2-4BA5-917A-F60BAD3FE2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31" name="Text Box 7">
          <a:extLst>
            <a:ext uri="{FF2B5EF4-FFF2-40B4-BE49-F238E27FC236}">
              <a16:creationId xmlns:a16="http://schemas.microsoft.com/office/drawing/2014/main" id="{129C1DC5-7F71-434B-AEDA-6EAEEF2CFB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32" name="Text Box 7">
          <a:extLst>
            <a:ext uri="{FF2B5EF4-FFF2-40B4-BE49-F238E27FC236}">
              <a16:creationId xmlns:a16="http://schemas.microsoft.com/office/drawing/2014/main" id="{9227441D-6505-41CC-A2D8-A9806EDF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33" name="Text Box 7">
          <a:extLst>
            <a:ext uri="{FF2B5EF4-FFF2-40B4-BE49-F238E27FC236}">
              <a16:creationId xmlns:a16="http://schemas.microsoft.com/office/drawing/2014/main" id="{17FBE0EF-38FF-49F3-A7DD-6D62EF85B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34" name="Text Box 7">
          <a:extLst>
            <a:ext uri="{FF2B5EF4-FFF2-40B4-BE49-F238E27FC236}">
              <a16:creationId xmlns:a16="http://schemas.microsoft.com/office/drawing/2014/main" id="{5C3914C6-383A-45D2-8BC3-A5B3D29A88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35" name="Text Box 7">
          <a:extLst>
            <a:ext uri="{FF2B5EF4-FFF2-40B4-BE49-F238E27FC236}">
              <a16:creationId xmlns:a16="http://schemas.microsoft.com/office/drawing/2014/main" id="{9A34B1FE-3346-44EB-8BC3-D5017B5D6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36" name="Text Box 7">
          <a:extLst>
            <a:ext uri="{FF2B5EF4-FFF2-40B4-BE49-F238E27FC236}">
              <a16:creationId xmlns:a16="http://schemas.microsoft.com/office/drawing/2014/main" id="{130AD738-4DBA-403E-B461-028B6D8B1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37" name="Text Box 7">
          <a:extLst>
            <a:ext uri="{FF2B5EF4-FFF2-40B4-BE49-F238E27FC236}">
              <a16:creationId xmlns:a16="http://schemas.microsoft.com/office/drawing/2014/main" id="{92E5C0A4-0196-4BC4-9CFC-0E08520428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38" name="Text Box 7">
          <a:extLst>
            <a:ext uri="{FF2B5EF4-FFF2-40B4-BE49-F238E27FC236}">
              <a16:creationId xmlns:a16="http://schemas.microsoft.com/office/drawing/2014/main" id="{4782E5DA-C930-4DE1-BCF8-7F03F0BE3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39" name="Text Box 7">
          <a:extLst>
            <a:ext uri="{FF2B5EF4-FFF2-40B4-BE49-F238E27FC236}">
              <a16:creationId xmlns:a16="http://schemas.microsoft.com/office/drawing/2014/main" id="{81FE68A7-2A8E-4127-A2EA-64A29307E0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40" name="Text Box 7">
          <a:extLst>
            <a:ext uri="{FF2B5EF4-FFF2-40B4-BE49-F238E27FC236}">
              <a16:creationId xmlns:a16="http://schemas.microsoft.com/office/drawing/2014/main" id="{9EADD0DF-8D77-4643-AF97-D53B6FD627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41" name="Text Box 7">
          <a:extLst>
            <a:ext uri="{FF2B5EF4-FFF2-40B4-BE49-F238E27FC236}">
              <a16:creationId xmlns:a16="http://schemas.microsoft.com/office/drawing/2014/main" id="{3E0A9A01-A637-4DCC-A9CC-BA8BCC016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42" name="Text Box 7">
          <a:extLst>
            <a:ext uri="{FF2B5EF4-FFF2-40B4-BE49-F238E27FC236}">
              <a16:creationId xmlns:a16="http://schemas.microsoft.com/office/drawing/2014/main" id="{0790DDB7-65F7-45E3-A366-E458290726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43" name="Text Box 7">
          <a:extLst>
            <a:ext uri="{FF2B5EF4-FFF2-40B4-BE49-F238E27FC236}">
              <a16:creationId xmlns:a16="http://schemas.microsoft.com/office/drawing/2014/main" id="{42D7985E-4E91-4121-8D10-28B05BAAC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44" name="Text Box 7">
          <a:extLst>
            <a:ext uri="{FF2B5EF4-FFF2-40B4-BE49-F238E27FC236}">
              <a16:creationId xmlns:a16="http://schemas.microsoft.com/office/drawing/2014/main" id="{E50D91A5-EC7E-4EE1-9208-D29337D56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45" name="Text Box 7">
          <a:extLst>
            <a:ext uri="{FF2B5EF4-FFF2-40B4-BE49-F238E27FC236}">
              <a16:creationId xmlns:a16="http://schemas.microsoft.com/office/drawing/2014/main" id="{2B72D396-2820-419B-977C-69B9312C9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46" name="Text Box 7">
          <a:extLst>
            <a:ext uri="{FF2B5EF4-FFF2-40B4-BE49-F238E27FC236}">
              <a16:creationId xmlns:a16="http://schemas.microsoft.com/office/drawing/2014/main" id="{3328F0D0-25F2-4E9A-AF47-3C32625AD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47" name="Text Box 7">
          <a:extLst>
            <a:ext uri="{FF2B5EF4-FFF2-40B4-BE49-F238E27FC236}">
              <a16:creationId xmlns:a16="http://schemas.microsoft.com/office/drawing/2014/main" id="{BA5BA250-A7BC-49A7-B4EE-FFE16DED3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48" name="Text Box 7">
          <a:extLst>
            <a:ext uri="{FF2B5EF4-FFF2-40B4-BE49-F238E27FC236}">
              <a16:creationId xmlns:a16="http://schemas.microsoft.com/office/drawing/2014/main" id="{91634448-B1EF-468E-8DF6-FC6DDE346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49" name="Text Box 7">
          <a:extLst>
            <a:ext uri="{FF2B5EF4-FFF2-40B4-BE49-F238E27FC236}">
              <a16:creationId xmlns:a16="http://schemas.microsoft.com/office/drawing/2014/main" id="{8E984705-29C6-4987-86D6-B42FEC7864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50" name="Text Box 7">
          <a:extLst>
            <a:ext uri="{FF2B5EF4-FFF2-40B4-BE49-F238E27FC236}">
              <a16:creationId xmlns:a16="http://schemas.microsoft.com/office/drawing/2014/main" id="{FADB39DA-0961-4403-A7C7-26A86B414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51" name="Text Box 7">
          <a:extLst>
            <a:ext uri="{FF2B5EF4-FFF2-40B4-BE49-F238E27FC236}">
              <a16:creationId xmlns:a16="http://schemas.microsoft.com/office/drawing/2014/main" id="{58C69728-85CC-4517-944C-36AE3929E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52" name="Text Box 7">
          <a:extLst>
            <a:ext uri="{FF2B5EF4-FFF2-40B4-BE49-F238E27FC236}">
              <a16:creationId xmlns:a16="http://schemas.microsoft.com/office/drawing/2014/main" id="{A11594B0-42C2-46F1-B4FC-8043CE0E8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53" name="Text Box 7">
          <a:extLst>
            <a:ext uri="{FF2B5EF4-FFF2-40B4-BE49-F238E27FC236}">
              <a16:creationId xmlns:a16="http://schemas.microsoft.com/office/drawing/2014/main" id="{0940EDAE-EBB2-421B-A083-F671884BB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54" name="Text Box 7">
          <a:extLst>
            <a:ext uri="{FF2B5EF4-FFF2-40B4-BE49-F238E27FC236}">
              <a16:creationId xmlns:a16="http://schemas.microsoft.com/office/drawing/2014/main" id="{DB23ED7B-72C5-476C-8C20-745434E45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55" name="Text Box 7">
          <a:extLst>
            <a:ext uri="{FF2B5EF4-FFF2-40B4-BE49-F238E27FC236}">
              <a16:creationId xmlns:a16="http://schemas.microsoft.com/office/drawing/2014/main" id="{91D77D17-A5AD-44C0-863D-5030238537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56" name="Text Box 7">
          <a:extLst>
            <a:ext uri="{FF2B5EF4-FFF2-40B4-BE49-F238E27FC236}">
              <a16:creationId xmlns:a16="http://schemas.microsoft.com/office/drawing/2014/main" id="{94D4EF50-1D88-4ACB-BFD9-51C534B9D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57" name="Text Box 7">
          <a:extLst>
            <a:ext uri="{FF2B5EF4-FFF2-40B4-BE49-F238E27FC236}">
              <a16:creationId xmlns:a16="http://schemas.microsoft.com/office/drawing/2014/main" id="{9BF9AF5B-A451-41E4-921E-49B6E5659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58" name="Text Box 7">
          <a:extLst>
            <a:ext uri="{FF2B5EF4-FFF2-40B4-BE49-F238E27FC236}">
              <a16:creationId xmlns:a16="http://schemas.microsoft.com/office/drawing/2014/main" id="{967169FC-B717-4EA6-8E10-FDFD72C57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59" name="Text Box 7">
          <a:extLst>
            <a:ext uri="{FF2B5EF4-FFF2-40B4-BE49-F238E27FC236}">
              <a16:creationId xmlns:a16="http://schemas.microsoft.com/office/drawing/2014/main" id="{BFCF0277-AF1E-4574-996E-9E148A4CF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60" name="Text Box 7">
          <a:extLst>
            <a:ext uri="{FF2B5EF4-FFF2-40B4-BE49-F238E27FC236}">
              <a16:creationId xmlns:a16="http://schemas.microsoft.com/office/drawing/2014/main" id="{6C1919F7-53B6-4CD9-9D58-C097A3B82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61" name="Text Box 7">
          <a:extLst>
            <a:ext uri="{FF2B5EF4-FFF2-40B4-BE49-F238E27FC236}">
              <a16:creationId xmlns:a16="http://schemas.microsoft.com/office/drawing/2014/main" id="{CED07D2C-7E80-41C5-9289-53E603965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62" name="Text Box 7">
          <a:extLst>
            <a:ext uri="{FF2B5EF4-FFF2-40B4-BE49-F238E27FC236}">
              <a16:creationId xmlns:a16="http://schemas.microsoft.com/office/drawing/2014/main" id="{9D68FCC5-23AE-4101-8BB9-BB25E946D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63" name="Text Box 7">
          <a:extLst>
            <a:ext uri="{FF2B5EF4-FFF2-40B4-BE49-F238E27FC236}">
              <a16:creationId xmlns:a16="http://schemas.microsoft.com/office/drawing/2014/main" id="{3C1D819D-2523-41C4-AB88-A529AB8235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64" name="Text Box 7">
          <a:extLst>
            <a:ext uri="{FF2B5EF4-FFF2-40B4-BE49-F238E27FC236}">
              <a16:creationId xmlns:a16="http://schemas.microsoft.com/office/drawing/2014/main" id="{F71D53D7-8F8F-4DE3-BC3B-8D5081C31E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4065" name="Text Box 7">
          <a:extLst>
            <a:ext uri="{FF2B5EF4-FFF2-40B4-BE49-F238E27FC236}">
              <a16:creationId xmlns:a16="http://schemas.microsoft.com/office/drawing/2014/main" id="{00638D01-1E51-4426-BD73-DFC11E948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66" name="Text Box 7">
          <a:extLst>
            <a:ext uri="{FF2B5EF4-FFF2-40B4-BE49-F238E27FC236}">
              <a16:creationId xmlns:a16="http://schemas.microsoft.com/office/drawing/2014/main" id="{3C6B1712-5DD6-40F8-B3F2-3FDF1CA20C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67" name="Text Box 7">
          <a:extLst>
            <a:ext uri="{FF2B5EF4-FFF2-40B4-BE49-F238E27FC236}">
              <a16:creationId xmlns:a16="http://schemas.microsoft.com/office/drawing/2014/main" id="{245B9E59-E6AB-41AF-B703-6DB0AA18DE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68" name="Text Box 7">
          <a:extLst>
            <a:ext uri="{FF2B5EF4-FFF2-40B4-BE49-F238E27FC236}">
              <a16:creationId xmlns:a16="http://schemas.microsoft.com/office/drawing/2014/main" id="{97BB547E-73CF-4CED-915D-E1F7C3BD31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69" name="Text Box 7">
          <a:extLst>
            <a:ext uri="{FF2B5EF4-FFF2-40B4-BE49-F238E27FC236}">
              <a16:creationId xmlns:a16="http://schemas.microsoft.com/office/drawing/2014/main" id="{FA882F03-BFE2-420F-A63F-ED44F120A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70" name="Text Box 7">
          <a:extLst>
            <a:ext uri="{FF2B5EF4-FFF2-40B4-BE49-F238E27FC236}">
              <a16:creationId xmlns:a16="http://schemas.microsoft.com/office/drawing/2014/main" id="{2D1C4CD5-5426-4B0F-9DE5-E3140EE04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71" name="Text Box 7">
          <a:extLst>
            <a:ext uri="{FF2B5EF4-FFF2-40B4-BE49-F238E27FC236}">
              <a16:creationId xmlns:a16="http://schemas.microsoft.com/office/drawing/2014/main" id="{B23C12C7-731C-4085-9DD5-F1941E6C0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72" name="Text Box 7">
          <a:extLst>
            <a:ext uri="{FF2B5EF4-FFF2-40B4-BE49-F238E27FC236}">
              <a16:creationId xmlns:a16="http://schemas.microsoft.com/office/drawing/2014/main" id="{D8FFAD7E-D331-4968-A276-77D0767BFD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73" name="Text Box 7">
          <a:extLst>
            <a:ext uri="{FF2B5EF4-FFF2-40B4-BE49-F238E27FC236}">
              <a16:creationId xmlns:a16="http://schemas.microsoft.com/office/drawing/2014/main" id="{D0D55CC3-7D2B-4435-86CC-99E702552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74" name="Text Box 7">
          <a:extLst>
            <a:ext uri="{FF2B5EF4-FFF2-40B4-BE49-F238E27FC236}">
              <a16:creationId xmlns:a16="http://schemas.microsoft.com/office/drawing/2014/main" id="{41788E92-6910-4D2E-A4CB-DE1EC60FF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75" name="Text Box 7">
          <a:extLst>
            <a:ext uri="{FF2B5EF4-FFF2-40B4-BE49-F238E27FC236}">
              <a16:creationId xmlns:a16="http://schemas.microsoft.com/office/drawing/2014/main" id="{8BA7424A-31E5-4F8F-8C20-D75C2CEB60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76" name="Text Box 7">
          <a:extLst>
            <a:ext uri="{FF2B5EF4-FFF2-40B4-BE49-F238E27FC236}">
              <a16:creationId xmlns:a16="http://schemas.microsoft.com/office/drawing/2014/main" id="{8DC8C7B5-F2B6-4C27-BA92-57838134C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77" name="Text Box 7">
          <a:extLst>
            <a:ext uri="{FF2B5EF4-FFF2-40B4-BE49-F238E27FC236}">
              <a16:creationId xmlns:a16="http://schemas.microsoft.com/office/drawing/2014/main" id="{4AE712DA-5BD3-47A2-9E0D-050E518540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78" name="Text Box 7">
          <a:extLst>
            <a:ext uri="{FF2B5EF4-FFF2-40B4-BE49-F238E27FC236}">
              <a16:creationId xmlns:a16="http://schemas.microsoft.com/office/drawing/2014/main" id="{2685D13E-EC27-49AA-8C5D-E56CEFFB6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79" name="Text Box 7">
          <a:extLst>
            <a:ext uri="{FF2B5EF4-FFF2-40B4-BE49-F238E27FC236}">
              <a16:creationId xmlns:a16="http://schemas.microsoft.com/office/drawing/2014/main" id="{0266DB40-0BA3-4239-A25C-DC415E2B6D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80" name="Text Box 7">
          <a:extLst>
            <a:ext uri="{FF2B5EF4-FFF2-40B4-BE49-F238E27FC236}">
              <a16:creationId xmlns:a16="http://schemas.microsoft.com/office/drawing/2014/main" id="{D3FE194F-8866-42C4-B89A-DE583510B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81" name="Text Box 7">
          <a:extLst>
            <a:ext uri="{FF2B5EF4-FFF2-40B4-BE49-F238E27FC236}">
              <a16:creationId xmlns:a16="http://schemas.microsoft.com/office/drawing/2014/main" id="{FDB0963C-0FB5-41C6-AA2A-BC35D07AE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82" name="Text Box 7">
          <a:extLst>
            <a:ext uri="{FF2B5EF4-FFF2-40B4-BE49-F238E27FC236}">
              <a16:creationId xmlns:a16="http://schemas.microsoft.com/office/drawing/2014/main" id="{683B2036-E675-450B-9D30-43F998C74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83" name="Text Box 7">
          <a:extLst>
            <a:ext uri="{FF2B5EF4-FFF2-40B4-BE49-F238E27FC236}">
              <a16:creationId xmlns:a16="http://schemas.microsoft.com/office/drawing/2014/main" id="{FF5A2627-3ADF-47EC-BBB6-5D4D10B89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84" name="Text Box 7">
          <a:extLst>
            <a:ext uri="{FF2B5EF4-FFF2-40B4-BE49-F238E27FC236}">
              <a16:creationId xmlns:a16="http://schemas.microsoft.com/office/drawing/2014/main" id="{C2D2890C-15F6-425F-9952-D4417CACB5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85" name="Text Box 7">
          <a:extLst>
            <a:ext uri="{FF2B5EF4-FFF2-40B4-BE49-F238E27FC236}">
              <a16:creationId xmlns:a16="http://schemas.microsoft.com/office/drawing/2014/main" id="{AFA627A7-4461-4A91-9ADE-0FB64F746B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86" name="Text Box 7">
          <a:extLst>
            <a:ext uri="{FF2B5EF4-FFF2-40B4-BE49-F238E27FC236}">
              <a16:creationId xmlns:a16="http://schemas.microsoft.com/office/drawing/2014/main" id="{B0563E3E-6A02-4AFC-9B61-D6C4C042D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87" name="Text Box 7">
          <a:extLst>
            <a:ext uri="{FF2B5EF4-FFF2-40B4-BE49-F238E27FC236}">
              <a16:creationId xmlns:a16="http://schemas.microsoft.com/office/drawing/2014/main" id="{37D357A7-FE3D-40AC-A1E3-A6109227D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88" name="Text Box 7">
          <a:extLst>
            <a:ext uri="{FF2B5EF4-FFF2-40B4-BE49-F238E27FC236}">
              <a16:creationId xmlns:a16="http://schemas.microsoft.com/office/drawing/2014/main" id="{C079FF0A-0976-4D58-930F-C117E8EFC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89" name="Text Box 7">
          <a:extLst>
            <a:ext uri="{FF2B5EF4-FFF2-40B4-BE49-F238E27FC236}">
              <a16:creationId xmlns:a16="http://schemas.microsoft.com/office/drawing/2014/main" id="{9E53DF26-0484-4DDF-A191-C18375E0A4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90" name="Text Box 7">
          <a:extLst>
            <a:ext uri="{FF2B5EF4-FFF2-40B4-BE49-F238E27FC236}">
              <a16:creationId xmlns:a16="http://schemas.microsoft.com/office/drawing/2014/main" id="{7BFD9DC2-C31A-4DD6-8463-0A222EDEB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91" name="Text Box 7">
          <a:extLst>
            <a:ext uri="{FF2B5EF4-FFF2-40B4-BE49-F238E27FC236}">
              <a16:creationId xmlns:a16="http://schemas.microsoft.com/office/drawing/2014/main" id="{F9A3A148-ECF0-46B1-8955-7E6959A48D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92" name="Text Box 7">
          <a:extLst>
            <a:ext uri="{FF2B5EF4-FFF2-40B4-BE49-F238E27FC236}">
              <a16:creationId xmlns:a16="http://schemas.microsoft.com/office/drawing/2014/main" id="{98DC2580-F6F8-410D-83D3-18AC9802D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93" name="Text Box 7">
          <a:extLst>
            <a:ext uri="{FF2B5EF4-FFF2-40B4-BE49-F238E27FC236}">
              <a16:creationId xmlns:a16="http://schemas.microsoft.com/office/drawing/2014/main" id="{88FF7F08-59C3-4721-A0E9-5C3B4B116E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94" name="Text Box 7">
          <a:extLst>
            <a:ext uri="{FF2B5EF4-FFF2-40B4-BE49-F238E27FC236}">
              <a16:creationId xmlns:a16="http://schemas.microsoft.com/office/drawing/2014/main" id="{A279E8B6-FAA8-405F-8365-32A26E886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95" name="Text Box 7">
          <a:extLst>
            <a:ext uri="{FF2B5EF4-FFF2-40B4-BE49-F238E27FC236}">
              <a16:creationId xmlns:a16="http://schemas.microsoft.com/office/drawing/2014/main" id="{8E71EEAB-05D1-41E1-8E53-84CE753B2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96" name="Text Box 7">
          <a:extLst>
            <a:ext uri="{FF2B5EF4-FFF2-40B4-BE49-F238E27FC236}">
              <a16:creationId xmlns:a16="http://schemas.microsoft.com/office/drawing/2014/main" id="{B49D40E2-AA22-434B-A110-9A448E2328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97" name="Text Box 7">
          <a:extLst>
            <a:ext uri="{FF2B5EF4-FFF2-40B4-BE49-F238E27FC236}">
              <a16:creationId xmlns:a16="http://schemas.microsoft.com/office/drawing/2014/main" id="{129BD37F-066F-4145-8BB0-C9A98F02D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98" name="Text Box 7">
          <a:extLst>
            <a:ext uri="{FF2B5EF4-FFF2-40B4-BE49-F238E27FC236}">
              <a16:creationId xmlns:a16="http://schemas.microsoft.com/office/drawing/2014/main" id="{2153CD3C-9816-45D9-B7EB-561E23C3D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099" name="Text Box 7">
          <a:extLst>
            <a:ext uri="{FF2B5EF4-FFF2-40B4-BE49-F238E27FC236}">
              <a16:creationId xmlns:a16="http://schemas.microsoft.com/office/drawing/2014/main" id="{AB145B04-7DBF-4365-AF7B-F12064569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00" name="Text Box 7">
          <a:extLst>
            <a:ext uri="{FF2B5EF4-FFF2-40B4-BE49-F238E27FC236}">
              <a16:creationId xmlns:a16="http://schemas.microsoft.com/office/drawing/2014/main" id="{955EBA17-93EA-4B63-93A1-9D37AF83E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01" name="Text Box 7">
          <a:extLst>
            <a:ext uri="{FF2B5EF4-FFF2-40B4-BE49-F238E27FC236}">
              <a16:creationId xmlns:a16="http://schemas.microsoft.com/office/drawing/2014/main" id="{9BB876D3-A99D-408F-B6F4-08ECB94916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02" name="Text Box 7">
          <a:extLst>
            <a:ext uri="{FF2B5EF4-FFF2-40B4-BE49-F238E27FC236}">
              <a16:creationId xmlns:a16="http://schemas.microsoft.com/office/drawing/2014/main" id="{F4A37525-8C40-419C-80A4-5617FEA4A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03" name="Text Box 7">
          <a:extLst>
            <a:ext uri="{FF2B5EF4-FFF2-40B4-BE49-F238E27FC236}">
              <a16:creationId xmlns:a16="http://schemas.microsoft.com/office/drawing/2014/main" id="{0CEAD335-C059-46FE-B983-2EE8087AD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04" name="Text Box 7">
          <a:extLst>
            <a:ext uri="{FF2B5EF4-FFF2-40B4-BE49-F238E27FC236}">
              <a16:creationId xmlns:a16="http://schemas.microsoft.com/office/drawing/2014/main" id="{CF577D6F-DCCC-4E05-BD15-DD1340A00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05" name="Text Box 7">
          <a:extLst>
            <a:ext uri="{FF2B5EF4-FFF2-40B4-BE49-F238E27FC236}">
              <a16:creationId xmlns:a16="http://schemas.microsoft.com/office/drawing/2014/main" id="{FA05231A-7180-456E-9B0B-7A51D2155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06" name="Text Box 7">
          <a:extLst>
            <a:ext uri="{FF2B5EF4-FFF2-40B4-BE49-F238E27FC236}">
              <a16:creationId xmlns:a16="http://schemas.microsoft.com/office/drawing/2014/main" id="{5F4BDC80-81ED-400D-AE41-E12B8C04B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07" name="Text Box 7">
          <a:extLst>
            <a:ext uri="{FF2B5EF4-FFF2-40B4-BE49-F238E27FC236}">
              <a16:creationId xmlns:a16="http://schemas.microsoft.com/office/drawing/2014/main" id="{B484BB02-1C8C-48AC-8A87-89A3E06247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08" name="Text Box 7">
          <a:extLst>
            <a:ext uri="{FF2B5EF4-FFF2-40B4-BE49-F238E27FC236}">
              <a16:creationId xmlns:a16="http://schemas.microsoft.com/office/drawing/2014/main" id="{61F3EE8E-86E5-48CC-9CD5-0A614459E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09" name="Text Box 7">
          <a:extLst>
            <a:ext uri="{FF2B5EF4-FFF2-40B4-BE49-F238E27FC236}">
              <a16:creationId xmlns:a16="http://schemas.microsoft.com/office/drawing/2014/main" id="{701264DC-8E21-4977-9D23-5FEAFFD66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10" name="Text Box 7">
          <a:extLst>
            <a:ext uri="{FF2B5EF4-FFF2-40B4-BE49-F238E27FC236}">
              <a16:creationId xmlns:a16="http://schemas.microsoft.com/office/drawing/2014/main" id="{56E60B0D-52FB-438A-B2D5-8BC9A9BC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11" name="Text Box 7">
          <a:extLst>
            <a:ext uri="{FF2B5EF4-FFF2-40B4-BE49-F238E27FC236}">
              <a16:creationId xmlns:a16="http://schemas.microsoft.com/office/drawing/2014/main" id="{E0D2FEA4-28FB-4A67-A0CE-410D5DD8B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12" name="Text Box 7">
          <a:extLst>
            <a:ext uri="{FF2B5EF4-FFF2-40B4-BE49-F238E27FC236}">
              <a16:creationId xmlns:a16="http://schemas.microsoft.com/office/drawing/2014/main" id="{7693EC35-79D1-43A0-923E-A16E14457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13" name="Text Box 7">
          <a:extLst>
            <a:ext uri="{FF2B5EF4-FFF2-40B4-BE49-F238E27FC236}">
              <a16:creationId xmlns:a16="http://schemas.microsoft.com/office/drawing/2014/main" id="{73A0E646-3D8C-4C44-9045-A5586BC0A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14" name="Text Box 7">
          <a:extLst>
            <a:ext uri="{FF2B5EF4-FFF2-40B4-BE49-F238E27FC236}">
              <a16:creationId xmlns:a16="http://schemas.microsoft.com/office/drawing/2014/main" id="{2549B99A-D992-4B78-924E-5E7F0F58F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15" name="Text Box 7">
          <a:extLst>
            <a:ext uri="{FF2B5EF4-FFF2-40B4-BE49-F238E27FC236}">
              <a16:creationId xmlns:a16="http://schemas.microsoft.com/office/drawing/2014/main" id="{CE63FF06-7D09-4327-813C-1093D5054C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16" name="Text Box 7">
          <a:extLst>
            <a:ext uri="{FF2B5EF4-FFF2-40B4-BE49-F238E27FC236}">
              <a16:creationId xmlns:a16="http://schemas.microsoft.com/office/drawing/2014/main" id="{2DFA6727-C8F6-4F85-BC9B-717C38C25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17" name="Text Box 7">
          <a:extLst>
            <a:ext uri="{FF2B5EF4-FFF2-40B4-BE49-F238E27FC236}">
              <a16:creationId xmlns:a16="http://schemas.microsoft.com/office/drawing/2014/main" id="{2D60E29F-A20B-4033-8132-4BC8C09D7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18" name="Text Box 7">
          <a:extLst>
            <a:ext uri="{FF2B5EF4-FFF2-40B4-BE49-F238E27FC236}">
              <a16:creationId xmlns:a16="http://schemas.microsoft.com/office/drawing/2014/main" id="{998BDE10-966D-488E-875B-D79C61112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19" name="Text Box 7">
          <a:extLst>
            <a:ext uri="{FF2B5EF4-FFF2-40B4-BE49-F238E27FC236}">
              <a16:creationId xmlns:a16="http://schemas.microsoft.com/office/drawing/2014/main" id="{D3F67AD0-5424-413B-A3E7-DAAEFBB1B1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20" name="Text Box 7">
          <a:extLst>
            <a:ext uri="{FF2B5EF4-FFF2-40B4-BE49-F238E27FC236}">
              <a16:creationId xmlns:a16="http://schemas.microsoft.com/office/drawing/2014/main" id="{3CD89A68-1772-4E67-908E-6EA39A6D5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21" name="Text Box 7">
          <a:extLst>
            <a:ext uri="{FF2B5EF4-FFF2-40B4-BE49-F238E27FC236}">
              <a16:creationId xmlns:a16="http://schemas.microsoft.com/office/drawing/2014/main" id="{5A87CD4A-19F0-42CD-B4DE-94A11A0ED8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22" name="Text Box 7">
          <a:extLst>
            <a:ext uri="{FF2B5EF4-FFF2-40B4-BE49-F238E27FC236}">
              <a16:creationId xmlns:a16="http://schemas.microsoft.com/office/drawing/2014/main" id="{6720FAAD-659B-404A-A3D4-21F75A165E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23" name="Text Box 7">
          <a:extLst>
            <a:ext uri="{FF2B5EF4-FFF2-40B4-BE49-F238E27FC236}">
              <a16:creationId xmlns:a16="http://schemas.microsoft.com/office/drawing/2014/main" id="{B6CB4D0A-3DEF-4C99-89A0-F8F2450A8A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24" name="Text Box 7">
          <a:extLst>
            <a:ext uri="{FF2B5EF4-FFF2-40B4-BE49-F238E27FC236}">
              <a16:creationId xmlns:a16="http://schemas.microsoft.com/office/drawing/2014/main" id="{12908B3C-8611-4F76-AE72-32E06492DB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25" name="Text Box 7">
          <a:extLst>
            <a:ext uri="{FF2B5EF4-FFF2-40B4-BE49-F238E27FC236}">
              <a16:creationId xmlns:a16="http://schemas.microsoft.com/office/drawing/2014/main" id="{776C8637-57D0-4908-B534-A14A0FC193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26" name="Text Box 7">
          <a:extLst>
            <a:ext uri="{FF2B5EF4-FFF2-40B4-BE49-F238E27FC236}">
              <a16:creationId xmlns:a16="http://schemas.microsoft.com/office/drawing/2014/main" id="{4E4867C8-7BC0-41F8-8FE1-1A6ED79DC3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27" name="Text Box 7">
          <a:extLst>
            <a:ext uri="{FF2B5EF4-FFF2-40B4-BE49-F238E27FC236}">
              <a16:creationId xmlns:a16="http://schemas.microsoft.com/office/drawing/2014/main" id="{E3DC3ED7-C34F-4072-8BD7-32D4FE719F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28" name="Text Box 7">
          <a:extLst>
            <a:ext uri="{FF2B5EF4-FFF2-40B4-BE49-F238E27FC236}">
              <a16:creationId xmlns:a16="http://schemas.microsoft.com/office/drawing/2014/main" id="{850F1BD7-F65C-4FD0-AFB0-46EE20B44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29" name="Text Box 7">
          <a:extLst>
            <a:ext uri="{FF2B5EF4-FFF2-40B4-BE49-F238E27FC236}">
              <a16:creationId xmlns:a16="http://schemas.microsoft.com/office/drawing/2014/main" id="{2087926A-337F-4E00-A28E-4A07F710A8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30" name="Text Box 7">
          <a:extLst>
            <a:ext uri="{FF2B5EF4-FFF2-40B4-BE49-F238E27FC236}">
              <a16:creationId xmlns:a16="http://schemas.microsoft.com/office/drawing/2014/main" id="{417D301B-03BB-4767-BA34-9523FDD553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31" name="Text Box 7">
          <a:extLst>
            <a:ext uri="{FF2B5EF4-FFF2-40B4-BE49-F238E27FC236}">
              <a16:creationId xmlns:a16="http://schemas.microsoft.com/office/drawing/2014/main" id="{11AFCA87-1F33-4AE5-AD48-4B6B3CAD0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32" name="Text Box 7">
          <a:extLst>
            <a:ext uri="{FF2B5EF4-FFF2-40B4-BE49-F238E27FC236}">
              <a16:creationId xmlns:a16="http://schemas.microsoft.com/office/drawing/2014/main" id="{748FA458-3206-4A0B-80EE-93AAA797C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33" name="Text Box 7">
          <a:extLst>
            <a:ext uri="{FF2B5EF4-FFF2-40B4-BE49-F238E27FC236}">
              <a16:creationId xmlns:a16="http://schemas.microsoft.com/office/drawing/2014/main" id="{EC0B18F0-F5BF-4731-A9F0-15B87A113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34" name="Text Box 7">
          <a:extLst>
            <a:ext uri="{FF2B5EF4-FFF2-40B4-BE49-F238E27FC236}">
              <a16:creationId xmlns:a16="http://schemas.microsoft.com/office/drawing/2014/main" id="{C485FE07-94E7-4E21-9415-3ABA5E9F6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35" name="Text Box 7">
          <a:extLst>
            <a:ext uri="{FF2B5EF4-FFF2-40B4-BE49-F238E27FC236}">
              <a16:creationId xmlns:a16="http://schemas.microsoft.com/office/drawing/2014/main" id="{5CFA1DB3-1112-427C-8D5D-CF4D24B2F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36" name="Text Box 7">
          <a:extLst>
            <a:ext uri="{FF2B5EF4-FFF2-40B4-BE49-F238E27FC236}">
              <a16:creationId xmlns:a16="http://schemas.microsoft.com/office/drawing/2014/main" id="{5DA84E92-A2A4-430A-B6AC-22DD18B4D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37" name="Text Box 7">
          <a:extLst>
            <a:ext uri="{FF2B5EF4-FFF2-40B4-BE49-F238E27FC236}">
              <a16:creationId xmlns:a16="http://schemas.microsoft.com/office/drawing/2014/main" id="{55E9CB2E-8047-4D54-9A57-581535DDB6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38" name="Text Box 7">
          <a:extLst>
            <a:ext uri="{FF2B5EF4-FFF2-40B4-BE49-F238E27FC236}">
              <a16:creationId xmlns:a16="http://schemas.microsoft.com/office/drawing/2014/main" id="{D7BCB7BA-9467-444D-AB70-E18074B23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39" name="Text Box 7">
          <a:extLst>
            <a:ext uri="{FF2B5EF4-FFF2-40B4-BE49-F238E27FC236}">
              <a16:creationId xmlns:a16="http://schemas.microsoft.com/office/drawing/2014/main" id="{A25A5D24-4A08-4333-BC3E-665E54B2F0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40" name="Text Box 7">
          <a:extLst>
            <a:ext uri="{FF2B5EF4-FFF2-40B4-BE49-F238E27FC236}">
              <a16:creationId xmlns:a16="http://schemas.microsoft.com/office/drawing/2014/main" id="{EAF01344-C746-43F6-BE39-462EA9C01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41" name="Text Box 7">
          <a:extLst>
            <a:ext uri="{FF2B5EF4-FFF2-40B4-BE49-F238E27FC236}">
              <a16:creationId xmlns:a16="http://schemas.microsoft.com/office/drawing/2014/main" id="{E4F0873C-6AE3-43E4-99F9-5B2D85082E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42" name="Text Box 7">
          <a:extLst>
            <a:ext uri="{FF2B5EF4-FFF2-40B4-BE49-F238E27FC236}">
              <a16:creationId xmlns:a16="http://schemas.microsoft.com/office/drawing/2014/main" id="{BEB834BC-6413-4B55-9672-6E51A4F2C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43" name="Text Box 7">
          <a:extLst>
            <a:ext uri="{FF2B5EF4-FFF2-40B4-BE49-F238E27FC236}">
              <a16:creationId xmlns:a16="http://schemas.microsoft.com/office/drawing/2014/main" id="{D1501CBE-ECA2-4CC8-9753-6595A5DD70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44" name="Text Box 7">
          <a:extLst>
            <a:ext uri="{FF2B5EF4-FFF2-40B4-BE49-F238E27FC236}">
              <a16:creationId xmlns:a16="http://schemas.microsoft.com/office/drawing/2014/main" id="{75D159BA-F108-4BBB-B474-ED41EDA02F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45" name="Text Box 7">
          <a:extLst>
            <a:ext uri="{FF2B5EF4-FFF2-40B4-BE49-F238E27FC236}">
              <a16:creationId xmlns:a16="http://schemas.microsoft.com/office/drawing/2014/main" id="{E4DC5169-3216-42B9-95BD-B16870A88F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46" name="Text Box 7">
          <a:extLst>
            <a:ext uri="{FF2B5EF4-FFF2-40B4-BE49-F238E27FC236}">
              <a16:creationId xmlns:a16="http://schemas.microsoft.com/office/drawing/2014/main" id="{3CA829E8-9C93-40CE-B9A6-C4ADA67E78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47" name="Text Box 7">
          <a:extLst>
            <a:ext uri="{FF2B5EF4-FFF2-40B4-BE49-F238E27FC236}">
              <a16:creationId xmlns:a16="http://schemas.microsoft.com/office/drawing/2014/main" id="{62C88312-F7B9-458C-AF77-7D7A70406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48" name="Text Box 7">
          <a:extLst>
            <a:ext uri="{FF2B5EF4-FFF2-40B4-BE49-F238E27FC236}">
              <a16:creationId xmlns:a16="http://schemas.microsoft.com/office/drawing/2014/main" id="{63BCCCA4-B6DD-4AC1-B487-352C05C18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49" name="Text Box 7">
          <a:extLst>
            <a:ext uri="{FF2B5EF4-FFF2-40B4-BE49-F238E27FC236}">
              <a16:creationId xmlns:a16="http://schemas.microsoft.com/office/drawing/2014/main" id="{B1B033A7-3A12-40A9-915C-671CF68FCC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50" name="Text Box 7">
          <a:extLst>
            <a:ext uri="{FF2B5EF4-FFF2-40B4-BE49-F238E27FC236}">
              <a16:creationId xmlns:a16="http://schemas.microsoft.com/office/drawing/2014/main" id="{13569EEE-AE64-4AE4-BC2D-72D8F82E7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51" name="Text Box 7">
          <a:extLst>
            <a:ext uri="{FF2B5EF4-FFF2-40B4-BE49-F238E27FC236}">
              <a16:creationId xmlns:a16="http://schemas.microsoft.com/office/drawing/2014/main" id="{5EEA59EC-29C2-4B10-B46E-9B191C886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52" name="Text Box 7">
          <a:extLst>
            <a:ext uri="{FF2B5EF4-FFF2-40B4-BE49-F238E27FC236}">
              <a16:creationId xmlns:a16="http://schemas.microsoft.com/office/drawing/2014/main" id="{444A6C5C-BA61-41B7-B64B-5CE916B54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53" name="Text Box 7">
          <a:extLst>
            <a:ext uri="{FF2B5EF4-FFF2-40B4-BE49-F238E27FC236}">
              <a16:creationId xmlns:a16="http://schemas.microsoft.com/office/drawing/2014/main" id="{C75210E8-019D-4C52-AA5C-B62A70BA6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54" name="Text Box 7">
          <a:extLst>
            <a:ext uri="{FF2B5EF4-FFF2-40B4-BE49-F238E27FC236}">
              <a16:creationId xmlns:a16="http://schemas.microsoft.com/office/drawing/2014/main" id="{A350D33A-ABEE-4071-93D5-2B076996E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55" name="Text Box 7">
          <a:extLst>
            <a:ext uri="{FF2B5EF4-FFF2-40B4-BE49-F238E27FC236}">
              <a16:creationId xmlns:a16="http://schemas.microsoft.com/office/drawing/2014/main" id="{B96DA34E-9575-4FB3-8D59-375CC880E9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56" name="Text Box 7">
          <a:extLst>
            <a:ext uri="{FF2B5EF4-FFF2-40B4-BE49-F238E27FC236}">
              <a16:creationId xmlns:a16="http://schemas.microsoft.com/office/drawing/2014/main" id="{989CB50D-BAFF-437A-915E-95EDA10DA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57" name="Text Box 7">
          <a:extLst>
            <a:ext uri="{FF2B5EF4-FFF2-40B4-BE49-F238E27FC236}">
              <a16:creationId xmlns:a16="http://schemas.microsoft.com/office/drawing/2014/main" id="{36F507FC-7DDF-40B8-A86D-13EDBB308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58" name="Text Box 7">
          <a:extLst>
            <a:ext uri="{FF2B5EF4-FFF2-40B4-BE49-F238E27FC236}">
              <a16:creationId xmlns:a16="http://schemas.microsoft.com/office/drawing/2014/main" id="{ACB3BAD7-9D99-4FCF-B632-FCDB34E62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59" name="Text Box 7">
          <a:extLst>
            <a:ext uri="{FF2B5EF4-FFF2-40B4-BE49-F238E27FC236}">
              <a16:creationId xmlns:a16="http://schemas.microsoft.com/office/drawing/2014/main" id="{5F7D37C9-8B14-4BEA-BE77-D0AC7387C2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60" name="Text Box 7">
          <a:extLst>
            <a:ext uri="{FF2B5EF4-FFF2-40B4-BE49-F238E27FC236}">
              <a16:creationId xmlns:a16="http://schemas.microsoft.com/office/drawing/2014/main" id="{8398374E-35EC-4020-8322-1D73D0D0AC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61" name="Text Box 7">
          <a:extLst>
            <a:ext uri="{FF2B5EF4-FFF2-40B4-BE49-F238E27FC236}">
              <a16:creationId xmlns:a16="http://schemas.microsoft.com/office/drawing/2014/main" id="{4B7858B4-08E4-41E7-AEF4-29E07F4BF9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62" name="Text Box 7">
          <a:extLst>
            <a:ext uri="{FF2B5EF4-FFF2-40B4-BE49-F238E27FC236}">
              <a16:creationId xmlns:a16="http://schemas.microsoft.com/office/drawing/2014/main" id="{509F52C6-09EB-4895-858B-D9ABD2379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63" name="Text Box 7">
          <a:extLst>
            <a:ext uri="{FF2B5EF4-FFF2-40B4-BE49-F238E27FC236}">
              <a16:creationId xmlns:a16="http://schemas.microsoft.com/office/drawing/2014/main" id="{7C93D7D8-4D02-4C43-96C6-AC311AB2A5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64" name="Text Box 7">
          <a:extLst>
            <a:ext uri="{FF2B5EF4-FFF2-40B4-BE49-F238E27FC236}">
              <a16:creationId xmlns:a16="http://schemas.microsoft.com/office/drawing/2014/main" id="{A16D0D6A-E1F4-49C6-A691-A0E0F3CD5F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65" name="Text Box 7">
          <a:extLst>
            <a:ext uri="{FF2B5EF4-FFF2-40B4-BE49-F238E27FC236}">
              <a16:creationId xmlns:a16="http://schemas.microsoft.com/office/drawing/2014/main" id="{0DA48B21-FF92-43D1-994D-7C5B23EE3C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66" name="Text Box 7">
          <a:extLst>
            <a:ext uri="{FF2B5EF4-FFF2-40B4-BE49-F238E27FC236}">
              <a16:creationId xmlns:a16="http://schemas.microsoft.com/office/drawing/2014/main" id="{AE72FBDE-ACF7-44B5-BB67-C0F584BA5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67" name="Text Box 7">
          <a:extLst>
            <a:ext uri="{FF2B5EF4-FFF2-40B4-BE49-F238E27FC236}">
              <a16:creationId xmlns:a16="http://schemas.microsoft.com/office/drawing/2014/main" id="{F73020D1-4D6E-41C9-8739-DA2046CCE6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68" name="Text Box 7">
          <a:extLst>
            <a:ext uri="{FF2B5EF4-FFF2-40B4-BE49-F238E27FC236}">
              <a16:creationId xmlns:a16="http://schemas.microsoft.com/office/drawing/2014/main" id="{7E2E1F88-BD0B-4A54-AB2C-A11FAFF9E8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69" name="Text Box 7">
          <a:extLst>
            <a:ext uri="{FF2B5EF4-FFF2-40B4-BE49-F238E27FC236}">
              <a16:creationId xmlns:a16="http://schemas.microsoft.com/office/drawing/2014/main" id="{CD1269F7-F6FD-433D-9ECF-D90E13C0F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70" name="Text Box 7">
          <a:extLst>
            <a:ext uri="{FF2B5EF4-FFF2-40B4-BE49-F238E27FC236}">
              <a16:creationId xmlns:a16="http://schemas.microsoft.com/office/drawing/2014/main" id="{40876B87-7295-460B-A1AB-1BBE4CE17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71" name="Text Box 7">
          <a:extLst>
            <a:ext uri="{FF2B5EF4-FFF2-40B4-BE49-F238E27FC236}">
              <a16:creationId xmlns:a16="http://schemas.microsoft.com/office/drawing/2014/main" id="{6631CD37-7EB3-4ACD-8F7C-914E3643D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72" name="Text Box 7">
          <a:extLst>
            <a:ext uri="{FF2B5EF4-FFF2-40B4-BE49-F238E27FC236}">
              <a16:creationId xmlns:a16="http://schemas.microsoft.com/office/drawing/2014/main" id="{BE89F887-F509-45A9-881A-8287C7ABBA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73" name="Text Box 7">
          <a:extLst>
            <a:ext uri="{FF2B5EF4-FFF2-40B4-BE49-F238E27FC236}">
              <a16:creationId xmlns:a16="http://schemas.microsoft.com/office/drawing/2014/main" id="{0BACB969-03C7-45F9-8214-C26867E5BF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74" name="Text Box 7">
          <a:extLst>
            <a:ext uri="{FF2B5EF4-FFF2-40B4-BE49-F238E27FC236}">
              <a16:creationId xmlns:a16="http://schemas.microsoft.com/office/drawing/2014/main" id="{6570E21F-AC83-44EC-8A74-353DB374A5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75" name="Text Box 7">
          <a:extLst>
            <a:ext uri="{FF2B5EF4-FFF2-40B4-BE49-F238E27FC236}">
              <a16:creationId xmlns:a16="http://schemas.microsoft.com/office/drawing/2014/main" id="{E9AF34D2-43B4-47E8-B102-DB62FE49ED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76" name="Text Box 7">
          <a:extLst>
            <a:ext uri="{FF2B5EF4-FFF2-40B4-BE49-F238E27FC236}">
              <a16:creationId xmlns:a16="http://schemas.microsoft.com/office/drawing/2014/main" id="{6B6939A1-0F8C-4AEF-BC89-2AC7FD7510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77" name="Text Box 7">
          <a:extLst>
            <a:ext uri="{FF2B5EF4-FFF2-40B4-BE49-F238E27FC236}">
              <a16:creationId xmlns:a16="http://schemas.microsoft.com/office/drawing/2014/main" id="{AAF86AE7-05A7-4E8C-AA02-C50649774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78" name="Text Box 7">
          <a:extLst>
            <a:ext uri="{FF2B5EF4-FFF2-40B4-BE49-F238E27FC236}">
              <a16:creationId xmlns:a16="http://schemas.microsoft.com/office/drawing/2014/main" id="{05CB81F4-0AB0-49D2-BB11-418E0677F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79" name="Text Box 7">
          <a:extLst>
            <a:ext uri="{FF2B5EF4-FFF2-40B4-BE49-F238E27FC236}">
              <a16:creationId xmlns:a16="http://schemas.microsoft.com/office/drawing/2014/main" id="{AA97CE31-6B03-4857-9AE4-EACEE1D77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80" name="Text Box 7">
          <a:extLst>
            <a:ext uri="{FF2B5EF4-FFF2-40B4-BE49-F238E27FC236}">
              <a16:creationId xmlns:a16="http://schemas.microsoft.com/office/drawing/2014/main" id="{9969C40B-CA51-40DF-B4CD-A7609EDEDD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81" name="Text Box 7">
          <a:extLst>
            <a:ext uri="{FF2B5EF4-FFF2-40B4-BE49-F238E27FC236}">
              <a16:creationId xmlns:a16="http://schemas.microsoft.com/office/drawing/2014/main" id="{19655427-0494-4F10-B86B-652011F546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82" name="Text Box 7">
          <a:extLst>
            <a:ext uri="{FF2B5EF4-FFF2-40B4-BE49-F238E27FC236}">
              <a16:creationId xmlns:a16="http://schemas.microsoft.com/office/drawing/2014/main" id="{9CEC9FB4-2A9D-4ECF-A501-D3738BE60D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83" name="Text Box 7">
          <a:extLst>
            <a:ext uri="{FF2B5EF4-FFF2-40B4-BE49-F238E27FC236}">
              <a16:creationId xmlns:a16="http://schemas.microsoft.com/office/drawing/2014/main" id="{2DD0CE55-B5D9-4771-8D8F-A38FE67CA2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84" name="Text Box 7">
          <a:extLst>
            <a:ext uri="{FF2B5EF4-FFF2-40B4-BE49-F238E27FC236}">
              <a16:creationId xmlns:a16="http://schemas.microsoft.com/office/drawing/2014/main" id="{35B28DB0-2DD9-484F-BFEF-5D6FD1F255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85" name="Text Box 7">
          <a:extLst>
            <a:ext uri="{FF2B5EF4-FFF2-40B4-BE49-F238E27FC236}">
              <a16:creationId xmlns:a16="http://schemas.microsoft.com/office/drawing/2014/main" id="{7D0F1DD3-7EE7-4E9F-B3BA-A48BB972B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86" name="Text Box 7">
          <a:extLst>
            <a:ext uri="{FF2B5EF4-FFF2-40B4-BE49-F238E27FC236}">
              <a16:creationId xmlns:a16="http://schemas.microsoft.com/office/drawing/2014/main" id="{99613B4D-ED77-42A0-9746-F13B67355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87" name="Text Box 7">
          <a:extLst>
            <a:ext uri="{FF2B5EF4-FFF2-40B4-BE49-F238E27FC236}">
              <a16:creationId xmlns:a16="http://schemas.microsoft.com/office/drawing/2014/main" id="{F379C796-508A-486B-9EB6-125EEBED6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88" name="Text Box 7">
          <a:extLst>
            <a:ext uri="{FF2B5EF4-FFF2-40B4-BE49-F238E27FC236}">
              <a16:creationId xmlns:a16="http://schemas.microsoft.com/office/drawing/2014/main" id="{3A96FB8D-8F9F-4277-A5F7-37774BFED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89" name="Text Box 7">
          <a:extLst>
            <a:ext uri="{FF2B5EF4-FFF2-40B4-BE49-F238E27FC236}">
              <a16:creationId xmlns:a16="http://schemas.microsoft.com/office/drawing/2014/main" id="{5D291063-25D9-4C7D-9E23-2221D23882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90" name="Text Box 7">
          <a:extLst>
            <a:ext uri="{FF2B5EF4-FFF2-40B4-BE49-F238E27FC236}">
              <a16:creationId xmlns:a16="http://schemas.microsoft.com/office/drawing/2014/main" id="{32071951-C7E3-4DE8-AA46-4E8165123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91" name="Text Box 7">
          <a:extLst>
            <a:ext uri="{FF2B5EF4-FFF2-40B4-BE49-F238E27FC236}">
              <a16:creationId xmlns:a16="http://schemas.microsoft.com/office/drawing/2014/main" id="{A0AA185E-9B5A-402C-93C4-451B058EC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92" name="Text Box 7">
          <a:extLst>
            <a:ext uri="{FF2B5EF4-FFF2-40B4-BE49-F238E27FC236}">
              <a16:creationId xmlns:a16="http://schemas.microsoft.com/office/drawing/2014/main" id="{47E1A64D-D3AD-4C8D-B772-1C3370B8D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93" name="Text Box 7">
          <a:extLst>
            <a:ext uri="{FF2B5EF4-FFF2-40B4-BE49-F238E27FC236}">
              <a16:creationId xmlns:a16="http://schemas.microsoft.com/office/drawing/2014/main" id="{5A786C9A-62E3-46F5-9EBC-09C378BFB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94" name="Text Box 7">
          <a:extLst>
            <a:ext uri="{FF2B5EF4-FFF2-40B4-BE49-F238E27FC236}">
              <a16:creationId xmlns:a16="http://schemas.microsoft.com/office/drawing/2014/main" id="{9B63DEC2-D5DA-4992-980E-1EA386DC5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95" name="Text Box 7">
          <a:extLst>
            <a:ext uri="{FF2B5EF4-FFF2-40B4-BE49-F238E27FC236}">
              <a16:creationId xmlns:a16="http://schemas.microsoft.com/office/drawing/2014/main" id="{7418C9F1-FB13-4300-854F-90E81048C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96" name="Text Box 7">
          <a:extLst>
            <a:ext uri="{FF2B5EF4-FFF2-40B4-BE49-F238E27FC236}">
              <a16:creationId xmlns:a16="http://schemas.microsoft.com/office/drawing/2014/main" id="{D9293A84-BDD6-413C-978B-19FDAB3AD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97" name="Text Box 7">
          <a:extLst>
            <a:ext uri="{FF2B5EF4-FFF2-40B4-BE49-F238E27FC236}">
              <a16:creationId xmlns:a16="http://schemas.microsoft.com/office/drawing/2014/main" id="{C7B0429F-4B26-4F95-80AB-8C996F077D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98" name="Text Box 7">
          <a:extLst>
            <a:ext uri="{FF2B5EF4-FFF2-40B4-BE49-F238E27FC236}">
              <a16:creationId xmlns:a16="http://schemas.microsoft.com/office/drawing/2014/main" id="{C811521D-E562-495E-A6F8-A8D70AA2D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199" name="Text Box 7">
          <a:extLst>
            <a:ext uri="{FF2B5EF4-FFF2-40B4-BE49-F238E27FC236}">
              <a16:creationId xmlns:a16="http://schemas.microsoft.com/office/drawing/2014/main" id="{919BB9F6-4193-4324-88B5-6E0E24AEA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00" name="Text Box 7">
          <a:extLst>
            <a:ext uri="{FF2B5EF4-FFF2-40B4-BE49-F238E27FC236}">
              <a16:creationId xmlns:a16="http://schemas.microsoft.com/office/drawing/2014/main" id="{21782188-485A-459F-890E-846CEA820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01" name="Text Box 7">
          <a:extLst>
            <a:ext uri="{FF2B5EF4-FFF2-40B4-BE49-F238E27FC236}">
              <a16:creationId xmlns:a16="http://schemas.microsoft.com/office/drawing/2014/main" id="{71871328-18C8-4D5E-88F9-644A28531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02" name="Text Box 7">
          <a:extLst>
            <a:ext uri="{FF2B5EF4-FFF2-40B4-BE49-F238E27FC236}">
              <a16:creationId xmlns:a16="http://schemas.microsoft.com/office/drawing/2014/main" id="{B22925D8-611F-4017-9795-F894685E9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03" name="Text Box 7">
          <a:extLst>
            <a:ext uri="{FF2B5EF4-FFF2-40B4-BE49-F238E27FC236}">
              <a16:creationId xmlns:a16="http://schemas.microsoft.com/office/drawing/2014/main" id="{CFB38D42-98A1-4C09-BF02-AD57AAA23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04" name="Text Box 7">
          <a:extLst>
            <a:ext uri="{FF2B5EF4-FFF2-40B4-BE49-F238E27FC236}">
              <a16:creationId xmlns:a16="http://schemas.microsoft.com/office/drawing/2014/main" id="{08296CAB-DA26-4988-8B09-9C2F656A1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05" name="Text Box 7">
          <a:extLst>
            <a:ext uri="{FF2B5EF4-FFF2-40B4-BE49-F238E27FC236}">
              <a16:creationId xmlns:a16="http://schemas.microsoft.com/office/drawing/2014/main" id="{A80702DB-7265-4EFD-A44D-0BA266E81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06" name="Text Box 7">
          <a:extLst>
            <a:ext uri="{FF2B5EF4-FFF2-40B4-BE49-F238E27FC236}">
              <a16:creationId xmlns:a16="http://schemas.microsoft.com/office/drawing/2014/main" id="{43CA5D92-065E-4747-8590-5FC44ACBE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07" name="Text Box 7">
          <a:extLst>
            <a:ext uri="{FF2B5EF4-FFF2-40B4-BE49-F238E27FC236}">
              <a16:creationId xmlns:a16="http://schemas.microsoft.com/office/drawing/2014/main" id="{D3E56604-EE55-4F74-AC60-57646E983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08" name="Text Box 7">
          <a:extLst>
            <a:ext uri="{FF2B5EF4-FFF2-40B4-BE49-F238E27FC236}">
              <a16:creationId xmlns:a16="http://schemas.microsoft.com/office/drawing/2014/main" id="{810E6964-9A8B-46E4-AACE-F561F5684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09" name="Text Box 7">
          <a:extLst>
            <a:ext uri="{FF2B5EF4-FFF2-40B4-BE49-F238E27FC236}">
              <a16:creationId xmlns:a16="http://schemas.microsoft.com/office/drawing/2014/main" id="{E82CF81D-2DFC-424F-8393-FC26374FF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10" name="Text Box 7">
          <a:extLst>
            <a:ext uri="{FF2B5EF4-FFF2-40B4-BE49-F238E27FC236}">
              <a16:creationId xmlns:a16="http://schemas.microsoft.com/office/drawing/2014/main" id="{E5AAA9B8-EBEE-4E70-BB98-A5E544277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11" name="Text Box 7">
          <a:extLst>
            <a:ext uri="{FF2B5EF4-FFF2-40B4-BE49-F238E27FC236}">
              <a16:creationId xmlns:a16="http://schemas.microsoft.com/office/drawing/2014/main" id="{BA501AD8-B69D-4305-A744-1801D681D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12" name="Text Box 7">
          <a:extLst>
            <a:ext uri="{FF2B5EF4-FFF2-40B4-BE49-F238E27FC236}">
              <a16:creationId xmlns:a16="http://schemas.microsoft.com/office/drawing/2014/main" id="{85E61C2F-DD1C-4958-A6B9-3D5CACE88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13" name="Text Box 7">
          <a:extLst>
            <a:ext uri="{FF2B5EF4-FFF2-40B4-BE49-F238E27FC236}">
              <a16:creationId xmlns:a16="http://schemas.microsoft.com/office/drawing/2014/main" id="{041DA27D-F2A9-45A3-8136-4F9C4AB26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14" name="Text Box 7">
          <a:extLst>
            <a:ext uri="{FF2B5EF4-FFF2-40B4-BE49-F238E27FC236}">
              <a16:creationId xmlns:a16="http://schemas.microsoft.com/office/drawing/2014/main" id="{59E3B526-7E1C-4487-AD97-F560A273D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15" name="Text Box 7">
          <a:extLst>
            <a:ext uri="{FF2B5EF4-FFF2-40B4-BE49-F238E27FC236}">
              <a16:creationId xmlns:a16="http://schemas.microsoft.com/office/drawing/2014/main" id="{BCA6430B-033C-41E9-B65B-172913353E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16" name="Text Box 7">
          <a:extLst>
            <a:ext uri="{FF2B5EF4-FFF2-40B4-BE49-F238E27FC236}">
              <a16:creationId xmlns:a16="http://schemas.microsoft.com/office/drawing/2014/main" id="{42A151AE-D31B-40A6-A5EE-FA5F881F7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17" name="Text Box 7">
          <a:extLst>
            <a:ext uri="{FF2B5EF4-FFF2-40B4-BE49-F238E27FC236}">
              <a16:creationId xmlns:a16="http://schemas.microsoft.com/office/drawing/2014/main" id="{FAFDEBBC-2EBB-4959-AA6C-64AB07C61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18" name="Text Box 7">
          <a:extLst>
            <a:ext uri="{FF2B5EF4-FFF2-40B4-BE49-F238E27FC236}">
              <a16:creationId xmlns:a16="http://schemas.microsoft.com/office/drawing/2014/main" id="{B3726828-17C7-484C-A4C6-6823BA9C9B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19" name="Text Box 7">
          <a:extLst>
            <a:ext uri="{FF2B5EF4-FFF2-40B4-BE49-F238E27FC236}">
              <a16:creationId xmlns:a16="http://schemas.microsoft.com/office/drawing/2014/main" id="{DA8BF71F-6869-4058-B9D8-0A4B60F062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20" name="Text Box 7">
          <a:extLst>
            <a:ext uri="{FF2B5EF4-FFF2-40B4-BE49-F238E27FC236}">
              <a16:creationId xmlns:a16="http://schemas.microsoft.com/office/drawing/2014/main" id="{2D1C301E-DAA4-4DE7-BBDB-8508D1436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21" name="Text Box 7">
          <a:extLst>
            <a:ext uri="{FF2B5EF4-FFF2-40B4-BE49-F238E27FC236}">
              <a16:creationId xmlns:a16="http://schemas.microsoft.com/office/drawing/2014/main" id="{89852F5B-FA45-4F5C-A7ED-C25869E0F2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22" name="Text Box 7">
          <a:extLst>
            <a:ext uri="{FF2B5EF4-FFF2-40B4-BE49-F238E27FC236}">
              <a16:creationId xmlns:a16="http://schemas.microsoft.com/office/drawing/2014/main" id="{E021DF6C-3B88-4464-BC90-AADEF15051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23" name="Text Box 7">
          <a:extLst>
            <a:ext uri="{FF2B5EF4-FFF2-40B4-BE49-F238E27FC236}">
              <a16:creationId xmlns:a16="http://schemas.microsoft.com/office/drawing/2014/main" id="{1AB7DAFC-4458-4485-9F0C-5D757C6FCA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24" name="Text Box 7">
          <a:extLst>
            <a:ext uri="{FF2B5EF4-FFF2-40B4-BE49-F238E27FC236}">
              <a16:creationId xmlns:a16="http://schemas.microsoft.com/office/drawing/2014/main" id="{D6068380-4DC0-4240-A03B-404E14CE9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25" name="Text Box 7">
          <a:extLst>
            <a:ext uri="{FF2B5EF4-FFF2-40B4-BE49-F238E27FC236}">
              <a16:creationId xmlns:a16="http://schemas.microsoft.com/office/drawing/2014/main" id="{C1A5367B-6E9C-4126-A87E-8AE0C2AF4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26" name="Text Box 7">
          <a:extLst>
            <a:ext uri="{FF2B5EF4-FFF2-40B4-BE49-F238E27FC236}">
              <a16:creationId xmlns:a16="http://schemas.microsoft.com/office/drawing/2014/main" id="{CA15350B-1DF3-4664-A1F7-B74F94402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27" name="Text Box 7">
          <a:extLst>
            <a:ext uri="{FF2B5EF4-FFF2-40B4-BE49-F238E27FC236}">
              <a16:creationId xmlns:a16="http://schemas.microsoft.com/office/drawing/2014/main" id="{8EA834F6-E1CA-465F-8B69-BD30C5BCF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28" name="Text Box 7">
          <a:extLst>
            <a:ext uri="{FF2B5EF4-FFF2-40B4-BE49-F238E27FC236}">
              <a16:creationId xmlns:a16="http://schemas.microsoft.com/office/drawing/2014/main" id="{0E387276-58D1-4FA8-A7FA-C7277050FC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29" name="Text Box 7">
          <a:extLst>
            <a:ext uri="{FF2B5EF4-FFF2-40B4-BE49-F238E27FC236}">
              <a16:creationId xmlns:a16="http://schemas.microsoft.com/office/drawing/2014/main" id="{CAB5DC2C-1A49-4CA5-AD53-C4D229CE3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30" name="Text Box 7">
          <a:extLst>
            <a:ext uri="{FF2B5EF4-FFF2-40B4-BE49-F238E27FC236}">
              <a16:creationId xmlns:a16="http://schemas.microsoft.com/office/drawing/2014/main" id="{7D27E642-2F1A-4FED-A35C-55627D41E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31" name="Text Box 7">
          <a:extLst>
            <a:ext uri="{FF2B5EF4-FFF2-40B4-BE49-F238E27FC236}">
              <a16:creationId xmlns:a16="http://schemas.microsoft.com/office/drawing/2014/main" id="{3A207916-A961-4B0F-9669-B71F41749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32" name="Text Box 7">
          <a:extLst>
            <a:ext uri="{FF2B5EF4-FFF2-40B4-BE49-F238E27FC236}">
              <a16:creationId xmlns:a16="http://schemas.microsoft.com/office/drawing/2014/main" id="{D81D628F-6124-4BD8-BC1D-8975BB7D8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33" name="Text Box 7">
          <a:extLst>
            <a:ext uri="{FF2B5EF4-FFF2-40B4-BE49-F238E27FC236}">
              <a16:creationId xmlns:a16="http://schemas.microsoft.com/office/drawing/2014/main" id="{D7F32BD0-6550-47D8-89D8-12E929B23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34" name="Text Box 7">
          <a:extLst>
            <a:ext uri="{FF2B5EF4-FFF2-40B4-BE49-F238E27FC236}">
              <a16:creationId xmlns:a16="http://schemas.microsoft.com/office/drawing/2014/main" id="{28412F37-6835-4BEB-ACC2-76F897092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35" name="Text Box 7">
          <a:extLst>
            <a:ext uri="{FF2B5EF4-FFF2-40B4-BE49-F238E27FC236}">
              <a16:creationId xmlns:a16="http://schemas.microsoft.com/office/drawing/2014/main" id="{6E08174C-02C8-4A37-B9C3-DBA3FC6B1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36" name="Text Box 7">
          <a:extLst>
            <a:ext uri="{FF2B5EF4-FFF2-40B4-BE49-F238E27FC236}">
              <a16:creationId xmlns:a16="http://schemas.microsoft.com/office/drawing/2014/main" id="{856836BC-9B8E-4441-96AD-252931206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37" name="Text Box 7">
          <a:extLst>
            <a:ext uri="{FF2B5EF4-FFF2-40B4-BE49-F238E27FC236}">
              <a16:creationId xmlns:a16="http://schemas.microsoft.com/office/drawing/2014/main" id="{D2F10B85-4CA6-4B8B-883D-5A3DC61F1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38" name="Text Box 7">
          <a:extLst>
            <a:ext uri="{FF2B5EF4-FFF2-40B4-BE49-F238E27FC236}">
              <a16:creationId xmlns:a16="http://schemas.microsoft.com/office/drawing/2014/main" id="{D8E5D303-272C-47EB-A050-5CE576625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39" name="Text Box 7">
          <a:extLst>
            <a:ext uri="{FF2B5EF4-FFF2-40B4-BE49-F238E27FC236}">
              <a16:creationId xmlns:a16="http://schemas.microsoft.com/office/drawing/2014/main" id="{758BB136-B3D4-4D5B-81C7-56F2AF9580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40" name="Text Box 7">
          <a:extLst>
            <a:ext uri="{FF2B5EF4-FFF2-40B4-BE49-F238E27FC236}">
              <a16:creationId xmlns:a16="http://schemas.microsoft.com/office/drawing/2014/main" id="{314689E6-F445-4524-90C3-699ABC6CD3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41" name="Text Box 7">
          <a:extLst>
            <a:ext uri="{FF2B5EF4-FFF2-40B4-BE49-F238E27FC236}">
              <a16:creationId xmlns:a16="http://schemas.microsoft.com/office/drawing/2014/main" id="{97013930-59E4-4EFC-BC4F-64CC64890A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42" name="Text Box 7">
          <a:extLst>
            <a:ext uri="{FF2B5EF4-FFF2-40B4-BE49-F238E27FC236}">
              <a16:creationId xmlns:a16="http://schemas.microsoft.com/office/drawing/2014/main" id="{89FD0587-F61A-4510-8030-4B5472BA6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43" name="Text Box 7">
          <a:extLst>
            <a:ext uri="{FF2B5EF4-FFF2-40B4-BE49-F238E27FC236}">
              <a16:creationId xmlns:a16="http://schemas.microsoft.com/office/drawing/2014/main" id="{C2CC8F5F-6C28-4087-AEB5-82FAB9FBD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44" name="Text Box 7">
          <a:extLst>
            <a:ext uri="{FF2B5EF4-FFF2-40B4-BE49-F238E27FC236}">
              <a16:creationId xmlns:a16="http://schemas.microsoft.com/office/drawing/2014/main" id="{88FB15C5-1A59-4A6F-A886-53B54B298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45" name="Text Box 7">
          <a:extLst>
            <a:ext uri="{FF2B5EF4-FFF2-40B4-BE49-F238E27FC236}">
              <a16:creationId xmlns:a16="http://schemas.microsoft.com/office/drawing/2014/main" id="{CD07CCB2-751B-4329-A8E2-28417CB7B4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46" name="Text Box 7">
          <a:extLst>
            <a:ext uri="{FF2B5EF4-FFF2-40B4-BE49-F238E27FC236}">
              <a16:creationId xmlns:a16="http://schemas.microsoft.com/office/drawing/2014/main" id="{214BCE23-4476-4C75-BC80-0352025A41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47" name="Text Box 7">
          <a:extLst>
            <a:ext uri="{FF2B5EF4-FFF2-40B4-BE49-F238E27FC236}">
              <a16:creationId xmlns:a16="http://schemas.microsoft.com/office/drawing/2014/main" id="{E8FE7BA1-0C01-4E6C-9DA0-7AF1B5A8DD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48" name="Text Box 7">
          <a:extLst>
            <a:ext uri="{FF2B5EF4-FFF2-40B4-BE49-F238E27FC236}">
              <a16:creationId xmlns:a16="http://schemas.microsoft.com/office/drawing/2014/main" id="{C74021ED-F400-45E1-9765-190D60D53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49" name="Text Box 7">
          <a:extLst>
            <a:ext uri="{FF2B5EF4-FFF2-40B4-BE49-F238E27FC236}">
              <a16:creationId xmlns:a16="http://schemas.microsoft.com/office/drawing/2014/main" id="{04671830-457E-4DD2-9230-DDF6FE1C2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50" name="Text Box 7">
          <a:extLst>
            <a:ext uri="{FF2B5EF4-FFF2-40B4-BE49-F238E27FC236}">
              <a16:creationId xmlns:a16="http://schemas.microsoft.com/office/drawing/2014/main" id="{C6DC7B82-2CB2-4E3E-A558-3B2FD36AFB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51" name="Text Box 7">
          <a:extLst>
            <a:ext uri="{FF2B5EF4-FFF2-40B4-BE49-F238E27FC236}">
              <a16:creationId xmlns:a16="http://schemas.microsoft.com/office/drawing/2014/main" id="{8F8AA657-B83C-4CE5-90B3-B2C48C5686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52" name="Text Box 7">
          <a:extLst>
            <a:ext uri="{FF2B5EF4-FFF2-40B4-BE49-F238E27FC236}">
              <a16:creationId xmlns:a16="http://schemas.microsoft.com/office/drawing/2014/main" id="{94DDF1E7-5A73-470E-854C-1355065188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53" name="Text Box 7">
          <a:extLst>
            <a:ext uri="{FF2B5EF4-FFF2-40B4-BE49-F238E27FC236}">
              <a16:creationId xmlns:a16="http://schemas.microsoft.com/office/drawing/2014/main" id="{EF202531-F367-4451-BDDF-266B02E040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54" name="Text Box 7">
          <a:extLst>
            <a:ext uri="{FF2B5EF4-FFF2-40B4-BE49-F238E27FC236}">
              <a16:creationId xmlns:a16="http://schemas.microsoft.com/office/drawing/2014/main" id="{B216DB84-2AF2-4688-A037-0570CEE48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55" name="Text Box 7">
          <a:extLst>
            <a:ext uri="{FF2B5EF4-FFF2-40B4-BE49-F238E27FC236}">
              <a16:creationId xmlns:a16="http://schemas.microsoft.com/office/drawing/2014/main" id="{38D74031-15CC-4C71-B024-336EA1559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56" name="Text Box 7">
          <a:extLst>
            <a:ext uri="{FF2B5EF4-FFF2-40B4-BE49-F238E27FC236}">
              <a16:creationId xmlns:a16="http://schemas.microsoft.com/office/drawing/2014/main" id="{29646CA2-5DE2-4325-9ED8-55E348D3A8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57" name="Text Box 7">
          <a:extLst>
            <a:ext uri="{FF2B5EF4-FFF2-40B4-BE49-F238E27FC236}">
              <a16:creationId xmlns:a16="http://schemas.microsoft.com/office/drawing/2014/main" id="{0C44C95D-5384-47CE-98A5-CF5178A25E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58" name="Text Box 7">
          <a:extLst>
            <a:ext uri="{FF2B5EF4-FFF2-40B4-BE49-F238E27FC236}">
              <a16:creationId xmlns:a16="http://schemas.microsoft.com/office/drawing/2014/main" id="{348B69FF-64FE-4716-B756-02DDF3E010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59" name="Text Box 7">
          <a:extLst>
            <a:ext uri="{FF2B5EF4-FFF2-40B4-BE49-F238E27FC236}">
              <a16:creationId xmlns:a16="http://schemas.microsoft.com/office/drawing/2014/main" id="{1BCD26F9-13A4-442C-AB62-161DF3D03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60" name="Text Box 7">
          <a:extLst>
            <a:ext uri="{FF2B5EF4-FFF2-40B4-BE49-F238E27FC236}">
              <a16:creationId xmlns:a16="http://schemas.microsoft.com/office/drawing/2014/main" id="{25EDF364-C71F-486C-8D72-DA4FFF2044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61" name="Text Box 7">
          <a:extLst>
            <a:ext uri="{FF2B5EF4-FFF2-40B4-BE49-F238E27FC236}">
              <a16:creationId xmlns:a16="http://schemas.microsoft.com/office/drawing/2014/main" id="{F576CACE-2D16-4453-9691-E9959AB96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62" name="Text Box 7">
          <a:extLst>
            <a:ext uri="{FF2B5EF4-FFF2-40B4-BE49-F238E27FC236}">
              <a16:creationId xmlns:a16="http://schemas.microsoft.com/office/drawing/2014/main" id="{669A6BFF-F044-4457-BFFF-9513461D9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63" name="Text Box 7">
          <a:extLst>
            <a:ext uri="{FF2B5EF4-FFF2-40B4-BE49-F238E27FC236}">
              <a16:creationId xmlns:a16="http://schemas.microsoft.com/office/drawing/2014/main" id="{99802CAB-B6DA-42BB-8ACF-1D2DCEC3C5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64" name="Text Box 7">
          <a:extLst>
            <a:ext uri="{FF2B5EF4-FFF2-40B4-BE49-F238E27FC236}">
              <a16:creationId xmlns:a16="http://schemas.microsoft.com/office/drawing/2014/main" id="{13975F32-5537-4533-886E-B10F5A4725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65" name="Text Box 7">
          <a:extLst>
            <a:ext uri="{FF2B5EF4-FFF2-40B4-BE49-F238E27FC236}">
              <a16:creationId xmlns:a16="http://schemas.microsoft.com/office/drawing/2014/main" id="{BBBE014B-2329-4768-AE0C-5814A4C45C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66" name="Text Box 7">
          <a:extLst>
            <a:ext uri="{FF2B5EF4-FFF2-40B4-BE49-F238E27FC236}">
              <a16:creationId xmlns:a16="http://schemas.microsoft.com/office/drawing/2014/main" id="{829C3F17-DF74-479D-9D7C-62A25C857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67" name="Text Box 7">
          <a:extLst>
            <a:ext uri="{FF2B5EF4-FFF2-40B4-BE49-F238E27FC236}">
              <a16:creationId xmlns:a16="http://schemas.microsoft.com/office/drawing/2014/main" id="{AEAD33C7-8852-4E6C-8CA6-E5C7A7EEE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68" name="Text Box 7">
          <a:extLst>
            <a:ext uri="{FF2B5EF4-FFF2-40B4-BE49-F238E27FC236}">
              <a16:creationId xmlns:a16="http://schemas.microsoft.com/office/drawing/2014/main" id="{00721C20-B42C-482E-B1B8-114AA4B2B7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69" name="Text Box 7">
          <a:extLst>
            <a:ext uri="{FF2B5EF4-FFF2-40B4-BE49-F238E27FC236}">
              <a16:creationId xmlns:a16="http://schemas.microsoft.com/office/drawing/2014/main" id="{DF522D35-1CEF-4E30-983B-8CB020461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70" name="Text Box 7">
          <a:extLst>
            <a:ext uri="{FF2B5EF4-FFF2-40B4-BE49-F238E27FC236}">
              <a16:creationId xmlns:a16="http://schemas.microsoft.com/office/drawing/2014/main" id="{2069E6E5-B6C5-4877-97A6-0A2508B30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71" name="Text Box 7">
          <a:extLst>
            <a:ext uri="{FF2B5EF4-FFF2-40B4-BE49-F238E27FC236}">
              <a16:creationId xmlns:a16="http://schemas.microsoft.com/office/drawing/2014/main" id="{C2BDEDD3-EB8C-489F-A085-FC9E7F2A39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72" name="Text Box 7">
          <a:extLst>
            <a:ext uri="{FF2B5EF4-FFF2-40B4-BE49-F238E27FC236}">
              <a16:creationId xmlns:a16="http://schemas.microsoft.com/office/drawing/2014/main" id="{06407429-B506-485F-B244-B12240999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73" name="Text Box 7">
          <a:extLst>
            <a:ext uri="{FF2B5EF4-FFF2-40B4-BE49-F238E27FC236}">
              <a16:creationId xmlns:a16="http://schemas.microsoft.com/office/drawing/2014/main" id="{DA5636CA-1330-4F27-8679-FCBC2EAE9F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4274" name="Text Box 7">
          <a:extLst>
            <a:ext uri="{FF2B5EF4-FFF2-40B4-BE49-F238E27FC236}">
              <a16:creationId xmlns:a16="http://schemas.microsoft.com/office/drawing/2014/main" id="{661B40E9-AEDA-4C3A-B9A1-606578E938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75" name="Text Box 7">
          <a:extLst>
            <a:ext uri="{FF2B5EF4-FFF2-40B4-BE49-F238E27FC236}">
              <a16:creationId xmlns:a16="http://schemas.microsoft.com/office/drawing/2014/main" id="{B11D4F2F-E03C-4058-B8A2-489B257FD9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76" name="Text Box 7">
          <a:extLst>
            <a:ext uri="{FF2B5EF4-FFF2-40B4-BE49-F238E27FC236}">
              <a16:creationId xmlns:a16="http://schemas.microsoft.com/office/drawing/2014/main" id="{A2A9D796-228F-49A1-B59D-E39056A5C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77" name="Text Box 7">
          <a:extLst>
            <a:ext uri="{FF2B5EF4-FFF2-40B4-BE49-F238E27FC236}">
              <a16:creationId xmlns:a16="http://schemas.microsoft.com/office/drawing/2014/main" id="{24BFF29A-F685-4518-99D8-6B8518CE1D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78" name="Text Box 7">
          <a:extLst>
            <a:ext uri="{FF2B5EF4-FFF2-40B4-BE49-F238E27FC236}">
              <a16:creationId xmlns:a16="http://schemas.microsoft.com/office/drawing/2014/main" id="{8F60D2A9-DA7C-43F2-91A0-1446D7120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79" name="Text Box 7">
          <a:extLst>
            <a:ext uri="{FF2B5EF4-FFF2-40B4-BE49-F238E27FC236}">
              <a16:creationId xmlns:a16="http://schemas.microsoft.com/office/drawing/2014/main" id="{85911F2E-0D0C-4F27-8935-99E8FC58B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80" name="Text Box 7">
          <a:extLst>
            <a:ext uri="{FF2B5EF4-FFF2-40B4-BE49-F238E27FC236}">
              <a16:creationId xmlns:a16="http://schemas.microsoft.com/office/drawing/2014/main" id="{F81CA921-74D8-4447-A4FD-C6A73EBFFA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81" name="Text Box 7">
          <a:extLst>
            <a:ext uri="{FF2B5EF4-FFF2-40B4-BE49-F238E27FC236}">
              <a16:creationId xmlns:a16="http://schemas.microsoft.com/office/drawing/2014/main" id="{EC6B8201-0C5B-435A-9D86-2CCE6903E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82" name="Text Box 7">
          <a:extLst>
            <a:ext uri="{FF2B5EF4-FFF2-40B4-BE49-F238E27FC236}">
              <a16:creationId xmlns:a16="http://schemas.microsoft.com/office/drawing/2014/main" id="{B940672B-74B6-40D9-996F-6F6F06591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83" name="Text Box 7">
          <a:extLst>
            <a:ext uri="{FF2B5EF4-FFF2-40B4-BE49-F238E27FC236}">
              <a16:creationId xmlns:a16="http://schemas.microsoft.com/office/drawing/2014/main" id="{40688391-FADF-4C16-9A2A-169145A018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84" name="Text Box 7">
          <a:extLst>
            <a:ext uri="{FF2B5EF4-FFF2-40B4-BE49-F238E27FC236}">
              <a16:creationId xmlns:a16="http://schemas.microsoft.com/office/drawing/2014/main" id="{50D042CC-0281-4D8A-B2F3-BCFF09E0B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85" name="Text Box 7">
          <a:extLst>
            <a:ext uri="{FF2B5EF4-FFF2-40B4-BE49-F238E27FC236}">
              <a16:creationId xmlns:a16="http://schemas.microsoft.com/office/drawing/2014/main" id="{E09C20F5-9AD9-46AE-80C6-134004488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86" name="Text Box 7">
          <a:extLst>
            <a:ext uri="{FF2B5EF4-FFF2-40B4-BE49-F238E27FC236}">
              <a16:creationId xmlns:a16="http://schemas.microsoft.com/office/drawing/2014/main" id="{C083A606-7B9A-44C6-9731-195F5EB32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87" name="Text Box 7">
          <a:extLst>
            <a:ext uri="{FF2B5EF4-FFF2-40B4-BE49-F238E27FC236}">
              <a16:creationId xmlns:a16="http://schemas.microsoft.com/office/drawing/2014/main" id="{0CDE4B90-1892-47B8-875C-F78573233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88" name="Text Box 7">
          <a:extLst>
            <a:ext uri="{FF2B5EF4-FFF2-40B4-BE49-F238E27FC236}">
              <a16:creationId xmlns:a16="http://schemas.microsoft.com/office/drawing/2014/main" id="{7CB11277-6114-401B-88BE-0A9F927A61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89" name="Text Box 7">
          <a:extLst>
            <a:ext uri="{FF2B5EF4-FFF2-40B4-BE49-F238E27FC236}">
              <a16:creationId xmlns:a16="http://schemas.microsoft.com/office/drawing/2014/main" id="{EF37CE6B-8D57-4314-93E4-09904C4BA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90" name="Text Box 7">
          <a:extLst>
            <a:ext uri="{FF2B5EF4-FFF2-40B4-BE49-F238E27FC236}">
              <a16:creationId xmlns:a16="http://schemas.microsoft.com/office/drawing/2014/main" id="{BCD7F229-C5B3-4207-9A96-BE0C0D372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91" name="Text Box 7">
          <a:extLst>
            <a:ext uri="{FF2B5EF4-FFF2-40B4-BE49-F238E27FC236}">
              <a16:creationId xmlns:a16="http://schemas.microsoft.com/office/drawing/2014/main" id="{990F0A29-6F21-409D-AE18-86F145469E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92" name="Text Box 7">
          <a:extLst>
            <a:ext uri="{FF2B5EF4-FFF2-40B4-BE49-F238E27FC236}">
              <a16:creationId xmlns:a16="http://schemas.microsoft.com/office/drawing/2014/main" id="{04053737-0482-4078-BAAD-2545BCF6C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93" name="Text Box 7">
          <a:extLst>
            <a:ext uri="{FF2B5EF4-FFF2-40B4-BE49-F238E27FC236}">
              <a16:creationId xmlns:a16="http://schemas.microsoft.com/office/drawing/2014/main" id="{D2B2DF83-4892-4742-9FFD-9D62173E5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94" name="Text Box 7">
          <a:extLst>
            <a:ext uri="{FF2B5EF4-FFF2-40B4-BE49-F238E27FC236}">
              <a16:creationId xmlns:a16="http://schemas.microsoft.com/office/drawing/2014/main" id="{4302BFCF-83D1-4289-9C1F-1BA6CDBD28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95" name="Text Box 7">
          <a:extLst>
            <a:ext uri="{FF2B5EF4-FFF2-40B4-BE49-F238E27FC236}">
              <a16:creationId xmlns:a16="http://schemas.microsoft.com/office/drawing/2014/main" id="{AEDBB8CF-6123-4A83-8184-DF9A383A83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96" name="Text Box 7">
          <a:extLst>
            <a:ext uri="{FF2B5EF4-FFF2-40B4-BE49-F238E27FC236}">
              <a16:creationId xmlns:a16="http://schemas.microsoft.com/office/drawing/2014/main" id="{CF8BDDD2-2418-405F-880E-DA17C400F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97" name="Text Box 7">
          <a:extLst>
            <a:ext uri="{FF2B5EF4-FFF2-40B4-BE49-F238E27FC236}">
              <a16:creationId xmlns:a16="http://schemas.microsoft.com/office/drawing/2014/main" id="{9112696D-F509-4B6D-A45B-F5F7330D8C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98" name="Text Box 7">
          <a:extLst>
            <a:ext uri="{FF2B5EF4-FFF2-40B4-BE49-F238E27FC236}">
              <a16:creationId xmlns:a16="http://schemas.microsoft.com/office/drawing/2014/main" id="{6A73A04F-4B9D-406A-BBEA-465303A71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299" name="Text Box 7">
          <a:extLst>
            <a:ext uri="{FF2B5EF4-FFF2-40B4-BE49-F238E27FC236}">
              <a16:creationId xmlns:a16="http://schemas.microsoft.com/office/drawing/2014/main" id="{079061D4-5DED-492C-B98F-769EF4FB2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00" name="Text Box 7">
          <a:extLst>
            <a:ext uri="{FF2B5EF4-FFF2-40B4-BE49-F238E27FC236}">
              <a16:creationId xmlns:a16="http://schemas.microsoft.com/office/drawing/2014/main" id="{C0452CCC-A92A-48CF-8AE4-CBBD4FDDC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01" name="Text Box 7">
          <a:extLst>
            <a:ext uri="{FF2B5EF4-FFF2-40B4-BE49-F238E27FC236}">
              <a16:creationId xmlns:a16="http://schemas.microsoft.com/office/drawing/2014/main" id="{B2C67703-CDE1-412D-BA7A-8DF970F5F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02" name="Text Box 7">
          <a:extLst>
            <a:ext uri="{FF2B5EF4-FFF2-40B4-BE49-F238E27FC236}">
              <a16:creationId xmlns:a16="http://schemas.microsoft.com/office/drawing/2014/main" id="{0507DBBD-DD34-4F9E-BAB7-28787A025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03" name="Text Box 7">
          <a:extLst>
            <a:ext uri="{FF2B5EF4-FFF2-40B4-BE49-F238E27FC236}">
              <a16:creationId xmlns:a16="http://schemas.microsoft.com/office/drawing/2014/main" id="{E316B5E3-8F23-4871-AF22-8EEDCE76B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04" name="Text Box 7">
          <a:extLst>
            <a:ext uri="{FF2B5EF4-FFF2-40B4-BE49-F238E27FC236}">
              <a16:creationId xmlns:a16="http://schemas.microsoft.com/office/drawing/2014/main" id="{608A8850-14E2-447B-916E-FD1B6F5DA3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05" name="Text Box 7">
          <a:extLst>
            <a:ext uri="{FF2B5EF4-FFF2-40B4-BE49-F238E27FC236}">
              <a16:creationId xmlns:a16="http://schemas.microsoft.com/office/drawing/2014/main" id="{D50F6D55-F8A7-40A6-9D6D-CFFA5628D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06" name="Text Box 7">
          <a:extLst>
            <a:ext uri="{FF2B5EF4-FFF2-40B4-BE49-F238E27FC236}">
              <a16:creationId xmlns:a16="http://schemas.microsoft.com/office/drawing/2014/main" id="{32ED4196-3E33-4035-8A8C-0D3C17099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07" name="Text Box 7">
          <a:extLst>
            <a:ext uri="{FF2B5EF4-FFF2-40B4-BE49-F238E27FC236}">
              <a16:creationId xmlns:a16="http://schemas.microsoft.com/office/drawing/2014/main" id="{7BBC22BF-AAB0-4CEB-8E1A-56D96DF1B2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08" name="Text Box 7">
          <a:extLst>
            <a:ext uri="{FF2B5EF4-FFF2-40B4-BE49-F238E27FC236}">
              <a16:creationId xmlns:a16="http://schemas.microsoft.com/office/drawing/2014/main" id="{667C4701-F825-4E18-B857-AC2B6AD562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09" name="Text Box 7">
          <a:extLst>
            <a:ext uri="{FF2B5EF4-FFF2-40B4-BE49-F238E27FC236}">
              <a16:creationId xmlns:a16="http://schemas.microsoft.com/office/drawing/2014/main" id="{1820EE21-C041-48C3-9B6A-E7C12108ED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10" name="Text Box 7">
          <a:extLst>
            <a:ext uri="{FF2B5EF4-FFF2-40B4-BE49-F238E27FC236}">
              <a16:creationId xmlns:a16="http://schemas.microsoft.com/office/drawing/2014/main" id="{A206A9CD-390F-41DF-B1BF-73C88DD6D1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11" name="Text Box 7">
          <a:extLst>
            <a:ext uri="{FF2B5EF4-FFF2-40B4-BE49-F238E27FC236}">
              <a16:creationId xmlns:a16="http://schemas.microsoft.com/office/drawing/2014/main" id="{C9177C99-720E-41CD-ADF4-84CB33EFA3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12" name="Text Box 7">
          <a:extLst>
            <a:ext uri="{FF2B5EF4-FFF2-40B4-BE49-F238E27FC236}">
              <a16:creationId xmlns:a16="http://schemas.microsoft.com/office/drawing/2014/main" id="{D1FB40FB-4677-4BCC-B1DC-7ED8AD98D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13" name="Text Box 7">
          <a:extLst>
            <a:ext uri="{FF2B5EF4-FFF2-40B4-BE49-F238E27FC236}">
              <a16:creationId xmlns:a16="http://schemas.microsoft.com/office/drawing/2014/main" id="{5E0CA2AA-3C50-4454-A499-423220AE8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14" name="Text Box 7">
          <a:extLst>
            <a:ext uri="{FF2B5EF4-FFF2-40B4-BE49-F238E27FC236}">
              <a16:creationId xmlns:a16="http://schemas.microsoft.com/office/drawing/2014/main" id="{2544156A-6324-497E-9730-6972AB9DC3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15" name="Text Box 7">
          <a:extLst>
            <a:ext uri="{FF2B5EF4-FFF2-40B4-BE49-F238E27FC236}">
              <a16:creationId xmlns:a16="http://schemas.microsoft.com/office/drawing/2014/main" id="{9033541E-2A09-4EFE-8A19-4F47A8929D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16" name="Text Box 7">
          <a:extLst>
            <a:ext uri="{FF2B5EF4-FFF2-40B4-BE49-F238E27FC236}">
              <a16:creationId xmlns:a16="http://schemas.microsoft.com/office/drawing/2014/main" id="{6386F2A6-FB59-426B-812C-F2AD5946B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17" name="Text Box 7">
          <a:extLst>
            <a:ext uri="{FF2B5EF4-FFF2-40B4-BE49-F238E27FC236}">
              <a16:creationId xmlns:a16="http://schemas.microsoft.com/office/drawing/2014/main" id="{1428112E-0678-4D86-B35A-A6770AF26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18" name="Text Box 7">
          <a:extLst>
            <a:ext uri="{FF2B5EF4-FFF2-40B4-BE49-F238E27FC236}">
              <a16:creationId xmlns:a16="http://schemas.microsoft.com/office/drawing/2014/main" id="{3F427DB0-D0D2-44A5-927A-F8EB3CDEF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19" name="Text Box 7">
          <a:extLst>
            <a:ext uri="{FF2B5EF4-FFF2-40B4-BE49-F238E27FC236}">
              <a16:creationId xmlns:a16="http://schemas.microsoft.com/office/drawing/2014/main" id="{CD2D7472-CC04-4AD0-B206-E16D5F8790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20" name="Text Box 7">
          <a:extLst>
            <a:ext uri="{FF2B5EF4-FFF2-40B4-BE49-F238E27FC236}">
              <a16:creationId xmlns:a16="http://schemas.microsoft.com/office/drawing/2014/main" id="{4757026C-098E-40EB-B15D-8E1F38FD42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21" name="Text Box 7">
          <a:extLst>
            <a:ext uri="{FF2B5EF4-FFF2-40B4-BE49-F238E27FC236}">
              <a16:creationId xmlns:a16="http://schemas.microsoft.com/office/drawing/2014/main" id="{90A091A6-EB23-48A3-B4EA-D865FBAD4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22" name="Text Box 7">
          <a:extLst>
            <a:ext uri="{FF2B5EF4-FFF2-40B4-BE49-F238E27FC236}">
              <a16:creationId xmlns:a16="http://schemas.microsoft.com/office/drawing/2014/main" id="{53147D23-6700-4BB0-ACBD-F87B960F6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23" name="Text Box 7">
          <a:extLst>
            <a:ext uri="{FF2B5EF4-FFF2-40B4-BE49-F238E27FC236}">
              <a16:creationId xmlns:a16="http://schemas.microsoft.com/office/drawing/2014/main" id="{B43E837D-0652-40BA-B175-615D18A2CE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24" name="Text Box 7">
          <a:extLst>
            <a:ext uri="{FF2B5EF4-FFF2-40B4-BE49-F238E27FC236}">
              <a16:creationId xmlns:a16="http://schemas.microsoft.com/office/drawing/2014/main" id="{4E43C500-3AAB-4DA2-8B49-7658FA469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25" name="Text Box 7">
          <a:extLst>
            <a:ext uri="{FF2B5EF4-FFF2-40B4-BE49-F238E27FC236}">
              <a16:creationId xmlns:a16="http://schemas.microsoft.com/office/drawing/2014/main" id="{CA01302F-577C-4022-A8BA-CCC975A0B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26" name="Text Box 7">
          <a:extLst>
            <a:ext uri="{FF2B5EF4-FFF2-40B4-BE49-F238E27FC236}">
              <a16:creationId xmlns:a16="http://schemas.microsoft.com/office/drawing/2014/main" id="{F44885A1-794E-4F18-A8B9-B40224E2C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27" name="Text Box 7">
          <a:extLst>
            <a:ext uri="{FF2B5EF4-FFF2-40B4-BE49-F238E27FC236}">
              <a16:creationId xmlns:a16="http://schemas.microsoft.com/office/drawing/2014/main" id="{F3EE5D24-F36A-41C3-8801-AAAEFE366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28" name="Text Box 7">
          <a:extLst>
            <a:ext uri="{FF2B5EF4-FFF2-40B4-BE49-F238E27FC236}">
              <a16:creationId xmlns:a16="http://schemas.microsoft.com/office/drawing/2014/main" id="{11AA69B8-016D-410B-BC41-2945734AD2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29" name="Text Box 7">
          <a:extLst>
            <a:ext uri="{FF2B5EF4-FFF2-40B4-BE49-F238E27FC236}">
              <a16:creationId xmlns:a16="http://schemas.microsoft.com/office/drawing/2014/main" id="{CF04366D-DA8A-404D-9BD9-0C77B17BC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30" name="Text Box 7">
          <a:extLst>
            <a:ext uri="{FF2B5EF4-FFF2-40B4-BE49-F238E27FC236}">
              <a16:creationId xmlns:a16="http://schemas.microsoft.com/office/drawing/2014/main" id="{5A685CDE-A90F-42A7-86F9-8DBCEFBA6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31" name="Text Box 7">
          <a:extLst>
            <a:ext uri="{FF2B5EF4-FFF2-40B4-BE49-F238E27FC236}">
              <a16:creationId xmlns:a16="http://schemas.microsoft.com/office/drawing/2014/main" id="{6FD68985-7E54-4895-B234-6EBC3A19EE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32" name="Text Box 7">
          <a:extLst>
            <a:ext uri="{FF2B5EF4-FFF2-40B4-BE49-F238E27FC236}">
              <a16:creationId xmlns:a16="http://schemas.microsoft.com/office/drawing/2014/main" id="{A92F6220-2DF8-4CB5-9D74-2FAD7BE98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33" name="Text Box 7">
          <a:extLst>
            <a:ext uri="{FF2B5EF4-FFF2-40B4-BE49-F238E27FC236}">
              <a16:creationId xmlns:a16="http://schemas.microsoft.com/office/drawing/2014/main" id="{AFE28B21-9482-417F-87D0-86C5A57CD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34" name="Text Box 7">
          <a:extLst>
            <a:ext uri="{FF2B5EF4-FFF2-40B4-BE49-F238E27FC236}">
              <a16:creationId xmlns:a16="http://schemas.microsoft.com/office/drawing/2014/main" id="{08CFFE3C-56A7-4C0F-93EE-8BB53945D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35" name="Text Box 7">
          <a:extLst>
            <a:ext uri="{FF2B5EF4-FFF2-40B4-BE49-F238E27FC236}">
              <a16:creationId xmlns:a16="http://schemas.microsoft.com/office/drawing/2014/main" id="{2879DB74-ED72-4DD5-AF32-4532BE4C7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36" name="Text Box 7">
          <a:extLst>
            <a:ext uri="{FF2B5EF4-FFF2-40B4-BE49-F238E27FC236}">
              <a16:creationId xmlns:a16="http://schemas.microsoft.com/office/drawing/2014/main" id="{C3195602-5C46-48F4-B007-5CC9B7218A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37" name="Text Box 7">
          <a:extLst>
            <a:ext uri="{FF2B5EF4-FFF2-40B4-BE49-F238E27FC236}">
              <a16:creationId xmlns:a16="http://schemas.microsoft.com/office/drawing/2014/main" id="{55A6CF48-7C13-4354-8DE0-2AE848B187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38" name="Text Box 7">
          <a:extLst>
            <a:ext uri="{FF2B5EF4-FFF2-40B4-BE49-F238E27FC236}">
              <a16:creationId xmlns:a16="http://schemas.microsoft.com/office/drawing/2014/main" id="{C0CA459F-ADE9-48DC-BEBC-D4E05D54E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39" name="Text Box 7">
          <a:extLst>
            <a:ext uri="{FF2B5EF4-FFF2-40B4-BE49-F238E27FC236}">
              <a16:creationId xmlns:a16="http://schemas.microsoft.com/office/drawing/2014/main" id="{FBBE81F7-6027-411A-B60E-F3DD4B743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40" name="Text Box 7">
          <a:extLst>
            <a:ext uri="{FF2B5EF4-FFF2-40B4-BE49-F238E27FC236}">
              <a16:creationId xmlns:a16="http://schemas.microsoft.com/office/drawing/2014/main" id="{30B09DEE-C6DA-4150-9E2F-5F1814311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41" name="Text Box 7">
          <a:extLst>
            <a:ext uri="{FF2B5EF4-FFF2-40B4-BE49-F238E27FC236}">
              <a16:creationId xmlns:a16="http://schemas.microsoft.com/office/drawing/2014/main" id="{DEABFD6C-65C4-4815-B61D-8016BB2976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42" name="Text Box 7">
          <a:extLst>
            <a:ext uri="{FF2B5EF4-FFF2-40B4-BE49-F238E27FC236}">
              <a16:creationId xmlns:a16="http://schemas.microsoft.com/office/drawing/2014/main" id="{9C7A97EF-4A6D-4042-9697-3706150B6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43" name="Text Box 7">
          <a:extLst>
            <a:ext uri="{FF2B5EF4-FFF2-40B4-BE49-F238E27FC236}">
              <a16:creationId xmlns:a16="http://schemas.microsoft.com/office/drawing/2014/main" id="{19F36C3D-3125-47A2-A985-B643BCD26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44" name="Text Box 7">
          <a:extLst>
            <a:ext uri="{FF2B5EF4-FFF2-40B4-BE49-F238E27FC236}">
              <a16:creationId xmlns:a16="http://schemas.microsoft.com/office/drawing/2014/main" id="{FCE107C9-5B94-4FF1-8063-80CAE8D5A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45" name="Text Box 7">
          <a:extLst>
            <a:ext uri="{FF2B5EF4-FFF2-40B4-BE49-F238E27FC236}">
              <a16:creationId xmlns:a16="http://schemas.microsoft.com/office/drawing/2014/main" id="{F6953494-52F4-46FD-BDC7-144B326BA3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46" name="Text Box 7">
          <a:extLst>
            <a:ext uri="{FF2B5EF4-FFF2-40B4-BE49-F238E27FC236}">
              <a16:creationId xmlns:a16="http://schemas.microsoft.com/office/drawing/2014/main" id="{D039F839-0231-455E-A6F3-A481BA0F65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47" name="Text Box 7">
          <a:extLst>
            <a:ext uri="{FF2B5EF4-FFF2-40B4-BE49-F238E27FC236}">
              <a16:creationId xmlns:a16="http://schemas.microsoft.com/office/drawing/2014/main" id="{D3505FD0-D8BB-4089-8000-AD3E8D2D7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48" name="Text Box 7">
          <a:extLst>
            <a:ext uri="{FF2B5EF4-FFF2-40B4-BE49-F238E27FC236}">
              <a16:creationId xmlns:a16="http://schemas.microsoft.com/office/drawing/2014/main" id="{BA88C57E-B76E-4E52-8748-22010E307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49" name="Text Box 7">
          <a:extLst>
            <a:ext uri="{FF2B5EF4-FFF2-40B4-BE49-F238E27FC236}">
              <a16:creationId xmlns:a16="http://schemas.microsoft.com/office/drawing/2014/main" id="{B364B2BC-A797-4CB9-B86D-E2FFF205A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50" name="Text Box 7">
          <a:extLst>
            <a:ext uri="{FF2B5EF4-FFF2-40B4-BE49-F238E27FC236}">
              <a16:creationId xmlns:a16="http://schemas.microsoft.com/office/drawing/2014/main" id="{939A8E28-0231-4847-B02E-257E832B37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51" name="Text Box 7">
          <a:extLst>
            <a:ext uri="{FF2B5EF4-FFF2-40B4-BE49-F238E27FC236}">
              <a16:creationId xmlns:a16="http://schemas.microsoft.com/office/drawing/2014/main" id="{70FC7B89-43FB-4089-96E6-BBC38D383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52" name="Text Box 7">
          <a:extLst>
            <a:ext uri="{FF2B5EF4-FFF2-40B4-BE49-F238E27FC236}">
              <a16:creationId xmlns:a16="http://schemas.microsoft.com/office/drawing/2014/main" id="{0B09AE3D-AD9E-4814-985C-CA9B01155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53" name="Text Box 7">
          <a:extLst>
            <a:ext uri="{FF2B5EF4-FFF2-40B4-BE49-F238E27FC236}">
              <a16:creationId xmlns:a16="http://schemas.microsoft.com/office/drawing/2014/main" id="{7E460C55-A3F0-4189-A3C9-6A3621582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54" name="Text Box 7">
          <a:extLst>
            <a:ext uri="{FF2B5EF4-FFF2-40B4-BE49-F238E27FC236}">
              <a16:creationId xmlns:a16="http://schemas.microsoft.com/office/drawing/2014/main" id="{1FA9A148-E0B5-43B0-B4D1-065441AC1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55" name="Text Box 7">
          <a:extLst>
            <a:ext uri="{FF2B5EF4-FFF2-40B4-BE49-F238E27FC236}">
              <a16:creationId xmlns:a16="http://schemas.microsoft.com/office/drawing/2014/main" id="{3903DCE6-40D3-4ED8-9D9D-86EB4C6B9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56" name="Text Box 7">
          <a:extLst>
            <a:ext uri="{FF2B5EF4-FFF2-40B4-BE49-F238E27FC236}">
              <a16:creationId xmlns:a16="http://schemas.microsoft.com/office/drawing/2014/main" id="{D63B443C-23BE-4928-8404-F2521B100D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57" name="Text Box 7">
          <a:extLst>
            <a:ext uri="{FF2B5EF4-FFF2-40B4-BE49-F238E27FC236}">
              <a16:creationId xmlns:a16="http://schemas.microsoft.com/office/drawing/2014/main" id="{04B57545-4283-4B85-98EB-95A1006F1E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58" name="Text Box 7">
          <a:extLst>
            <a:ext uri="{FF2B5EF4-FFF2-40B4-BE49-F238E27FC236}">
              <a16:creationId xmlns:a16="http://schemas.microsoft.com/office/drawing/2014/main" id="{8402FCE6-458C-44E9-A558-5F69A87CE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59" name="Text Box 7">
          <a:extLst>
            <a:ext uri="{FF2B5EF4-FFF2-40B4-BE49-F238E27FC236}">
              <a16:creationId xmlns:a16="http://schemas.microsoft.com/office/drawing/2014/main" id="{1624CC85-C932-4E9F-9B13-FA4A319988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60" name="Text Box 7">
          <a:extLst>
            <a:ext uri="{FF2B5EF4-FFF2-40B4-BE49-F238E27FC236}">
              <a16:creationId xmlns:a16="http://schemas.microsoft.com/office/drawing/2014/main" id="{531B02F7-1A09-4C8F-B008-B2188419A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61" name="Text Box 7">
          <a:extLst>
            <a:ext uri="{FF2B5EF4-FFF2-40B4-BE49-F238E27FC236}">
              <a16:creationId xmlns:a16="http://schemas.microsoft.com/office/drawing/2014/main" id="{324D11BF-2CBE-415C-AD8A-43ED5913CE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62" name="Text Box 7">
          <a:extLst>
            <a:ext uri="{FF2B5EF4-FFF2-40B4-BE49-F238E27FC236}">
              <a16:creationId xmlns:a16="http://schemas.microsoft.com/office/drawing/2014/main" id="{B578201F-FD0B-4653-99C0-8021F20D76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63" name="Text Box 7">
          <a:extLst>
            <a:ext uri="{FF2B5EF4-FFF2-40B4-BE49-F238E27FC236}">
              <a16:creationId xmlns:a16="http://schemas.microsoft.com/office/drawing/2014/main" id="{60366010-1464-4875-BA4D-728580D68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64" name="Text Box 7">
          <a:extLst>
            <a:ext uri="{FF2B5EF4-FFF2-40B4-BE49-F238E27FC236}">
              <a16:creationId xmlns:a16="http://schemas.microsoft.com/office/drawing/2014/main" id="{3B3FA8EB-E641-4EF8-A100-C98CDABFA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65" name="Text Box 7">
          <a:extLst>
            <a:ext uri="{FF2B5EF4-FFF2-40B4-BE49-F238E27FC236}">
              <a16:creationId xmlns:a16="http://schemas.microsoft.com/office/drawing/2014/main" id="{9E9713D7-3B95-47A5-B905-83AAA9731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66" name="Text Box 7">
          <a:extLst>
            <a:ext uri="{FF2B5EF4-FFF2-40B4-BE49-F238E27FC236}">
              <a16:creationId xmlns:a16="http://schemas.microsoft.com/office/drawing/2014/main" id="{5E02A5ED-760B-4840-B90C-A0C447DA4B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67" name="Text Box 7">
          <a:extLst>
            <a:ext uri="{FF2B5EF4-FFF2-40B4-BE49-F238E27FC236}">
              <a16:creationId xmlns:a16="http://schemas.microsoft.com/office/drawing/2014/main" id="{DEE9E05A-74F2-426F-A52E-ADE11935F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68" name="Text Box 7">
          <a:extLst>
            <a:ext uri="{FF2B5EF4-FFF2-40B4-BE49-F238E27FC236}">
              <a16:creationId xmlns:a16="http://schemas.microsoft.com/office/drawing/2014/main" id="{C4EF8F50-4295-4C43-A767-A73899AFB2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69" name="Text Box 7">
          <a:extLst>
            <a:ext uri="{FF2B5EF4-FFF2-40B4-BE49-F238E27FC236}">
              <a16:creationId xmlns:a16="http://schemas.microsoft.com/office/drawing/2014/main" id="{74B311C2-AF62-4D60-A22A-1C18BC7B74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70" name="Text Box 7">
          <a:extLst>
            <a:ext uri="{FF2B5EF4-FFF2-40B4-BE49-F238E27FC236}">
              <a16:creationId xmlns:a16="http://schemas.microsoft.com/office/drawing/2014/main" id="{DE300929-638A-4F2C-A777-7FAF7ECC4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71" name="Text Box 7">
          <a:extLst>
            <a:ext uri="{FF2B5EF4-FFF2-40B4-BE49-F238E27FC236}">
              <a16:creationId xmlns:a16="http://schemas.microsoft.com/office/drawing/2014/main" id="{72744461-3E2F-46EC-96D9-2504ED16FF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72" name="Text Box 7">
          <a:extLst>
            <a:ext uri="{FF2B5EF4-FFF2-40B4-BE49-F238E27FC236}">
              <a16:creationId xmlns:a16="http://schemas.microsoft.com/office/drawing/2014/main" id="{68F4D8A4-46FB-4DBB-9797-4B53342A4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73" name="Text Box 7">
          <a:extLst>
            <a:ext uri="{FF2B5EF4-FFF2-40B4-BE49-F238E27FC236}">
              <a16:creationId xmlns:a16="http://schemas.microsoft.com/office/drawing/2014/main" id="{6B9913AC-91CA-40A2-A745-E252E83115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74" name="Text Box 7">
          <a:extLst>
            <a:ext uri="{FF2B5EF4-FFF2-40B4-BE49-F238E27FC236}">
              <a16:creationId xmlns:a16="http://schemas.microsoft.com/office/drawing/2014/main" id="{C87CFD91-9369-4953-B886-A95D0B9E31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75" name="Text Box 7">
          <a:extLst>
            <a:ext uri="{FF2B5EF4-FFF2-40B4-BE49-F238E27FC236}">
              <a16:creationId xmlns:a16="http://schemas.microsoft.com/office/drawing/2014/main" id="{6EC594F0-5363-47E5-84AC-C0FA7B0F9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76" name="Text Box 7">
          <a:extLst>
            <a:ext uri="{FF2B5EF4-FFF2-40B4-BE49-F238E27FC236}">
              <a16:creationId xmlns:a16="http://schemas.microsoft.com/office/drawing/2014/main" id="{6F845BA5-4E8C-446D-ADCF-E34FA45717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77" name="Text Box 7">
          <a:extLst>
            <a:ext uri="{FF2B5EF4-FFF2-40B4-BE49-F238E27FC236}">
              <a16:creationId xmlns:a16="http://schemas.microsoft.com/office/drawing/2014/main" id="{202EB4CB-BD39-487D-8619-A3BAA230A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78" name="Text Box 7">
          <a:extLst>
            <a:ext uri="{FF2B5EF4-FFF2-40B4-BE49-F238E27FC236}">
              <a16:creationId xmlns:a16="http://schemas.microsoft.com/office/drawing/2014/main" id="{79CEE3A9-3BB2-4EC4-85B1-FBE2C38612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79" name="Text Box 7">
          <a:extLst>
            <a:ext uri="{FF2B5EF4-FFF2-40B4-BE49-F238E27FC236}">
              <a16:creationId xmlns:a16="http://schemas.microsoft.com/office/drawing/2014/main" id="{93FC94D9-A6F1-44A6-B91A-9887C40D42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80" name="Text Box 7">
          <a:extLst>
            <a:ext uri="{FF2B5EF4-FFF2-40B4-BE49-F238E27FC236}">
              <a16:creationId xmlns:a16="http://schemas.microsoft.com/office/drawing/2014/main" id="{C69E4A41-988B-4150-B0A9-94B7C74B2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81" name="Text Box 7">
          <a:extLst>
            <a:ext uri="{FF2B5EF4-FFF2-40B4-BE49-F238E27FC236}">
              <a16:creationId xmlns:a16="http://schemas.microsoft.com/office/drawing/2014/main" id="{D899DC11-876F-4218-ACE5-9C60942907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82" name="Text Box 7">
          <a:extLst>
            <a:ext uri="{FF2B5EF4-FFF2-40B4-BE49-F238E27FC236}">
              <a16:creationId xmlns:a16="http://schemas.microsoft.com/office/drawing/2014/main" id="{A53DA927-F037-43A0-8D85-6F51FC0BC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83" name="Text Box 7">
          <a:extLst>
            <a:ext uri="{FF2B5EF4-FFF2-40B4-BE49-F238E27FC236}">
              <a16:creationId xmlns:a16="http://schemas.microsoft.com/office/drawing/2014/main" id="{99A01187-2D5C-4DB2-9B76-DB820A9AA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84" name="Text Box 7">
          <a:extLst>
            <a:ext uri="{FF2B5EF4-FFF2-40B4-BE49-F238E27FC236}">
              <a16:creationId xmlns:a16="http://schemas.microsoft.com/office/drawing/2014/main" id="{D79DABE1-577F-40B8-BF23-67A17E0D9E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85" name="Text Box 7">
          <a:extLst>
            <a:ext uri="{FF2B5EF4-FFF2-40B4-BE49-F238E27FC236}">
              <a16:creationId xmlns:a16="http://schemas.microsoft.com/office/drawing/2014/main" id="{C4E570E3-13F4-43EE-939C-D685FE4FD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86" name="Text Box 7">
          <a:extLst>
            <a:ext uri="{FF2B5EF4-FFF2-40B4-BE49-F238E27FC236}">
              <a16:creationId xmlns:a16="http://schemas.microsoft.com/office/drawing/2014/main" id="{3D73CB2A-ADFE-4513-B65A-A70BFFD98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87" name="Text Box 7">
          <a:extLst>
            <a:ext uri="{FF2B5EF4-FFF2-40B4-BE49-F238E27FC236}">
              <a16:creationId xmlns:a16="http://schemas.microsoft.com/office/drawing/2014/main" id="{B79955A2-1409-49E3-BAD2-58E1EC6B1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88" name="Text Box 7">
          <a:extLst>
            <a:ext uri="{FF2B5EF4-FFF2-40B4-BE49-F238E27FC236}">
              <a16:creationId xmlns:a16="http://schemas.microsoft.com/office/drawing/2014/main" id="{08172B50-1EF9-4A0B-91CF-0458888B3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89" name="Text Box 7">
          <a:extLst>
            <a:ext uri="{FF2B5EF4-FFF2-40B4-BE49-F238E27FC236}">
              <a16:creationId xmlns:a16="http://schemas.microsoft.com/office/drawing/2014/main" id="{2F8039D5-813C-4882-A465-C2E0BDF07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90" name="Text Box 7">
          <a:extLst>
            <a:ext uri="{FF2B5EF4-FFF2-40B4-BE49-F238E27FC236}">
              <a16:creationId xmlns:a16="http://schemas.microsoft.com/office/drawing/2014/main" id="{F440E17A-AA60-440A-AEF1-2182DFE32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91" name="Text Box 7">
          <a:extLst>
            <a:ext uri="{FF2B5EF4-FFF2-40B4-BE49-F238E27FC236}">
              <a16:creationId xmlns:a16="http://schemas.microsoft.com/office/drawing/2014/main" id="{5358FB62-7F57-4551-9724-2E257CED75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92" name="Text Box 7">
          <a:extLst>
            <a:ext uri="{FF2B5EF4-FFF2-40B4-BE49-F238E27FC236}">
              <a16:creationId xmlns:a16="http://schemas.microsoft.com/office/drawing/2014/main" id="{02EEF29D-E824-4C02-B45B-9E5152F34E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93" name="Text Box 7">
          <a:extLst>
            <a:ext uri="{FF2B5EF4-FFF2-40B4-BE49-F238E27FC236}">
              <a16:creationId xmlns:a16="http://schemas.microsoft.com/office/drawing/2014/main" id="{D5BCCAF2-7A3C-4D87-884D-EA89C2089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94" name="Text Box 7">
          <a:extLst>
            <a:ext uri="{FF2B5EF4-FFF2-40B4-BE49-F238E27FC236}">
              <a16:creationId xmlns:a16="http://schemas.microsoft.com/office/drawing/2014/main" id="{497D7ACB-6CF8-4A80-96C5-33E8DBFDE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95" name="Text Box 7">
          <a:extLst>
            <a:ext uri="{FF2B5EF4-FFF2-40B4-BE49-F238E27FC236}">
              <a16:creationId xmlns:a16="http://schemas.microsoft.com/office/drawing/2014/main" id="{97CA388B-12E8-4AEC-9692-BBA7F0B05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96" name="Text Box 7">
          <a:extLst>
            <a:ext uri="{FF2B5EF4-FFF2-40B4-BE49-F238E27FC236}">
              <a16:creationId xmlns:a16="http://schemas.microsoft.com/office/drawing/2014/main" id="{5BACFA2B-1280-41DF-8F47-A659CB6AB2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97" name="Text Box 7">
          <a:extLst>
            <a:ext uri="{FF2B5EF4-FFF2-40B4-BE49-F238E27FC236}">
              <a16:creationId xmlns:a16="http://schemas.microsoft.com/office/drawing/2014/main" id="{39275EEF-C890-4F25-98FA-130CD93AA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98" name="Text Box 7">
          <a:extLst>
            <a:ext uri="{FF2B5EF4-FFF2-40B4-BE49-F238E27FC236}">
              <a16:creationId xmlns:a16="http://schemas.microsoft.com/office/drawing/2014/main" id="{B7065242-D47A-4755-94AF-9A8F0CC48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399" name="Text Box 7">
          <a:extLst>
            <a:ext uri="{FF2B5EF4-FFF2-40B4-BE49-F238E27FC236}">
              <a16:creationId xmlns:a16="http://schemas.microsoft.com/office/drawing/2014/main" id="{AD50683F-5796-4851-B856-FF7D825E6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00" name="Text Box 7">
          <a:extLst>
            <a:ext uri="{FF2B5EF4-FFF2-40B4-BE49-F238E27FC236}">
              <a16:creationId xmlns:a16="http://schemas.microsoft.com/office/drawing/2014/main" id="{B964603C-AA13-4963-884A-1798630777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01" name="Text Box 7">
          <a:extLst>
            <a:ext uri="{FF2B5EF4-FFF2-40B4-BE49-F238E27FC236}">
              <a16:creationId xmlns:a16="http://schemas.microsoft.com/office/drawing/2014/main" id="{113EBBC5-C85B-4DC2-8D35-8A8BAD387C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02" name="Text Box 7">
          <a:extLst>
            <a:ext uri="{FF2B5EF4-FFF2-40B4-BE49-F238E27FC236}">
              <a16:creationId xmlns:a16="http://schemas.microsoft.com/office/drawing/2014/main" id="{99D02497-F6B5-4897-ABA3-F0F4EDDCF3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03" name="Text Box 7">
          <a:extLst>
            <a:ext uri="{FF2B5EF4-FFF2-40B4-BE49-F238E27FC236}">
              <a16:creationId xmlns:a16="http://schemas.microsoft.com/office/drawing/2014/main" id="{A8CD3422-611A-439C-9FAB-7D9021C25D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04" name="Text Box 7">
          <a:extLst>
            <a:ext uri="{FF2B5EF4-FFF2-40B4-BE49-F238E27FC236}">
              <a16:creationId xmlns:a16="http://schemas.microsoft.com/office/drawing/2014/main" id="{8327D279-1BD2-4F60-A450-A00F9369C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05" name="Text Box 7">
          <a:extLst>
            <a:ext uri="{FF2B5EF4-FFF2-40B4-BE49-F238E27FC236}">
              <a16:creationId xmlns:a16="http://schemas.microsoft.com/office/drawing/2014/main" id="{0BB11FCF-580F-4A52-BC9C-7766A8B57C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06" name="Text Box 7">
          <a:extLst>
            <a:ext uri="{FF2B5EF4-FFF2-40B4-BE49-F238E27FC236}">
              <a16:creationId xmlns:a16="http://schemas.microsoft.com/office/drawing/2014/main" id="{879FCFEA-E3AC-46BD-8AC5-B61B3DA33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07" name="Text Box 7">
          <a:extLst>
            <a:ext uri="{FF2B5EF4-FFF2-40B4-BE49-F238E27FC236}">
              <a16:creationId xmlns:a16="http://schemas.microsoft.com/office/drawing/2014/main" id="{6ECD18BC-93D8-4BE6-99D9-8B6E67E2DB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08" name="Text Box 7">
          <a:extLst>
            <a:ext uri="{FF2B5EF4-FFF2-40B4-BE49-F238E27FC236}">
              <a16:creationId xmlns:a16="http://schemas.microsoft.com/office/drawing/2014/main" id="{1AB18195-2B96-4DD0-A3D0-EA4BC0C0D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09" name="Text Box 7">
          <a:extLst>
            <a:ext uri="{FF2B5EF4-FFF2-40B4-BE49-F238E27FC236}">
              <a16:creationId xmlns:a16="http://schemas.microsoft.com/office/drawing/2014/main" id="{9D9A50D1-F5AE-4B3D-AEFD-A8F89C41F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10" name="Text Box 7">
          <a:extLst>
            <a:ext uri="{FF2B5EF4-FFF2-40B4-BE49-F238E27FC236}">
              <a16:creationId xmlns:a16="http://schemas.microsoft.com/office/drawing/2014/main" id="{AF8E9D11-7595-4F78-B176-9682116BD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11" name="Text Box 7">
          <a:extLst>
            <a:ext uri="{FF2B5EF4-FFF2-40B4-BE49-F238E27FC236}">
              <a16:creationId xmlns:a16="http://schemas.microsoft.com/office/drawing/2014/main" id="{40C3EE17-C1C4-4DD1-90EC-104122F6CD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12" name="Text Box 7">
          <a:extLst>
            <a:ext uri="{FF2B5EF4-FFF2-40B4-BE49-F238E27FC236}">
              <a16:creationId xmlns:a16="http://schemas.microsoft.com/office/drawing/2014/main" id="{AA516F07-757C-493C-8185-1B1230D7AD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13" name="Text Box 7">
          <a:extLst>
            <a:ext uri="{FF2B5EF4-FFF2-40B4-BE49-F238E27FC236}">
              <a16:creationId xmlns:a16="http://schemas.microsoft.com/office/drawing/2014/main" id="{EA76D22F-E805-4474-96BE-DB1900975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14" name="Text Box 7">
          <a:extLst>
            <a:ext uri="{FF2B5EF4-FFF2-40B4-BE49-F238E27FC236}">
              <a16:creationId xmlns:a16="http://schemas.microsoft.com/office/drawing/2014/main" id="{9DCE2D0E-5A32-4F98-B6FB-8C39C4F16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15" name="Text Box 7">
          <a:extLst>
            <a:ext uri="{FF2B5EF4-FFF2-40B4-BE49-F238E27FC236}">
              <a16:creationId xmlns:a16="http://schemas.microsoft.com/office/drawing/2014/main" id="{02916CB6-A65D-4673-85BA-72EADAB49B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16" name="Text Box 7">
          <a:extLst>
            <a:ext uri="{FF2B5EF4-FFF2-40B4-BE49-F238E27FC236}">
              <a16:creationId xmlns:a16="http://schemas.microsoft.com/office/drawing/2014/main" id="{E937B753-D503-410D-B15C-3E72692E6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17" name="Text Box 7">
          <a:extLst>
            <a:ext uri="{FF2B5EF4-FFF2-40B4-BE49-F238E27FC236}">
              <a16:creationId xmlns:a16="http://schemas.microsoft.com/office/drawing/2014/main" id="{BE358B6B-D819-48F0-A4CB-850E7C27E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18" name="Text Box 7">
          <a:extLst>
            <a:ext uri="{FF2B5EF4-FFF2-40B4-BE49-F238E27FC236}">
              <a16:creationId xmlns:a16="http://schemas.microsoft.com/office/drawing/2014/main" id="{0573D151-6A28-4C19-9250-4D808AFE4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19" name="Text Box 7">
          <a:extLst>
            <a:ext uri="{FF2B5EF4-FFF2-40B4-BE49-F238E27FC236}">
              <a16:creationId xmlns:a16="http://schemas.microsoft.com/office/drawing/2014/main" id="{7FE228EF-95F4-4FDF-B0C2-A5A853E53A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20" name="Text Box 7">
          <a:extLst>
            <a:ext uri="{FF2B5EF4-FFF2-40B4-BE49-F238E27FC236}">
              <a16:creationId xmlns:a16="http://schemas.microsoft.com/office/drawing/2014/main" id="{C3FEDA31-35E0-40C0-A170-41E3D2E73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21" name="Text Box 7">
          <a:extLst>
            <a:ext uri="{FF2B5EF4-FFF2-40B4-BE49-F238E27FC236}">
              <a16:creationId xmlns:a16="http://schemas.microsoft.com/office/drawing/2014/main" id="{704F5132-DADB-4F24-94A1-B9F3F004A8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22" name="Text Box 7">
          <a:extLst>
            <a:ext uri="{FF2B5EF4-FFF2-40B4-BE49-F238E27FC236}">
              <a16:creationId xmlns:a16="http://schemas.microsoft.com/office/drawing/2014/main" id="{55D583EC-AB0B-401B-8ED6-F62396241C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23" name="Text Box 7">
          <a:extLst>
            <a:ext uri="{FF2B5EF4-FFF2-40B4-BE49-F238E27FC236}">
              <a16:creationId xmlns:a16="http://schemas.microsoft.com/office/drawing/2014/main" id="{21E48D07-82E5-4E72-BC1F-24A5EC7DB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24" name="Text Box 7">
          <a:extLst>
            <a:ext uri="{FF2B5EF4-FFF2-40B4-BE49-F238E27FC236}">
              <a16:creationId xmlns:a16="http://schemas.microsoft.com/office/drawing/2014/main" id="{6D0319C2-48D3-4043-9C31-FF7B79F41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25" name="Text Box 7">
          <a:extLst>
            <a:ext uri="{FF2B5EF4-FFF2-40B4-BE49-F238E27FC236}">
              <a16:creationId xmlns:a16="http://schemas.microsoft.com/office/drawing/2014/main" id="{B27392AE-1D86-4FEB-98A9-F0BFAD4A11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26" name="Text Box 7">
          <a:extLst>
            <a:ext uri="{FF2B5EF4-FFF2-40B4-BE49-F238E27FC236}">
              <a16:creationId xmlns:a16="http://schemas.microsoft.com/office/drawing/2014/main" id="{45492CBC-AD15-4994-A21B-572CF0F36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27" name="Text Box 7">
          <a:extLst>
            <a:ext uri="{FF2B5EF4-FFF2-40B4-BE49-F238E27FC236}">
              <a16:creationId xmlns:a16="http://schemas.microsoft.com/office/drawing/2014/main" id="{0107D279-E429-4796-84A3-2ED9FABA58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28" name="Text Box 7">
          <a:extLst>
            <a:ext uri="{FF2B5EF4-FFF2-40B4-BE49-F238E27FC236}">
              <a16:creationId xmlns:a16="http://schemas.microsoft.com/office/drawing/2014/main" id="{59F52A60-B4E3-4532-9FDD-3369FA7DA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29" name="Text Box 7">
          <a:extLst>
            <a:ext uri="{FF2B5EF4-FFF2-40B4-BE49-F238E27FC236}">
              <a16:creationId xmlns:a16="http://schemas.microsoft.com/office/drawing/2014/main" id="{A6A20EA9-B1CD-4AC3-A139-B17ACF0C03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30" name="Text Box 7">
          <a:extLst>
            <a:ext uri="{FF2B5EF4-FFF2-40B4-BE49-F238E27FC236}">
              <a16:creationId xmlns:a16="http://schemas.microsoft.com/office/drawing/2014/main" id="{0A25FBCF-84B3-49E6-9EB0-68669F8401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31" name="Text Box 7">
          <a:extLst>
            <a:ext uri="{FF2B5EF4-FFF2-40B4-BE49-F238E27FC236}">
              <a16:creationId xmlns:a16="http://schemas.microsoft.com/office/drawing/2014/main" id="{49E8A0E5-8344-4BBF-A635-56C40B82D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32" name="Text Box 7">
          <a:extLst>
            <a:ext uri="{FF2B5EF4-FFF2-40B4-BE49-F238E27FC236}">
              <a16:creationId xmlns:a16="http://schemas.microsoft.com/office/drawing/2014/main" id="{CEBCE214-7B81-4732-A20C-C2EABD57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33" name="Text Box 7">
          <a:extLst>
            <a:ext uri="{FF2B5EF4-FFF2-40B4-BE49-F238E27FC236}">
              <a16:creationId xmlns:a16="http://schemas.microsoft.com/office/drawing/2014/main" id="{98C21431-3E1D-4312-92BE-FDFE4E60DE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34" name="Text Box 7">
          <a:extLst>
            <a:ext uri="{FF2B5EF4-FFF2-40B4-BE49-F238E27FC236}">
              <a16:creationId xmlns:a16="http://schemas.microsoft.com/office/drawing/2014/main" id="{59E785D1-0B7A-48DB-A5E6-E971DDCE2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35" name="Text Box 7">
          <a:extLst>
            <a:ext uri="{FF2B5EF4-FFF2-40B4-BE49-F238E27FC236}">
              <a16:creationId xmlns:a16="http://schemas.microsoft.com/office/drawing/2014/main" id="{AC847EA6-FF89-4774-91A2-3C9131B5F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36" name="Text Box 7">
          <a:extLst>
            <a:ext uri="{FF2B5EF4-FFF2-40B4-BE49-F238E27FC236}">
              <a16:creationId xmlns:a16="http://schemas.microsoft.com/office/drawing/2014/main" id="{58A81405-DAB6-4E73-B1F7-0EC4CC3E1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37" name="Text Box 7">
          <a:extLst>
            <a:ext uri="{FF2B5EF4-FFF2-40B4-BE49-F238E27FC236}">
              <a16:creationId xmlns:a16="http://schemas.microsoft.com/office/drawing/2014/main" id="{CD358121-DC7C-458B-8FBA-5725CD4EB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38" name="Text Box 7">
          <a:extLst>
            <a:ext uri="{FF2B5EF4-FFF2-40B4-BE49-F238E27FC236}">
              <a16:creationId xmlns:a16="http://schemas.microsoft.com/office/drawing/2014/main" id="{D24E5A2A-FC6A-4F16-B50E-036FBB8409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39" name="Text Box 7">
          <a:extLst>
            <a:ext uri="{FF2B5EF4-FFF2-40B4-BE49-F238E27FC236}">
              <a16:creationId xmlns:a16="http://schemas.microsoft.com/office/drawing/2014/main" id="{4B458150-F05A-47F6-B28F-53D821C9B1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40" name="Text Box 7">
          <a:extLst>
            <a:ext uri="{FF2B5EF4-FFF2-40B4-BE49-F238E27FC236}">
              <a16:creationId xmlns:a16="http://schemas.microsoft.com/office/drawing/2014/main" id="{36951531-30C5-47B3-AEE5-86E6EB8F00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41" name="Text Box 7">
          <a:extLst>
            <a:ext uri="{FF2B5EF4-FFF2-40B4-BE49-F238E27FC236}">
              <a16:creationId xmlns:a16="http://schemas.microsoft.com/office/drawing/2014/main" id="{0425BDF2-F03F-4BF3-BDA0-3CCEBE24A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42" name="Text Box 7">
          <a:extLst>
            <a:ext uri="{FF2B5EF4-FFF2-40B4-BE49-F238E27FC236}">
              <a16:creationId xmlns:a16="http://schemas.microsoft.com/office/drawing/2014/main" id="{B6AEEC88-5FE4-48D7-BAE6-5E8B83B43D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43" name="Text Box 7">
          <a:extLst>
            <a:ext uri="{FF2B5EF4-FFF2-40B4-BE49-F238E27FC236}">
              <a16:creationId xmlns:a16="http://schemas.microsoft.com/office/drawing/2014/main" id="{C9CB7445-70C0-4947-8B5C-E93C32C71F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44" name="Text Box 7">
          <a:extLst>
            <a:ext uri="{FF2B5EF4-FFF2-40B4-BE49-F238E27FC236}">
              <a16:creationId xmlns:a16="http://schemas.microsoft.com/office/drawing/2014/main" id="{76D00817-A861-498A-BAC7-ABEF728E51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45" name="Text Box 7">
          <a:extLst>
            <a:ext uri="{FF2B5EF4-FFF2-40B4-BE49-F238E27FC236}">
              <a16:creationId xmlns:a16="http://schemas.microsoft.com/office/drawing/2014/main" id="{6CA5E61A-4CD0-4C26-B7CC-9D0C9E1DA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46" name="Text Box 7">
          <a:extLst>
            <a:ext uri="{FF2B5EF4-FFF2-40B4-BE49-F238E27FC236}">
              <a16:creationId xmlns:a16="http://schemas.microsoft.com/office/drawing/2014/main" id="{01A138B4-2DFB-41ED-97C4-4657A361D7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47" name="Text Box 7">
          <a:extLst>
            <a:ext uri="{FF2B5EF4-FFF2-40B4-BE49-F238E27FC236}">
              <a16:creationId xmlns:a16="http://schemas.microsoft.com/office/drawing/2014/main" id="{C04E632B-FF17-43E9-B53B-96615C9149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48" name="Text Box 7">
          <a:extLst>
            <a:ext uri="{FF2B5EF4-FFF2-40B4-BE49-F238E27FC236}">
              <a16:creationId xmlns:a16="http://schemas.microsoft.com/office/drawing/2014/main" id="{35B5263C-1ACF-423C-B826-241B0B13E2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49" name="Text Box 7">
          <a:extLst>
            <a:ext uri="{FF2B5EF4-FFF2-40B4-BE49-F238E27FC236}">
              <a16:creationId xmlns:a16="http://schemas.microsoft.com/office/drawing/2014/main" id="{7D7542EE-BB12-4AE5-9B5A-7B7DC0D3D4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50" name="Text Box 7">
          <a:extLst>
            <a:ext uri="{FF2B5EF4-FFF2-40B4-BE49-F238E27FC236}">
              <a16:creationId xmlns:a16="http://schemas.microsoft.com/office/drawing/2014/main" id="{A8056F6C-D69C-49FA-8531-4D297AF00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51" name="Text Box 7">
          <a:extLst>
            <a:ext uri="{FF2B5EF4-FFF2-40B4-BE49-F238E27FC236}">
              <a16:creationId xmlns:a16="http://schemas.microsoft.com/office/drawing/2014/main" id="{ED7A7DD5-DDA0-4C89-AFB8-FB8AB3F22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52" name="Text Box 7">
          <a:extLst>
            <a:ext uri="{FF2B5EF4-FFF2-40B4-BE49-F238E27FC236}">
              <a16:creationId xmlns:a16="http://schemas.microsoft.com/office/drawing/2014/main" id="{1E97A3DA-5481-445B-9FAD-8F372A7BAE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53" name="Text Box 7">
          <a:extLst>
            <a:ext uri="{FF2B5EF4-FFF2-40B4-BE49-F238E27FC236}">
              <a16:creationId xmlns:a16="http://schemas.microsoft.com/office/drawing/2014/main" id="{7A7A27EC-0D44-4E15-AFA8-DE2D52F48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54" name="Text Box 7">
          <a:extLst>
            <a:ext uri="{FF2B5EF4-FFF2-40B4-BE49-F238E27FC236}">
              <a16:creationId xmlns:a16="http://schemas.microsoft.com/office/drawing/2014/main" id="{3478C819-9F81-407E-96FE-7E21689B31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55" name="Text Box 7">
          <a:extLst>
            <a:ext uri="{FF2B5EF4-FFF2-40B4-BE49-F238E27FC236}">
              <a16:creationId xmlns:a16="http://schemas.microsoft.com/office/drawing/2014/main" id="{F3A650E7-BC29-4867-9F72-3EFD0AAC4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56" name="Text Box 7">
          <a:extLst>
            <a:ext uri="{FF2B5EF4-FFF2-40B4-BE49-F238E27FC236}">
              <a16:creationId xmlns:a16="http://schemas.microsoft.com/office/drawing/2014/main" id="{0B2FDCD0-EAE5-44B0-855A-B3537F73A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57" name="Text Box 7">
          <a:extLst>
            <a:ext uri="{FF2B5EF4-FFF2-40B4-BE49-F238E27FC236}">
              <a16:creationId xmlns:a16="http://schemas.microsoft.com/office/drawing/2014/main" id="{0CD29E10-99ED-460B-98A6-72C8AF992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58" name="Text Box 7">
          <a:extLst>
            <a:ext uri="{FF2B5EF4-FFF2-40B4-BE49-F238E27FC236}">
              <a16:creationId xmlns:a16="http://schemas.microsoft.com/office/drawing/2014/main" id="{CF035F7E-D736-4B21-8079-49CABC20A2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59" name="Text Box 7">
          <a:extLst>
            <a:ext uri="{FF2B5EF4-FFF2-40B4-BE49-F238E27FC236}">
              <a16:creationId xmlns:a16="http://schemas.microsoft.com/office/drawing/2014/main" id="{2F153B9F-DB53-4388-81DC-4FD877C63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60" name="Text Box 7">
          <a:extLst>
            <a:ext uri="{FF2B5EF4-FFF2-40B4-BE49-F238E27FC236}">
              <a16:creationId xmlns:a16="http://schemas.microsoft.com/office/drawing/2014/main" id="{67A3B943-D870-4097-B8CC-E943739FA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61" name="Text Box 7">
          <a:extLst>
            <a:ext uri="{FF2B5EF4-FFF2-40B4-BE49-F238E27FC236}">
              <a16:creationId xmlns:a16="http://schemas.microsoft.com/office/drawing/2014/main" id="{93EA0D3B-0703-49D7-81F2-A1A1E7488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62" name="Text Box 7">
          <a:extLst>
            <a:ext uri="{FF2B5EF4-FFF2-40B4-BE49-F238E27FC236}">
              <a16:creationId xmlns:a16="http://schemas.microsoft.com/office/drawing/2014/main" id="{05B960CA-9FE0-4826-BA3A-1782CC076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63" name="Text Box 7">
          <a:extLst>
            <a:ext uri="{FF2B5EF4-FFF2-40B4-BE49-F238E27FC236}">
              <a16:creationId xmlns:a16="http://schemas.microsoft.com/office/drawing/2014/main" id="{AEC558B9-1D4B-4288-981F-A035126F0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64" name="Text Box 7">
          <a:extLst>
            <a:ext uri="{FF2B5EF4-FFF2-40B4-BE49-F238E27FC236}">
              <a16:creationId xmlns:a16="http://schemas.microsoft.com/office/drawing/2014/main" id="{FF3DC1DC-0A3F-43FF-A7A5-5D590F58EC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65" name="Text Box 7">
          <a:extLst>
            <a:ext uri="{FF2B5EF4-FFF2-40B4-BE49-F238E27FC236}">
              <a16:creationId xmlns:a16="http://schemas.microsoft.com/office/drawing/2014/main" id="{F66CC87E-C0F0-470D-A632-8D5FB282C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66" name="Text Box 7">
          <a:extLst>
            <a:ext uri="{FF2B5EF4-FFF2-40B4-BE49-F238E27FC236}">
              <a16:creationId xmlns:a16="http://schemas.microsoft.com/office/drawing/2014/main" id="{42A13DFC-6175-47E9-969A-1700D6DDB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67" name="Text Box 7">
          <a:extLst>
            <a:ext uri="{FF2B5EF4-FFF2-40B4-BE49-F238E27FC236}">
              <a16:creationId xmlns:a16="http://schemas.microsoft.com/office/drawing/2014/main" id="{0C9F50AA-C76C-49C4-9FAF-6B8D909A6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68" name="Text Box 7">
          <a:extLst>
            <a:ext uri="{FF2B5EF4-FFF2-40B4-BE49-F238E27FC236}">
              <a16:creationId xmlns:a16="http://schemas.microsoft.com/office/drawing/2014/main" id="{ED55EC2A-E628-4F2E-82A1-60B49A7B3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69" name="Text Box 7">
          <a:extLst>
            <a:ext uri="{FF2B5EF4-FFF2-40B4-BE49-F238E27FC236}">
              <a16:creationId xmlns:a16="http://schemas.microsoft.com/office/drawing/2014/main" id="{D7A6D591-EAA0-4531-AEA5-9649E58D2C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70" name="Text Box 7">
          <a:extLst>
            <a:ext uri="{FF2B5EF4-FFF2-40B4-BE49-F238E27FC236}">
              <a16:creationId xmlns:a16="http://schemas.microsoft.com/office/drawing/2014/main" id="{D79D621A-D866-4E96-83A6-79A7859965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71" name="Text Box 7">
          <a:extLst>
            <a:ext uri="{FF2B5EF4-FFF2-40B4-BE49-F238E27FC236}">
              <a16:creationId xmlns:a16="http://schemas.microsoft.com/office/drawing/2014/main" id="{AB79CC12-E9C7-422B-85D3-50632CFC3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72" name="Text Box 7">
          <a:extLst>
            <a:ext uri="{FF2B5EF4-FFF2-40B4-BE49-F238E27FC236}">
              <a16:creationId xmlns:a16="http://schemas.microsoft.com/office/drawing/2014/main" id="{E1DF6845-9D03-46AD-A6DB-2E16148F1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73" name="Text Box 7">
          <a:extLst>
            <a:ext uri="{FF2B5EF4-FFF2-40B4-BE49-F238E27FC236}">
              <a16:creationId xmlns:a16="http://schemas.microsoft.com/office/drawing/2014/main" id="{69E8659B-E6E3-4983-9B0A-0BC06CF16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74" name="Text Box 7">
          <a:extLst>
            <a:ext uri="{FF2B5EF4-FFF2-40B4-BE49-F238E27FC236}">
              <a16:creationId xmlns:a16="http://schemas.microsoft.com/office/drawing/2014/main" id="{FE3908F9-FA65-4A57-9037-EA48E56B37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75" name="Text Box 7">
          <a:extLst>
            <a:ext uri="{FF2B5EF4-FFF2-40B4-BE49-F238E27FC236}">
              <a16:creationId xmlns:a16="http://schemas.microsoft.com/office/drawing/2014/main" id="{65EDA72C-E79E-49A1-821F-4B4148037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76" name="Text Box 7">
          <a:extLst>
            <a:ext uri="{FF2B5EF4-FFF2-40B4-BE49-F238E27FC236}">
              <a16:creationId xmlns:a16="http://schemas.microsoft.com/office/drawing/2014/main" id="{E11D9753-8DD2-4A9A-AE43-2BC2721693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77" name="Text Box 7">
          <a:extLst>
            <a:ext uri="{FF2B5EF4-FFF2-40B4-BE49-F238E27FC236}">
              <a16:creationId xmlns:a16="http://schemas.microsoft.com/office/drawing/2014/main" id="{5349AD93-7EB2-41C6-AC73-801A6CF74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78" name="Text Box 7">
          <a:extLst>
            <a:ext uri="{FF2B5EF4-FFF2-40B4-BE49-F238E27FC236}">
              <a16:creationId xmlns:a16="http://schemas.microsoft.com/office/drawing/2014/main" id="{0545A6D2-307F-41F4-8069-1537853E4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79" name="Text Box 7">
          <a:extLst>
            <a:ext uri="{FF2B5EF4-FFF2-40B4-BE49-F238E27FC236}">
              <a16:creationId xmlns:a16="http://schemas.microsoft.com/office/drawing/2014/main" id="{2A6A0663-3329-42DE-8751-E44C38208F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80" name="Text Box 7">
          <a:extLst>
            <a:ext uri="{FF2B5EF4-FFF2-40B4-BE49-F238E27FC236}">
              <a16:creationId xmlns:a16="http://schemas.microsoft.com/office/drawing/2014/main" id="{2F60B1D9-0805-4DD6-A99C-B3DC640BB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81" name="Text Box 7">
          <a:extLst>
            <a:ext uri="{FF2B5EF4-FFF2-40B4-BE49-F238E27FC236}">
              <a16:creationId xmlns:a16="http://schemas.microsoft.com/office/drawing/2014/main" id="{CCDF1A35-5E05-4927-9EE2-F3AB1E448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82" name="Text Box 7">
          <a:extLst>
            <a:ext uri="{FF2B5EF4-FFF2-40B4-BE49-F238E27FC236}">
              <a16:creationId xmlns:a16="http://schemas.microsoft.com/office/drawing/2014/main" id="{571D0FF2-C9C2-4225-A09B-C43DD79CF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83" name="Text Box 7">
          <a:extLst>
            <a:ext uri="{FF2B5EF4-FFF2-40B4-BE49-F238E27FC236}">
              <a16:creationId xmlns:a16="http://schemas.microsoft.com/office/drawing/2014/main" id="{D4AC051E-8AE9-4039-BDF3-AA8C180DEF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84" name="Text Box 7">
          <a:extLst>
            <a:ext uri="{FF2B5EF4-FFF2-40B4-BE49-F238E27FC236}">
              <a16:creationId xmlns:a16="http://schemas.microsoft.com/office/drawing/2014/main" id="{DD8A459B-7F80-4D09-8F55-4E9245E26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85" name="Text Box 7">
          <a:extLst>
            <a:ext uri="{FF2B5EF4-FFF2-40B4-BE49-F238E27FC236}">
              <a16:creationId xmlns:a16="http://schemas.microsoft.com/office/drawing/2014/main" id="{4833DAA6-5C31-448D-96D7-D9CB71EF08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86" name="Text Box 7">
          <a:extLst>
            <a:ext uri="{FF2B5EF4-FFF2-40B4-BE49-F238E27FC236}">
              <a16:creationId xmlns:a16="http://schemas.microsoft.com/office/drawing/2014/main" id="{43FE2E86-2764-4E1E-8A7A-3F62A58DA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87" name="Text Box 7">
          <a:extLst>
            <a:ext uri="{FF2B5EF4-FFF2-40B4-BE49-F238E27FC236}">
              <a16:creationId xmlns:a16="http://schemas.microsoft.com/office/drawing/2014/main" id="{D71FC25C-F70D-48C4-9B2F-22B7FBD4E6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88" name="Text Box 7">
          <a:extLst>
            <a:ext uri="{FF2B5EF4-FFF2-40B4-BE49-F238E27FC236}">
              <a16:creationId xmlns:a16="http://schemas.microsoft.com/office/drawing/2014/main" id="{48E43A42-ADBD-4007-91D7-F81A52BB4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89" name="Text Box 7">
          <a:extLst>
            <a:ext uri="{FF2B5EF4-FFF2-40B4-BE49-F238E27FC236}">
              <a16:creationId xmlns:a16="http://schemas.microsoft.com/office/drawing/2014/main" id="{E1C6644E-2A90-4F88-BD15-DF7432F56D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90" name="Text Box 7">
          <a:extLst>
            <a:ext uri="{FF2B5EF4-FFF2-40B4-BE49-F238E27FC236}">
              <a16:creationId xmlns:a16="http://schemas.microsoft.com/office/drawing/2014/main" id="{F3DC7EC7-1136-4186-871C-80AC2C07E4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91" name="Text Box 7">
          <a:extLst>
            <a:ext uri="{FF2B5EF4-FFF2-40B4-BE49-F238E27FC236}">
              <a16:creationId xmlns:a16="http://schemas.microsoft.com/office/drawing/2014/main" id="{9A7EE0B2-D958-4FAA-9793-4AFD80A64B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92" name="Text Box 7">
          <a:extLst>
            <a:ext uri="{FF2B5EF4-FFF2-40B4-BE49-F238E27FC236}">
              <a16:creationId xmlns:a16="http://schemas.microsoft.com/office/drawing/2014/main" id="{1464416A-E515-4D91-B715-F079536ECE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93" name="Text Box 7">
          <a:extLst>
            <a:ext uri="{FF2B5EF4-FFF2-40B4-BE49-F238E27FC236}">
              <a16:creationId xmlns:a16="http://schemas.microsoft.com/office/drawing/2014/main" id="{34F3F33E-D38E-4C2C-959C-6F29491242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94" name="Text Box 7">
          <a:extLst>
            <a:ext uri="{FF2B5EF4-FFF2-40B4-BE49-F238E27FC236}">
              <a16:creationId xmlns:a16="http://schemas.microsoft.com/office/drawing/2014/main" id="{B4A77167-5AF7-40BE-AC6E-175CEBFD44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95" name="Text Box 7">
          <a:extLst>
            <a:ext uri="{FF2B5EF4-FFF2-40B4-BE49-F238E27FC236}">
              <a16:creationId xmlns:a16="http://schemas.microsoft.com/office/drawing/2014/main" id="{3D1F99D1-5125-4555-963A-A9D38E127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96" name="Text Box 7">
          <a:extLst>
            <a:ext uri="{FF2B5EF4-FFF2-40B4-BE49-F238E27FC236}">
              <a16:creationId xmlns:a16="http://schemas.microsoft.com/office/drawing/2014/main" id="{2C4CD945-269A-43C5-920A-52B72CD66B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97" name="Text Box 7">
          <a:extLst>
            <a:ext uri="{FF2B5EF4-FFF2-40B4-BE49-F238E27FC236}">
              <a16:creationId xmlns:a16="http://schemas.microsoft.com/office/drawing/2014/main" id="{46DBEDA8-01DA-409C-84E7-B98F9EA6A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98" name="Text Box 7">
          <a:extLst>
            <a:ext uri="{FF2B5EF4-FFF2-40B4-BE49-F238E27FC236}">
              <a16:creationId xmlns:a16="http://schemas.microsoft.com/office/drawing/2014/main" id="{EFE8ACD9-8B4E-46F4-BECB-7B2CECB7D6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499" name="Text Box 7">
          <a:extLst>
            <a:ext uri="{FF2B5EF4-FFF2-40B4-BE49-F238E27FC236}">
              <a16:creationId xmlns:a16="http://schemas.microsoft.com/office/drawing/2014/main" id="{CE853769-CB70-4A94-BF7F-34F4F12EB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00" name="Text Box 7">
          <a:extLst>
            <a:ext uri="{FF2B5EF4-FFF2-40B4-BE49-F238E27FC236}">
              <a16:creationId xmlns:a16="http://schemas.microsoft.com/office/drawing/2014/main" id="{8C58D740-55F8-4A06-93AE-B1AF00F1D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01" name="Text Box 7">
          <a:extLst>
            <a:ext uri="{FF2B5EF4-FFF2-40B4-BE49-F238E27FC236}">
              <a16:creationId xmlns:a16="http://schemas.microsoft.com/office/drawing/2014/main" id="{E8645CC8-6B1A-4F57-A2A2-08CEA552C7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02" name="Text Box 7">
          <a:extLst>
            <a:ext uri="{FF2B5EF4-FFF2-40B4-BE49-F238E27FC236}">
              <a16:creationId xmlns:a16="http://schemas.microsoft.com/office/drawing/2014/main" id="{304ECAA3-78D0-4B0C-8933-CF7E15917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03" name="Text Box 7">
          <a:extLst>
            <a:ext uri="{FF2B5EF4-FFF2-40B4-BE49-F238E27FC236}">
              <a16:creationId xmlns:a16="http://schemas.microsoft.com/office/drawing/2014/main" id="{AD70DE13-9923-4E37-8951-CA3D799ED1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04" name="Text Box 7">
          <a:extLst>
            <a:ext uri="{FF2B5EF4-FFF2-40B4-BE49-F238E27FC236}">
              <a16:creationId xmlns:a16="http://schemas.microsoft.com/office/drawing/2014/main" id="{75E27D88-A9C5-4D63-889B-5D94471A4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05" name="Text Box 7">
          <a:extLst>
            <a:ext uri="{FF2B5EF4-FFF2-40B4-BE49-F238E27FC236}">
              <a16:creationId xmlns:a16="http://schemas.microsoft.com/office/drawing/2014/main" id="{341EAA9A-3BC9-4291-BD0D-2758DABAD5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06" name="Text Box 7">
          <a:extLst>
            <a:ext uri="{FF2B5EF4-FFF2-40B4-BE49-F238E27FC236}">
              <a16:creationId xmlns:a16="http://schemas.microsoft.com/office/drawing/2014/main" id="{A2DCA8C1-C971-4976-8817-4CE63767E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07" name="Text Box 7">
          <a:extLst>
            <a:ext uri="{FF2B5EF4-FFF2-40B4-BE49-F238E27FC236}">
              <a16:creationId xmlns:a16="http://schemas.microsoft.com/office/drawing/2014/main" id="{47283B38-0E7B-4416-916C-624BE480D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08" name="Text Box 7">
          <a:extLst>
            <a:ext uri="{FF2B5EF4-FFF2-40B4-BE49-F238E27FC236}">
              <a16:creationId xmlns:a16="http://schemas.microsoft.com/office/drawing/2014/main" id="{803AEF6C-BCDB-4248-B2B2-043FC45F2E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09" name="Text Box 7">
          <a:extLst>
            <a:ext uri="{FF2B5EF4-FFF2-40B4-BE49-F238E27FC236}">
              <a16:creationId xmlns:a16="http://schemas.microsoft.com/office/drawing/2014/main" id="{8FB00608-4B39-4C06-A052-82EB4C494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10" name="Text Box 7">
          <a:extLst>
            <a:ext uri="{FF2B5EF4-FFF2-40B4-BE49-F238E27FC236}">
              <a16:creationId xmlns:a16="http://schemas.microsoft.com/office/drawing/2014/main" id="{6DAEA140-D22C-44D3-AD54-8FAFDBD453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11" name="Text Box 7">
          <a:extLst>
            <a:ext uri="{FF2B5EF4-FFF2-40B4-BE49-F238E27FC236}">
              <a16:creationId xmlns:a16="http://schemas.microsoft.com/office/drawing/2014/main" id="{FA229879-906B-4D8E-9BCB-1A99F95B1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12" name="Text Box 7">
          <a:extLst>
            <a:ext uri="{FF2B5EF4-FFF2-40B4-BE49-F238E27FC236}">
              <a16:creationId xmlns:a16="http://schemas.microsoft.com/office/drawing/2014/main" id="{74822451-0173-44C9-83D2-3FE88F141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13" name="Text Box 7">
          <a:extLst>
            <a:ext uri="{FF2B5EF4-FFF2-40B4-BE49-F238E27FC236}">
              <a16:creationId xmlns:a16="http://schemas.microsoft.com/office/drawing/2014/main" id="{D35EB8B7-46EE-4C82-891D-2133F78C0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14" name="Text Box 7">
          <a:extLst>
            <a:ext uri="{FF2B5EF4-FFF2-40B4-BE49-F238E27FC236}">
              <a16:creationId xmlns:a16="http://schemas.microsoft.com/office/drawing/2014/main" id="{76CF3CEA-1DBA-4FA8-8807-46669E75F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15" name="Text Box 7">
          <a:extLst>
            <a:ext uri="{FF2B5EF4-FFF2-40B4-BE49-F238E27FC236}">
              <a16:creationId xmlns:a16="http://schemas.microsoft.com/office/drawing/2014/main" id="{885BCEC6-34A7-4360-AAE2-18A8814B2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16" name="Text Box 7">
          <a:extLst>
            <a:ext uri="{FF2B5EF4-FFF2-40B4-BE49-F238E27FC236}">
              <a16:creationId xmlns:a16="http://schemas.microsoft.com/office/drawing/2014/main" id="{450635BA-1C05-4200-9A64-6EAB7631C3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17" name="Text Box 7">
          <a:extLst>
            <a:ext uri="{FF2B5EF4-FFF2-40B4-BE49-F238E27FC236}">
              <a16:creationId xmlns:a16="http://schemas.microsoft.com/office/drawing/2014/main" id="{EC04DD9B-2831-4280-A855-502DC05B36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18" name="Text Box 7">
          <a:extLst>
            <a:ext uri="{FF2B5EF4-FFF2-40B4-BE49-F238E27FC236}">
              <a16:creationId xmlns:a16="http://schemas.microsoft.com/office/drawing/2014/main" id="{F882499A-1034-4701-B26A-9D769FB3F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19" name="Text Box 7">
          <a:extLst>
            <a:ext uri="{FF2B5EF4-FFF2-40B4-BE49-F238E27FC236}">
              <a16:creationId xmlns:a16="http://schemas.microsoft.com/office/drawing/2014/main" id="{D44D44FF-F0C6-4757-8BA3-F046D0DCF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20" name="Text Box 7">
          <a:extLst>
            <a:ext uri="{FF2B5EF4-FFF2-40B4-BE49-F238E27FC236}">
              <a16:creationId xmlns:a16="http://schemas.microsoft.com/office/drawing/2014/main" id="{1F349C0F-473C-4332-BC74-1F19DAB3A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21" name="Text Box 7">
          <a:extLst>
            <a:ext uri="{FF2B5EF4-FFF2-40B4-BE49-F238E27FC236}">
              <a16:creationId xmlns:a16="http://schemas.microsoft.com/office/drawing/2014/main" id="{22081B43-37AA-45EB-A5DB-67313F632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22" name="Text Box 7">
          <a:extLst>
            <a:ext uri="{FF2B5EF4-FFF2-40B4-BE49-F238E27FC236}">
              <a16:creationId xmlns:a16="http://schemas.microsoft.com/office/drawing/2014/main" id="{1D65F0F9-7534-4B92-BADF-6665698C3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23" name="Text Box 7">
          <a:extLst>
            <a:ext uri="{FF2B5EF4-FFF2-40B4-BE49-F238E27FC236}">
              <a16:creationId xmlns:a16="http://schemas.microsoft.com/office/drawing/2014/main" id="{21498078-4B70-4860-98EC-ACEA8ABE9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24" name="Text Box 7">
          <a:extLst>
            <a:ext uri="{FF2B5EF4-FFF2-40B4-BE49-F238E27FC236}">
              <a16:creationId xmlns:a16="http://schemas.microsoft.com/office/drawing/2014/main" id="{1861841A-EAD0-4C03-A205-2ED12CD24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25" name="Text Box 7">
          <a:extLst>
            <a:ext uri="{FF2B5EF4-FFF2-40B4-BE49-F238E27FC236}">
              <a16:creationId xmlns:a16="http://schemas.microsoft.com/office/drawing/2014/main" id="{8C40FF0C-2DF6-411B-8274-397F8498BB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26" name="Text Box 7">
          <a:extLst>
            <a:ext uri="{FF2B5EF4-FFF2-40B4-BE49-F238E27FC236}">
              <a16:creationId xmlns:a16="http://schemas.microsoft.com/office/drawing/2014/main" id="{1C531CAF-9584-4D48-AB8C-6CE023345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27" name="Text Box 7">
          <a:extLst>
            <a:ext uri="{FF2B5EF4-FFF2-40B4-BE49-F238E27FC236}">
              <a16:creationId xmlns:a16="http://schemas.microsoft.com/office/drawing/2014/main" id="{CD4A7726-8446-4C80-B30C-7FF2E2DB58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28" name="Text Box 7">
          <a:extLst>
            <a:ext uri="{FF2B5EF4-FFF2-40B4-BE49-F238E27FC236}">
              <a16:creationId xmlns:a16="http://schemas.microsoft.com/office/drawing/2014/main" id="{C90A927D-6474-4C56-9FA8-B299276728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29" name="Text Box 7">
          <a:extLst>
            <a:ext uri="{FF2B5EF4-FFF2-40B4-BE49-F238E27FC236}">
              <a16:creationId xmlns:a16="http://schemas.microsoft.com/office/drawing/2014/main" id="{E71CAD36-964E-45BC-B2C9-53FDCE42F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30" name="Text Box 7">
          <a:extLst>
            <a:ext uri="{FF2B5EF4-FFF2-40B4-BE49-F238E27FC236}">
              <a16:creationId xmlns:a16="http://schemas.microsoft.com/office/drawing/2014/main" id="{38EAD737-3861-4089-8812-0EFED923A6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31" name="Text Box 7">
          <a:extLst>
            <a:ext uri="{FF2B5EF4-FFF2-40B4-BE49-F238E27FC236}">
              <a16:creationId xmlns:a16="http://schemas.microsoft.com/office/drawing/2014/main" id="{CA6446EB-D5CC-44FD-8F90-67248A6EF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32" name="Text Box 7">
          <a:extLst>
            <a:ext uri="{FF2B5EF4-FFF2-40B4-BE49-F238E27FC236}">
              <a16:creationId xmlns:a16="http://schemas.microsoft.com/office/drawing/2014/main" id="{B8CACA34-1B3B-471F-9088-AE933ACF4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33" name="Text Box 7">
          <a:extLst>
            <a:ext uri="{FF2B5EF4-FFF2-40B4-BE49-F238E27FC236}">
              <a16:creationId xmlns:a16="http://schemas.microsoft.com/office/drawing/2014/main" id="{9C462341-C8AF-47FD-BB62-3D1899747A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34" name="Text Box 7">
          <a:extLst>
            <a:ext uri="{FF2B5EF4-FFF2-40B4-BE49-F238E27FC236}">
              <a16:creationId xmlns:a16="http://schemas.microsoft.com/office/drawing/2014/main" id="{5EDA059B-F115-4F6A-A17D-41C541E4C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35" name="Text Box 7">
          <a:extLst>
            <a:ext uri="{FF2B5EF4-FFF2-40B4-BE49-F238E27FC236}">
              <a16:creationId xmlns:a16="http://schemas.microsoft.com/office/drawing/2014/main" id="{ACDCE7C8-FB92-4901-8A0B-C3CCE1677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36" name="Text Box 7">
          <a:extLst>
            <a:ext uri="{FF2B5EF4-FFF2-40B4-BE49-F238E27FC236}">
              <a16:creationId xmlns:a16="http://schemas.microsoft.com/office/drawing/2014/main" id="{798DFC51-957E-45A3-A2F0-B629CFFF09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37" name="Text Box 7">
          <a:extLst>
            <a:ext uri="{FF2B5EF4-FFF2-40B4-BE49-F238E27FC236}">
              <a16:creationId xmlns:a16="http://schemas.microsoft.com/office/drawing/2014/main" id="{C6383163-4179-47DA-91B7-1F520849E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38" name="Text Box 7">
          <a:extLst>
            <a:ext uri="{FF2B5EF4-FFF2-40B4-BE49-F238E27FC236}">
              <a16:creationId xmlns:a16="http://schemas.microsoft.com/office/drawing/2014/main" id="{797C674A-F3DB-4E68-94C1-983A142A88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39" name="Text Box 7">
          <a:extLst>
            <a:ext uri="{FF2B5EF4-FFF2-40B4-BE49-F238E27FC236}">
              <a16:creationId xmlns:a16="http://schemas.microsoft.com/office/drawing/2014/main" id="{3699648C-558D-41D2-91F3-90FFAE794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40" name="Text Box 7">
          <a:extLst>
            <a:ext uri="{FF2B5EF4-FFF2-40B4-BE49-F238E27FC236}">
              <a16:creationId xmlns:a16="http://schemas.microsoft.com/office/drawing/2014/main" id="{9888C33A-C4E6-4008-BB65-61F46CCC4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41" name="Text Box 7">
          <a:extLst>
            <a:ext uri="{FF2B5EF4-FFF2-40B4-BE49-F238E27FC236}">
              <a16:creationId xmlns:a16="http://schemas.microsoft.com/office/drawing/2014/main" id="{0F811CFD-8E16-4B12-9219-5EAF308C2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42" name="Text Box 7">
          <a:extLst>
            <a:ext uri="{FF2B5EF4-FFF2-40B4-BE49-F238E27FC236}">
              <a16:creationId xmlns:a16="http://schemas.microsoft.com/office/drawing/2014/main" id="{01B0C818-175F-4519-A8BD-F01E172EE8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43" name="Text Box 7">
          <a:extLst>
            <a:ext uri="{FF2B5EF4-FFF2-40B4-BE49-F238E27FC236}">
              <a16:creationId xmlns:a16="http://schemas.microsoft.com/office/drawing/2014/main" id="{0B5A5DA5-5BB4-465E-BFED-96CCDD5114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44" name="Text Box 7">
          <a:extLst>
            <a:ext uri="{FF2B5EF4-FFF2-40B4-BE49-F238E27FC236}">
              <a16:creationId xmlns:a16="http://schemas.microsoft.com/office/drawing/2014/main" id="{EE0F4448-61EB-4C97-B7A1-B7B16FF1F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45" name="Text Box 7">
          <a:extLst>
            <a:ext uri="{FF2B5EF4-FFF2-40B4-BE49-F238E27FC236}">
              <a16:creationId xmlns:a16="http://schemas.microsoft.com/office/drawing/2014/main" id="{4EBE2BFB-BC64-42CD-9638-366FF7D139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46" name="Text Box 7">
          <a:extLst>
            <a:ext uri="{FF2B5EF4-FFF2-40B4-BE49-F238E27FC236}">
              <a16:creationId xmlns:a16="http://schemas.microsoft.com/office/drawing/2014/main" id="{8C6BA654-D84D-4A17-BAFB-3F16591C2C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47" name="Text Box 7">
          <a:extLst>
            <a:ext uri="{FF2B5EF4-FFF2-40B4-BE49-F238E27FC236}">
              <a16:creationId xmlns:a16="http://schemas.microsoft.com/office/drawing/2014/main" id="{32F0203A-3809-4197-A46C-B81A223EDE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48" name="Text Box 7">
          <a:extLst>
            <a:ext uri="{FF2B5EF4-FFF2-40B4-BE49-F238E27FC236}">
              <a16:creationId xmlns:a16="http://schemas.microsoft.com/office/drawing/2014/main" id="{F94F39B4-C7F4-4834-89D7-0D0C965389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49" name="Text Box 7">
          <a:extLst>
            <a:ext uri="{FF2B5EF4-FFF2-40B4-BE49-F238E27FC236}">
              <a16:creationId xmlns:a16="http://schemas.microsoft.com/office/drawing/2014/main" id="{C64042E3-9125-4D00-8AE9-C258FF096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50" name="Text Box 7">
          <a:extLst>
            <a:ext uri="{FF2B5EF4-FFF2-40B4-BE49-F238E27FC236}">
              <a16:creationId xmlns:a16="http://schemas.microsoft.com/office/drawing/2014/main" id="{C6C2F921-7A3C-46DC-83CF-671E0CCBA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51" name="Text Box 7">
          <a:extLst>
            <a:ext uri="{FF2B5EF4-FFF2-40B4-BE49-F238E27FC236}">
              <a16:creationId xmlns:a16="http://schemas.microsoft.com/office/drawing/2014/main" id="{0223D12A-49EB-4605-8C16-0259066CE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52" name="Text Box 7">
          <a:extLst>
            <a:ext uri="{FF2B5EF4-FFF2-40B4-BE49-F238E27FC236}">
              <a16:creationId xmlns:a16="http://schemas.microsoft.com/office/drawing/2014/main" id="{E6A3FBCE-B5A9-4287-B1E9-F4416219C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53" name="Text Box 7">
          <a:extLst>
            <a:ext uri="{FF2B5EF4-FFF2-40B4-BE49-F238E27FC236}">
              <a16:creationId xmlns:a16="http://schemas.microsoft.com/office/drawing/2014/main" id="{468CE2A8-831A-47BD-8E47-B5ADD554E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54" name="Text Box 7">
          <a:extLst>
            <a:ext uri="{FF2B5EF4-FFF2-40B4-BE49-F238E27FC236}">
              <a16:creationId xmlns:a16="http://schemas.microsoft.com/office/drawing/2014/main" id="{32473762-6DA5-4938-B78C-94DF6E322F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55" name="Text Box 7">
          <a:extLst>
            <a:ext uri="{FF2B5EF4-FFF2-40B4-BE49-F238E27FC236}">
              <a16:creationId xmlns:a16="http://schemas.microsoft.com/office/drawing/2014/main" id="{212CD832-E0CA-4481-95EA-F6937C23E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56" name="Text Box 7">
          <a:extLst>
            <a:ext uri="{FF2B5EF4-FFF2-40B4-BE49-F238E27FC236}">
              <a16:creationId xmlns:a16="http://schemas.microsoft.com/office/drawing/2014/main" id="{4FC66931-8E52-4939-BB5E-F728A0EF9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57" name="Text Box 7">
          <a:extLst>
            <a:ext uri="{FF2B5EF4-FFF2-40B4-BE49-F238E27FC236}">
              <a16:creationId xmlns:a16="http://schemas.microsoft.com/office/drawing/2014/main" id="{B4696A62-A0D8-47BE-BB41-3218B5CE1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58" name="Text Box 7">
          <a:extLst>
            <a:ext uri="{FF2B5EF4-FFF2-40B4-BE49-F238E27FC236}">
              <a16:creationId xmlns:a16="http://schemas.microsoft.com/office/drawing/2014/main" id="{0BDC9211-C8E1-40B2-BA1E-4AC98FB498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59" name="Text Box 7">
          <a:extLst>
            <a:ext uri="{FF2B5EF4-FFF2-40B4-BE49-F238E27FC236}">
              <a16:creationId xmlns:a16="http://schemas.microsoft.com/office/drawing/2014/main" id="{2B60CED1-87BB-4E28-A868-55D8A8E114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60" name="Text Box 7">
          <a:extLst>
            <a:ext uri="{FF2B5EF4-FFF2-40B4-BE49-F238E27FC236}">
              <a16:creationId xmlns:a16="http://schemas.microsoft.com/office/drawing/2014/main" id="{83431EF7-D836-4F34-AA62-31821984D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61" name="Text Box 7">
          <a:extLst>
            <a:ext uri="{FF2B5EF4-FFF2-40B4-BE49-F238E27FC236}">
              <a16:creationId xmlns:a16="http://schemas.microsoft.com/office/drawing/2014/main" id="{EE86D2B4-802A-4E1B-979E-F0D45E906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62" name="Text Box 7">
          <a:extLst>
            <a:ext uri="{FF2B5EF4-FFF2-40B4-BE49-F238E27FC236}">
              <a16:creationId xmlns:a16="http://schemas.microsoft.com/office/drawing/2014/main" id="{BDDAAEC8-491D-4370-B76A-D52F81E66A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63" name="Text Box 7">
          <a:extLst>
            <a:ext uri="{FF2B5EF4-FFF2-40B4-BE49-F238E27FC236}">
              <a16:creationId xmlns:a16="http://schemas.microsoft.com/office/drawing/2014/main" id="{7E428395-A005-4CE3-8E8D-1F8ABCDA3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64" name="Text Box 7">
          <a:extLst>
            <a:ext uri="{FF2B5EF4-FFF2-40B4-BE49-F238E27FC236}">
              <a16:creationId xmlns:a16="http://schemas.microsoft.com/office/drawing/2014/main" id="{A80B8679-D55D-49FB-A7AA-54F6DFA8E3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65" name="Text Box 7">
          <a:extLst>
            <a:ext uri="{FF2B5EF4-FFF2-40B4-BE49-F238E27FC236}">
              <a16:creationId xmlns:a16="http://schemas.microsoft.com/office/drawing/2014/main" id="{566660A4-74E3-408A-8F08-C64862CD8F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66" name="Text Box 7">
          <a:extLst>
            <a:ext uri="{FF2B5EF4-FFF2-40B4-BE49-F238E27FC236}">
              <a16:creationId xmlns:a16="http://schemas.microsoft.com/office/drawing/2014/main" id="{DBD3D152-7477-43CB-8198-DFE7013A2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67" name="Text Box 7">
          <a:extLst>
            <a:ext uri="{FF2B5EF4-FFF2-40B4-BE49-F238E27FC236}">
              <a16:creationId xmlns:a16="http://schemas.microsoft.com/office/drawing/2014/main" id="{5EDD7A72-4375-44F7-8F8A-3C7908C5F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68" name="Text Box 7">
          <a:extLst>
            <a:ext uri="{FF2B5EF4-FFF2-40B4-BE49-F238E27FC236}">
              <a16:creationId xmlns:a16="http://schemas.microsoft.com/office/drawing/2014/main" id="{8F8DC291-3A5A-424B-B0FA-8E664CC845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69" name="Text Box 7">
          <a:extLst>
            <a:ext uri="{FF2B5EF4-FFF2-40B4-BE49-F238E27FC236}">
              <a16:creationId xmlns:a16="http://schemas.microsoft.com/office/drawing/2014/main" id="{F9937BBD-625B-48BD-9CDC-0E4366AE0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70" name="Text Box 7">
          <a:extLst>
            <a:ext uri="{FF2B5EF4-FFF2-40B4-BE49-F238E27FC236}">
              <a16:creationId xmlns:a16="http://schemas.microsoft.com/office/drawing/2014/main" id="{6FA2A6E4-2563-492C-A9D6-3F4B232E9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71" name="Text Box 7">
          <a:extLst>
            <a:ext uri="{FF2B5EF4-FFF2-40B4-BE49-F238E27FC236}">
              <a16:creationId xmlns:a16="http://schemas.microsoft.com/office/drawing/2014/main" id="{75DDF574-7F8E-45D6-90E6-7F9109D36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72" name="Text Box 7">
          <a:extLst>
            <a:ext uri="{FF2B5EF4-FFF2-40B4-BE49-F238E27FC236}">
              <a16:creationId xmlns:a16="http://schemas.microsoft.com/office/drawing/2014/main" id="{215FA728-4B02-4C04-A096-46A5E8C2D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73" name="Text Box 7">
          <a:extLst>
            <a:ext uri="{FF2B5EF4-FFF2-40B4-BE49-F238E27FC236}">
              <a16:creationId xmlns:a16="http://schemas.microsoft.com/office/drawing/2014/main" id="{34498B40-DB99-4032-95B8-B192008D2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74" name="Text Box 7">
          <a:extLst>
            <a:ext uri="{FF2B5EF4-FFF2-40B4-BE49-F238E27FC236}">
              <a16:creationId xmlns:a16="http://schemas.microsoft.com/office/drawing/2014/main" id="{678C7D6A-3D7B-4F1C-A26D-3538E6326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75" name="Text Box 7">
          <a:extLst>
            <a:ext uri="{FF2B5EF4-FFF2-40B4-BE49-F238E27FC236}">
              <a16:creationId xmlns:a16="http://schemas.microsoft.com/office/drawing/2014/main" id="{68C8479E-E7BC-4F8D-9A04-C0612099F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76" name="Text Box 7">
          <a:extLst>
            <a:ext uri="{FF2B5EF4-FFF2-40B4-BE49-F238E27FC236}">
              <a16:creationId xmlns:a16="http://schemas.microsoft.com/office/drawing/2014/main" id="{59F8467C-AF61-49A4-9B04-38EA64E90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77" name="Text Box 7">
          <a:extLst>
            <a:ext uri="{FF2B5EF4-FFF2-40B4-BE49-F238E27FC236}">
              <a16:creationId xmlns:a16="http://schemas.microsoft.com/office/drawing/2014/main" id="{18000727-0C68-4FAB-A73E-8D1645FAF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78" name="Text Box 7">
          <a:extLst>
            <a:ext uri="{FF2B5EF4-FFF2-40B4-BE49-F238E27FC236}">
              <a16:creationId xmlns:a16="http://schemas.microsoft.com/office/drawing/2014/main" id="{3D0AC482-0E28-4FB2-B0CF-BBDD5AD4E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79" name="Text Box 7">
          <a:extLst>
            <a:ext uri="{FF2B5EF4-FFF2-40B4-BE49-F238E27FC236}">
              <a16:creationId xmlns:a16="http://schemas.microsoft.com/office/drawing/2014/main" id="{7C9E7A4E-1473-40E1-8948-6C83A06A8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80" name="Text Box 7">
          <a:extLst>
            <a:ext uri="{FF2B5EF4-FFF2-40B4-BE49-F238E27FC236}">
              <a16:creationId xmlns:a16="http://schemas.microsoft.com/office/drawing/2014/main" id="{D921DC85-6D10-4C09-B8BE-8791CBD04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81" name="Text Box 7">
          <a:extLst>
            <a:ext uri="{FF2B5EF4-FFF2-40B4-BE49-F238E27FC236}">
              <a16:creationId xmlns:a16="http://schemas.microsoft.com/office/drawing/2014/main" id="{2846D29B-6494-4C03-B32C-4D5F4112B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82" name="Text Box 7">
          <a:extLst>
            <a:ext uri="{FF2B5EF4-FFF2-40B4-BE49-F238E27FC236}">
              <a16:creationId xmlns:a16="http://schemas.microsoft.com/office/drawing/2014/main" id="{5816F943-C269-4ECF-8928-7EF0B6756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83" name="Text Box 7">
          <a:extLst>
            <a:ext uri="{FF2B5EF4-FFF2-40B4-BE49-F238E27FC236}">
              <a16:creationId xmlns:a16="http://schemas.microsoft.com/office/drawing/2014/main" id="{4DD55009-4C68-4307-ACB8-46E91FBD67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84" name="Text Box 7">
          <a:extLst>
            <a:ext uri="{FF2B5EF4-FFF2-40B4-BE49-F238E27FC236}">
              <a16:creationId xmlns:a16="http://schemas.microsoft.com/office/drawing/2014/main" id="{AE73A67C-8120-4BF3-8092-FF1275DED8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85" name="Text Box 7">
          <a:extLst>
            <a:ext uri="{FF2B5EF4-FFF2-40B4-BE49-F238E27FC236}">
              <a16:creationId xmlns:a16="http://schemas.microsoft.com/office/drawing/2014/main" id="{CDAE9AA2-3FCB-476B-8E2B-81EF81250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86" name="Text Box 7">
          <a:extLst>
            <a:ext uri="{FF2B5EF4-FFF2-40B4-BE49-F238E27FC236}">
              <a16:creationId xmlns:a16="http://schemas.microsoft.com/office/drawing/2014/main" id="{7EDD1A61-9EF0-47C3-9A6E-D38F9728F3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87" name="Text Box 7">
          <a:extLst>
            <a:ext uri="{FF2B5EF4-FFF2-40B4-BE49-F238E27FC236}">
              <a16:creationId xmlns:a16="http://schemas.microsoft.com/office/drawing/2014/main" id="{3809EF46-B83C-44DB-9C46-622D4A6A38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88" name="Text Box 7">
          <a:extLst>
            <a:ext uri="{FF2B5EF4-FFF2-40B4-BE49-F238E27FC236}">
              <a16:creationId xmlns:a16="http://schemas.microsoft.com/office/drawing/2014/main" id="{E3B3CCBC-5235-48D0-8CB8-AE86B0AF1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89" name="Text Box 7">
          <a:extLst>
            <a:ext uri="{FF2B5EF4-FFF2-40B4-BE49-F238E27FC236}">
              <a16:creationId xmlns:a16="http://schemas.microsoft.com/office/drawing/2014/main" id="{662FAA39-3130-44D8-8692-A6011D693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90" name="Text Box 7">
          <a:extLst>
            <a:ext uri="{FF2B5EF4-FFF2-40B4-BE49-F238E27FC236}">
              <a16:creationId xmlns:a16="http://schemas.microsoft.com/office/drawing/2014/main" id="{85602647-EA5B-4602-A9A3-EDDCBE930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91" name="Text Box 7">
          <a:extLst>
            <a:ext uri="{FF2B5EF4-FFF2-40B4-BE49-F238E27FC236}">
              <a16:creationId xmlns:a16="http://schemas.microsoft.com/office/drawing/2014/main" id="{A71624C6-3F43-4878-90A5-CBC0455566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92" name="Text Box 7">
          <a:extLst>
            <a:ext uri="{FF2B5EF4-FFF2-40B4-BE49-F238E27FC236}">
              <a16:creationId xmlns:a16="http://schemas.microsoft.com/office/drawing/2014/main" id="{28EE832B-A74E-42C1-B124-676A96863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93" name="Text Box 7">
          <a:extLst>
            <a:ext uri="{FF2B5EF4-FFF2-40B4-BE49-F238E27FC236}">
              <a16:creationId xmlns:a16="http://schemas.microsoft.com/office/drawing/2014/main" id="{54E80752-6DF0-4110-99C4-FE5779469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94" name="Text Box 7">
          <a:extLst>
            <a:ext uri="{FF2B5EF4-FFF2-40B4-BE49-F238E27FC236}">
              <a16:creationId xmlns:a16="http://schemas.microsoft.com/office/drawing/2014/main" id="{2B4F9B78-09F3-4603-9A03-7614CCBBE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95" name="Text Box 7">
          <a:extLst>
            <a:ext uri="{FF2B5EF4-FFF2-40B4-BE49-F238E27FC236}">
              <a16:creationId xmlns:a16="http://schemas.microsoft.com/office/drawing/2014/main" id="{A58086BD-1670-4EBE-9514-C8881255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96" name="Text Box 7">
          <a:extLst>
            <a:ext uri="{FF2B5EF4-FFF2-40B4-BE49-F238E27FC236}">
              <a16:creationId xmlns:a16="http://schemas.microsoft.com/office/drawing/2014/main" id="{478DBABE-2D43-4919-BA2A-6E392020E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97" name="Text Box 7">
          <a:extLst>
            <a:ext uri="{FF2B5EF4-FFF2-40B4-BE49-F238E27FC236}">
              <a16:creationId xmlns:a16="http://schemas.microsoft.com/office/drawing/2014/main" id="{BF907E82-08FB-4051-BAB8-04A50332D2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98" name="Text Box 7">
          <a:extLst>
            <a:ext uri="{FF2B5EF4-FFF2-40B4-BE49-F238E27FC236}">
              <a16:creationId xmlns:a16="http://schemas.microsoft.com/office/drawing/2014/main" id="{4A3BA462-7E2A-4698-8C62-95E440F79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599" name="Text Box 7">
          <a:extLst>
            <a:ext uri="{FF2B5EF4-FFF2-40B4-BE49-F238E27FC236}">
              <a16:creationId xmlns:a16="http://schemas.microsoft.com/office/drawing/2014/main" id="{D815359A-E2B7-4266-8826-71D263FFC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00" name="Text Box 7">
          <a:extLst>
            <a:ext uri="{FF2B5EF4-FFF2-40B4-BE49-F238E27FC236}">
              <a16:creationId xmlns:a16="http://schemas.microsoft.com/office/drawing/2014/main" id="{F4094125-DF86-4C56-BEAE-6398289C81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01" name="Text Box 7">
          <a:extLst>
            <a:ext uri="{FF2B5EF4-FFF2-40B4-BE49-F238E27FC236}">
              <a16:creationId xmlns:a16="http://schemas.microsoft.com/office/drawing/2014/main" id="{2D4B6642-90C3-4962-BF3F-7A5487A6D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02" name="Text Box 7">
          <a:extLst>
            <a:ext uri="{FF2B5EF4-FFF2-40B4-BE49-F238E27FC236}">
              <a16:creationId xmlns:a16="http://schemas.microsoft.com/office/drawing/2014/main" id="{16B64061-C93F-423C-B0AE-0F6F7B79F2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03" name="Text Box 7">
          <a:extLst>
            <a:ext uri="{FF2B5EF4-FFF2-40B4-BE49-F238E27FC236}">
              <a16:creationId xmlns:a16="http://schemas.microsoft.com/office/drawing/2014/main" id="{94A392EA-B134-47A2-8236-D3927B995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04" name="Text Box 7">
          <a:extLst>
            <a:ext uri="{FF2B5EF4-FFF2-40B4-BE49-F238E27FC236}">
              <a16:creationId xmlns:a16="http://schemas.microsoft.com/office/drawing/2014/main" id="{EDC42B77-7EAF-49A4-9D44-664346D3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05" name="Text Box 7">
          <a:extLst>
            <a:ext uri="{FF2B5EF4-FFF2-40B4-BE49-F238E27FC236}">
              <a16:creationId xmlns:a16="http://schemas.microsoft.com/office/drawing/2014/main" id="{C9B3CF9D-8F12-4E4B-B3D7-D350399441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06" name="Text Box 7">
          <a:extLst>
            <a:ext uri="{FF2B5EF4-FFF2-40B4-BE49-F238E27FC236}">
              <a16:creationId xmlns:a16="http://schemas.microsoft.com/office/drawing/2014/main" id="{30B8D7EB-450A-430D-9E28-8229A43FC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07" name="Text Box 7">
          <a:extLst>
            <a:ext uri="{FF2B5EF4-FFF2-40B4-BE49-F238E27FC236}">
              <a16:creationId xmlns:a16="http://schemas.microsoft.com/office/drawing/2014/main" id="{79A6370F-9222-4EE9-9914-34D76152F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08" name="Text Box 7">
          <a:extLst>
            <a:ext uri="{FF2B5EF4-FFF2-40B4-BE49-F238E27FC236}">
              <a16:creationId xmlns:a16="http://schemas.microsoft.com/office/drawing/2014/main" id="{B2046783-6292-4C55-A9FA-8F50F080DD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09" name="Text Box 7">
          <a:extLst>
            <a:ext uri="{FF2B5EF4-FFF2-40B4-BE49-F238E27FC236}">
              <a16:creationId xmlns:a16="http://schemas.microsoft.com/office/drawing/2014/main" id="{0F7A6445-6FBE-4ADB-ADAB-E817D36E02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10" name="Text Box 7">
          <a:extLst>
            <a:ext uri="{FF2B5EF4-FFF2-40B4-BE49-F238E27FC236}">
              <a16:creationId xmlns:a16="http://schemas.microsoft.com/office/drawing/2014/main" id="{0C70FDA2-7E52-4345-8572-6348F9D92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11" name="Text Box 7">
          <a:extLst>
            <a:ext uri="{FF2B5EF4-FFF2-40B4-BE49-F238E27FC236}">
              <a16:creationId xmlns:a16="http://schemas.microsoft.com/office/drawing/2014/main" id="{72817D94-6344-4B1B-AF50-5246B5EDD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12" name="Text Box 7">
          <a:extLst>
            <a:ext uri="{FF2B5EF4-FFF2-40B4-BE49-F238E27FC236}">
              <a16:creationId xmlns:a16="http://schemas.microsoft.com/office/drawing/2014/main" id="{5782827B-46E3-40F6-9EC4-754766885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13" name="Text Box 7">
          <a:extLst>
            <a:ext uri="{FF2B5EF4-FFF2-40B4-BE49-F238E27FC236}">
              <a16:creationId xmlns:a16="http://schemas.microsoft.com/office/drawing/2014/main" id="{A3EA272E-08AB-4B0F-89CC-A7D3EE7F8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14" name="Text Box 7">
          <a:extLst>
            <a:ext uri="{FF2B5EF4-FFF2-40B4-BE49-F238E27FC236}">
              <a16:creationId xmlns:a16="http://schemas.microsoft.com/office/drawing/2014/main" id="{68BF398D-437B-4176-B42D-1BF68AE6A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15" name="Text Box 7">
          <a:extLst>
            <a:ext uri="{FF2B5EF4-FFF2-40B4-BE49-F238E27FC236}">
              <a16:creationId xmlns:a16="http://schemas.microsoft.com/office/drawing/2014/main" id="{A9A26E7F-DBAD-4D06-8893-9CFEEE9E0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16" name="Text Box 7">
          <a:extLst>
            <a:ext uri="{FF2B5EF4-FFF2-40B4-BE49-F238E27FC236}">
              <a16:creationId xmlns:a16="http://schemas.microsoft.com/office/drawing/2014/main" id="{674A67EC-2EC7-48B5-B6EA-72CA52E59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17" name="Text Box 7">
          <a:extLst>
            <a:ext uri="{FF2B5EF4-FFF2-40B4-BE49-F238E27FC236}">
              <a16:creationId xmlns:a16="http://schemas.microsoft.com/office/drawing/2014/main" id="{DC61DBBF-B393-40B8-A30E-05EBB4A1C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18" name="Text Box 7">
          <a:extLst>
            <a:ext uri="{FF2B5EF4-FFF2-40B4-BE49-F238E27FC236}">
              <a16:creationId xmlns:a16="http://schemas.microsoft.com/office/drawing/2014/main" id="{23F8ECE0-D0E6-4E13-A688-F314AEE2B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19" name="Text Box 7">
          <a:extLst>
            <a:ext uri="{FF2B5EF4-FFF2-40B4-BE49-F238E27FC236}">
              <a16:creationId xmlns:a16="http://schemas.microsoft.com/office/drawing/2014/main" id="{F741E5F3-8B39-4496-BF8B-719DDC47AE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20" name="Text Box 7">
          <a:extLst>
            <a:ext uri="{FF2B5EF4-FFF2-40B4-BE49-F238E27FC236}">
              <a16:creationId xmlns:a16="http://schemas.microsoft.com/office/drawing/2014/main" id="{BF67FA92-0995-4595-9856-15387E9B89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21" name="Text Box 7">
          <a:extLst>
            <a:ext uri="{FF2B5EF4-FFF2-40B4-BE49-F238E27FC236}">
              <a16:creationId xmlns:a16="http://schemas.microsoft.com/office/drawing/2014/main" id="{B6EB8D34-B483-49F6-B9A2-96642D1DE1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22" name="Text Box 7">
          <a:extLst>
            <a:ext uri="{FF2B5EF4-FFF2-40B4-BE49-F238E27FC236}">
              <a16:creationId xmlns:a16="http://schemas.microsoft.com/office/drawing/2014/main" id="{4D533A2F-62E0-4703-AB08-D001880872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23" name="Text Box 7">
          <a:extLst>
            <a:ext uri="{FF2B5EF4-FFF2-40B4-BE49-F238E27FC236}">
              <a16:creationId xmlns:a16="http://schemas.microsoft.com/office/drawing/2014/main" id="{FC216A29-FC98-4EC2-93F6-C1487ACD4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24" name="Text Box 7">
          <a:extLst>
            <a:ext uri="{FF2B5EF4-FFF2-40B4-BE49-F238E27FC236}">
              <a16:creationId xmlns:a16="http://schemas.microsoft.com/office/drawing/2014/main" id="{B641851B-02A4-4A1F-9D43-70A0BD081E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25" name="Text Box 7">
          <a:extLst>
            <a:ext uri="{FF2B5EF4-FFF2-40B4-BE49-F238E27FC236}">
              <a16:creationId xmlns:a16="http://schemas.microsoft.com/office/drawing/2014/main" id="{597BABB2-2BEC-434C-9962-2F0C60E116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26" name="Text Box 7">
          <a:extLst>
            <a:ext uri="{FF2B5EF4-FFF2-40B4-BE49-F238E27FC236}">
              <a16:creationId xmlns:a16="http://schemas.microsoft.com/office/drawing/2014/main" id="{0588EC15-7109-4175-BF99-CF9533E0E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27" name="Text Box 7">
          <a:extLst>
            <a:ext uri="{FF2B5EF4-FFF2-40B4-BE49-F238E27FC236}">
              <a16:creationId xmlns:a16="http://schemas.microsoft.com/office/drawing/2014/main" id="{95A84768-0ECB-4D99-B811-03FC000BC1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28" name="Text Box 7">
          <a:extLst>
            <a:ext uri="{FF2B5EF4-FFF2-40B4-BE49-F238E27FC236}">
              <a16:creationId xmlns:a16="http://schemas.microsoft.com/office/drawing/2014/main" id="{782BB0E9-F70E-4340-9657-DA71DEF833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29" name="Text Box 7">
          <a:extLst>
            <a:ext uri="{FF2B5EF4-FFF2-40B4-BE49-F238E27FC236}">
              <a16:creationId xmlns:a16="http://schemas.microsoft.com/office/drawing/2014/main" id="{C781475E-DCEB-41F6-8180-8D06099105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30" name="Text Box 7">
          <a:extLst>
            <a:ext uri="{FF2B5EF4-FFF2-40B4-BE49-F238E27FC236}">
              <a16:creationId xmlns:a16="http://schemas.microsoft.com/office/drawing/2014/main" id="{037063EA-6878-42E3-AE06-6A743971F4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31" name="Text Box 7">
          <a:extLst>
            <a:ext uri="{FF2B5EF4-FFF2-40B4-BE49-F238E27FC236}">
              <a16:creationId xmlns:a16="http://schemas.microsoft.com/office/drawing/2014/main" id="{C07131EF-F378-4E06-AE9E-1985A282C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32" name="Text Box 7">
          <a:extLst>
            <a:ext uri="{FF2B5EF4-FFF2-40B4-BE49-F238E27FC236}">
              <a16:creationId xmlns:a16="http://schemas.microsoft.com/office/drawing/2014/main" id="{B1885822-529F-4400-8348-2321DB92AF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33" name="Text Box 7">
          <a:extLst>
            <a:ext uri="{FF2B5EF4-FFF2-40B4-BE49-F238E27FC236}">
              <a16:creationId xmlns:a16="http://schemas.microsoft.com/office/drawing/2014/main" id="{85922E37-4204-4F35-AA6E-0A69AB173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34" name="Text Box 7">
          <a:extLst>
            <a:ext uri="{FF2B5EF4-FFF2-40B4-BE49-F238E27FC236}">
              <a16:creationId xmlns:a16="http://schemas.microsoft.com/office/drawing/2014/main" id="{463C93ED-464D-40B5-824F-7B01E23B2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35" name="Text Box 7">
          <a:extLst>
            <a:ext uri="{FF2B5EF4-FFF2-40B4-BE49-F238E27FC236}">
              <a16:creationId xmlns:a16="http://schemas.microsoft.com/office/drawing/2014/main" id="{32EE8F44-32CD-4A48-92EA-E10D5EFBE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36" name="Text Box 7">
          <a:extLst>
            <a:ext uri="{FF2B5EF4-FFF2-40B4-BE49-F238E27FC236}">
              <a16:creationId xmlns:a16="http://schemas.microsoft.com/office/drawing/2014/main" id="{23592741-D685-431B-9AB1-98F6B85EC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37" name="Text Box 7">
          <a:extLst>
            <a:ext uri="{FF2B5EF4-FFF2-40B4-BE49-F238E27FC236}">
              <a16:creationId xmlns:a16="http://schemas.microsoft.com/office/drawing/2014/main" id="{C9DFA433-CEB2-4451-BCF4-D8BFC4E7E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38" name="Text Box 7">
          <a:extLst>
            <a:ext uri="{FF2B5EF4-FFF2-40B4-BE49-F238E27FC236}">
              <a16:creationId xmlns:a16="http://schemas.microsoft.com/office/drawing/2014/main" id="{1313A0F4-A16A-4D3C-92F6-1551EB695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39" name="Text Box 7">
          <a:extLst>
            <a:ext uri="{FF2B5EF4-FFF2-40B4-BE49-F238E27FC236}">
              <a16:creationId xmlns:a16="http://schemas.microsoft.com/office/drawing/2014/main" id="{A41AB1D5-8008-4140-87A3-FE79778CFB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40" name="Text Box 7">
          <a:extLst>
            <a:ext uri="{FF2B5EF4-FFF2-40B4-BE49-F238E27FC236}">
              <a16:creationId xmlns:a16="http://schemas.microsoft.com/office/drawing/2014/main" id="{C565EF71-3C07-44B6-99CC-BDBDC2AF0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41" name="Text Box 7">
          <a:extLst>
            <a:ext uri="{FF2B5EF4-FFF2-40B4-BE49-F238E27FC236}">
              <a16:creationId xmlns:a16="http://schemas.microsoft.com/office/drawing/2014/main" id="{27867CBB-7EF8-4081-ACAB-220CE9E9B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42" name="Text Box 7">
          <a:extLst>
            <a:ext uri="{FF2B5EF4-FFF2-40B4-BE49-F238E27FC236}">
              <a16:creationId xmlns:a16="http://schemas.microsoft.com/office/drawing/2014/main" id="{AA964F5C-D3F7-4B86-8D82-CD7FAF8C4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43" name="Text Box 7">
          <a:extLst>
            <a:ext uri="{FF2B5EF4-FFF2-40B4-BE49-F238E27FC236}">
              <a16:creationId xmlns:a16="http://schemas.microsoft.com/office/drawing/2014/main" id="{80F4505D-E02E-4D81-A8C4-1336C40AAC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44" name="Text Box 7">
          <a:extLst>
            <a:ext uri="{FF2B5EF4-FFF2-40B4-BE49-F238E27FC236}">
              <a16:creationId xmlns:a16="http://schemas.microsoft.com/office/drawing/2014/main" id="{E41242F9-A568-4A39-8AED-04E7A6F2D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45" name="Text Box 7">
          <a:extLst>
            <a:ext uri="{FF2B5EF4-FFF2-40B4-BE49-F238E27FC236}">
              <a16:creationId xmlns:a16="http://schemas.microsoft.com/office/drawing/2014/main" id="{FE144EB6-52DE-4FEC-BA28-8DD7A20F7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46" name="Text Box 7">
          <a:extLst>
            <a:ext uri="{FF2B5EF4-FFF2-40B4-BE49-F238E27FC236}">
              <a16:creationId xmlns:a16="http://schemas.microsoft.com/office/drawing/2014/main" id="{D2CEA9FB-8AA1-4F05-A2EB-64F305500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47" name="Text Box 7">
          <a:extLst>
            <a:ext uri="{FF2B5EF4-FFF2-40B4-BE49-F238E27FC236}">
              <a16:creationId xmlns:a16="http://schemas.microsoft.com/office/drawing/2014/main" id="{E530B677-2CC7-41D6-BDCE-CE3961110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48" name="Text Box 7">
          <a:extLst>
            <a:ext uri="{FF2B5EF4-FFF2-40B4-BE49-F238E27FC236}">
              <a16:creationId xmlns:a16="http://schemas.microsoft.com/office/drawing/2014/main" id="{8813FBB5-C01B-4D75-A6F6-47CD6C3CEA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49" name="Text Box 7">
          <a:extLst>
            <a:ext uri="{FF2B5EF4-FFF2-40B4-BE49-F238E27FC236}">
              <a16:creationId xmlns:a16="http://schemas.microsoft.com/office/drawing/2014/main" id="{5CCD3C9F-7124-41C8-89C3-CF8A3294D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50" name="Text Box 7">
          <a:extLst>
            <a:ext uri="{FF2B5EF4-FFF2-40B4-BE49-F238E27FC236}">
              <a16:creationId xmlns:a16="http://schemas.microsoft.com/office/drawing/2014/main" id="{3090312C-47A7-4483-8D15-39A2357D3C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51" name="Text Box 7">
          <a:extLst>
            <a:ext uri="{FF2B5EF4-FFF2-40B4-BE49-F238E27FC236}">
              <a16:creationId xmlns:a16="http://schemas.microsoft.com/office/drawing/2014/main" id="{0218BC35-8321-4289-834F-D4CAEE0CF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52" name="Text Box 7">
          <a:extLst>
            <a:ext uri="{FF2B5EF4-FFF2-40B4-BE49-F238E27FC236}">
              <a16:creationId xmlns:a16="http://schemas.microsoft.com/office/drawing/2014/main" id="{95CFB9E2-744F-4F95-9C99-A87C1843E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53" name="Text Box 7">
          <a:extLst>
            <a:ext uri="{FF2B5EF4-FFF2-40B4-BE49-F238E27FC236}">
              <a16:creationId xmlns:a16="http://schemas.microsoft.com/office/drawing/2014/main" id="{153BE878-99C4-4D6E-9D6D-1A7298FCE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54" name="Text Box 7">
          <a:extLst>
            <a:ext uri="{FF2B5EF4-FFF2-40B4-BE49-F238E27FC236}">
              <a16:creationId xmlns:a16="http://schemas.microsoft.com/office/drawing/2014/main" id="{CBACF530-82A4-44AD-BFC0-71CCACA7E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55" name="Text Box 7">
          <a:extLst>
            <a:ext uri="{FF2B5EF4-FFF2-40B4-BE49-F238E27FC236}">
              <a16:creationId xmlns:a16="http://schemas.microsoft.com/office/drawing/2014/main" id="{2E173991-6E81-4717-B8EC-04F1D73B36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56" name="Text Box 7">
          <a:extLst>
            <a:ext uri="{FF2B5EF4-FFF2-40B4-BE49-F238E27FC236}">
              <a16:creationId xmlns:a16="http://schemas.microsoft.com/office/drawing/2014/main" id="{626E3877-D793-4363-B68A-AA6EB78DC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57" name="Text Box 7">
          <a:extLst>
            <a:ext uri="{FF2B5EF4-FFF2-40B4-BE49-F238E27FC236}">
              <a16:creationId xmlns:a16="http://schemas.microsoft.com/office/drawing/2014/main" id="{0D51335D-15ED-4D7A-B5AE-03845F8F61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58" name="Text Box 7">
          <a:extLst>
            <a:ext uri="{FF2B5EF4-FFF2-40B4-BE49-F238E27FC236}">
              <a16:creationId xmlns:a16="http://schemas.microsoft.com/office/drawing/2014/main" id="{D92F03D9-0ED1-4C3C-90C4-DF95CF9CC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59" name="Text Box 7">
          <a:extLst>
            <a:ext uri="{FF2B5EF4-FFF2-40B4-BE49-F238E27FC236}">
              <a16:creationId xmlns:a16="http://schemas.microsoft.com/office/drawing/2014/main" id="{270815D9-DCF9-4229-AA91-3AFE3C854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60" name="Text Box 7">
          <a:extLst>
            <a:ext uri="{FF2B5EF4-FFF2-40B4-BE49-F238E27FC236}">
              <a16:creationId xmlns:a16="http://schemas.microsoft.com/office/drawing/2014/main" id="{3925EF01-057D-4898-8985-FF19C0833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61" name="Text Box 7">
          <a:extLst>
            <a:ext uri="{FF2B5EF4-FFF2-40B4-BE49-F238E27FC236}">
              <a16:creationId xmlns:a16="http://schemas.microsoft.com/office/drawing/2014/main" id="{9EF5F897-1EEE-48E6-8ABF-48ABDDBBB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62" name="Text Box 7">
          <a:extLst>
            <a:ext uri="{FF2B5EF4-FFF2-40B4-BE49-F238E27FC236}">
              <a16:creationId xmlns:a16="http://schemas.microsoft.com/office/drawing/2014/main" id="{6895DF9E-FE70-4D3D-8411-E5E795F3F9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63" name="Text Box 7">
          <a:extLst>
            <a:ext uri="{FF2B5EF4-FFF2-40B4-BE49-F238E27FC236}">
              <a16:creationId xmlns:a16="http://schemas.microsoft.com/office/drawing/2014/main" id="{66749BEF-4013-4259-83B1-5D1C5F27C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64" name="Text Box 7">
          <a:extLst>
            <a:ext uri="{FF2B5EF4-FFF2-40B4-BE49-F238E27FC236}">
              <a16:creationId xmlns:a16="http://schemas.microsoft.com/office/drawing/2014/main" id="{26BD54D5-5609-498C-BD4E-0E1EF8D12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65" name="Text Box 7">
          <a:extLst>
            <a:ext uri="{FF2B5EF4-FFF2-40B4-BE49-F238E27FC236}">
              <a16:creationId xmlns:a16="http://schemas.microsoft.com/office/drawing/2014/main" id="{54EFB289-F912-405F-8DBC-965E335931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66" name="Text Box 7">
          <a:extLst>
            <a:ext uri="{FF2B5EF4-FFF2-40B4-BE49-F238E27FC236}">
              <a16:creationId xmlns:a16="http://schemas.microsoft.com/office/drawing/2014/main" id="{48304B2C-1EC8-4983-BAD4-C568DC618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67" name="Text Box 7">
          <a:extLst>
            <a:ext uri="{FF2B5EF4-FFF2-40B4-BE49-F238E27FC236}">
              <a16:creationId xmlns:a16="http://schemas.microsoft.com/office/drawing/2014/main" id="{01A59164-0F3A-49D4-A99A-2CF613F51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68" name="Text Box 7">
          <a:extLst>
            <a:ext uri="{FF2B5EF4-FFF2-40B4-BE49-F238E27FC236}">
              <a16:creationId xmlns:a16="http://schemas.microsoft.com/office/drawing/2014/main" id="{462490C0-502C-4643-8B73-1AA399F0D6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69" name="Text Box 7">
          <a:extLst>
            <a:ext uri="{FF2B5EF4-FFF2-40B4-BE49-F238E27FC236}">
              <a16:creationId xmlns:a16="http://schemas.microsoft.com/office/drawing/2014/main" id="{215039ED-F06C-4057-B68B-BA0489619D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70" name="Text Box 7">
          <a:extLst>
            <a:ext uri="{FF2B5EF4-FFF2-40B4-BE49-F238E27FC236}">
              <a16:creationId xmlns:a16="http://schemas.microsoft.com/office/drawing/2014/main" id="{AB31439F-DBF4-43F2-9F6F-2A0B39DBBF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71" name="Text Box 7">
          <a:extLst>
            <a:ext uri="{FF2B5EF4-FFF2-40B4-BE49-F238E27FC236}">
              <a16:creationId xmlns:a16="http://schemas.microsoft.com/office/drawing/2014/main" id="{2BC14F87-20EF-4F9D-B4E5-134F512BE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72" name="Text Box 7">
          <a:extLst>
            <a:ext uri="{FF2B5EF4-FFF2-40B4-BE49-F238E27FC236}">
              <a16:creationId xmlns:a16="http://schemas.microsoft.com/office/drawing/2014/main" id="{727EA334-437E-449F-A1D4-AC817D6D71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73" name="Text Box 7">
          <a:extLst>
            <a:ext uri="{FF2B5EF4-FFF2-40B4-BE49-F238E27FC236}">
              <a16:creationId xmlns:a16="http://schemas.microsoft.com/office/drawing/2014/main" id="{E8DC656C-DDCD-42F5-8394-47D14F2DD1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74" name="Text Box 7">
          <a:extLst>
            <a:ext uri="{FF2B5EF4-FFF2-40B4-BE49-F238E27FC236}">
              <a16:creationId xmlns:a16="http://schemas.microsoft.com/office/drawing/2014/main" id="{8727CADD-BC11-428A-AF5E-C52D02299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75" name="Text Box 7">
          <a:extLst>
            <a:ext uri="{FF2B5EF4-FFF2-40B4-BE49-F238E27FC236}">
              <a16:creationId xmlns:a16="http://schemas.microsoft.com/office/drawing/2014/main" id="{A55D9897-8873-467F-9DF2-9583AE4C5C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76" name="Text Box 7">
          <a:extLst>
            <a:ext uri="{FF2B5EF4-FFF2-40B4-BE49-F238E27FC236}">
              <a16:creationId xmlns:a16="http://schemas.microsoft.com/office/drawing/2014/main" id="{65385A13-858D-4223-BD94-92DB9F8847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77" name="Text Box 7">
          <a:extLst>
            <a:ext uri="{FF2B5EF4-FFF2-40B4-BE49-F238E27FC236}">
              <a16:creationId xmlns:a16="http://schemas.microsoft.com/office/drawing/2014/main" id="{A4202C0A-7FB1-4CDB-8A9A-184436790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78" name="Text Box 7">
          <a:extLst>
            <a:ext uri="{FF2B5EF4-FFF2-40B4-BE49-F238E27FC236}">
              <a16:creationId xmlns:a16="http://schemas.microsoft.com/office/drawing/2014/main" id="{1CF2DE68-539F-4720-A2E9-97971772C1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79" name="Text Box 7">
          <a:extLst>
            <a:ext uri="{FF2B5EF4-FFF2-40B4-BE49-F238E27FC236}">
              <a16:creationId xmlns:a16="http://schemas.microsoft.com/office/drawing/2014/main" id="{4F4F8FDC-9333-40AF-AA2A-B7B463D57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80" name="Text Box 7">
          <a:extLst>
            <a:ext uri="{FF2B5EF4-FFF2-40B4-BE49-F238E27FC236}">
              <a16:creationId xmlns:a16="http://schemas.microsoft.com/office/drawing/2014/main" id="{19CD7DCB-DC52-4D63-B1D1-44E663DF93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81" name="Text Box 7">
          <a:extLst>
            <a:ext uri="{FF2B5EF4-FFF2-40B4-BE49-F238E27FC236}">
              <a16:creationId xmlns:a16="http://schemas.microsoft.com/office/drawing/2014/main" id="{B9F900E6-5BBE-483C-9F55-3DE0D6EAB2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82" name="Text Box 7">
          <a:extLst>
            <a:ext uri="{FF2B5EF4-FFF2-40B4-BE49-F238E27FC236}">
              <a16:creationId xmlns:a16="http://schemas.microsoft.com/office/drawing/2014/main" id="{7FBDC31F-B4F7-48E4-B12E-E5DD6732C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83" name="Text Box 7">
          <a:extLst>
            <a:ext uri="{FF2B5EF4-FFF2-40B4-BE49-F238E27FC236}">
              <a16:creationId xmlns:a16="http://schemas.microsoft.com/office/drawing/2014/main" id="{EFF282C3-24E7-41DD-98DB-3048B3AF8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84" name="Text Box 7">
          <a:extLst>
            <a:ext uri="{FF2B5EF4-FFF2-40B4-BE49-F238E27FC236}">
              <a16:creationId xmlns:a16="http://schemas.microsoft.com/office/drawing/2014/main" id="{C82C7F7B-EF5B-46F2-BC1B-2DB37C700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85" name="Text Box 7">
          <a:extLst>
            <a:ext uri="{FF2B5EF4-FFF2-40B4-BE49-F238E27FC236}">
              <a16:creationId xmlns:a16="http://schemas.microsoft.com/office/drawing/2014/main" id="{3B71CEAC-915C-43A2-A05D-765C4CDB8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86" name="Text Box 7">
          <a:extLst>
            <a:ext uri="{FF2B5EF4-FFF2-40B4-BE49-F238E27FC236}">
              <a16:creationId xmlns:a16="http://schemas.microsoft.com/office/drawing/2014/main" id="{DEE10FE0-D531-4953-8B31-9F89B94AD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87" name="Text Box 7">
          <a:extLst>
            <a:ext uri="{FF2B5EF4-FFF2-40B4-BE49-F238E27FC236}">
              <a16:creationId xmlns:a16="http://schemas.microsoft.com/office/drawing/2014/main" id="{D6E5A01D-BE35-43D4-8ED6-51A6132E6C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88" name="Text Box 7">
          <a:extLst>
            <a:ext uri="{FF2B5EF4-FFF2-40B4-BE49-F238E27FC236}">
              <a16:creationId xmlns:a16="http://schemas.microsoft.com/office/drawing/2014/main" id="{7FC3C2F1-B9C3-4D14-8C39-3025D86E2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89" name="Text Box 7">
          <a:extLst>
            <a:ext uri="{FF2B5EF4-FFF2-40B4-BE49-F238E27FC236}">
              <a16:creationId xmlns:a16="http://schemas.microsoft.com/office/drawing/2014/main" id="{17D0A6D1-7769-4E08-AE7F-9DDB01395D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90" name="Text Box 7">
          <a:extLst>
            <a:ext uri="{FF2B5EF4-FFF2-40B4-BE49-F238E27FC236}">
              <a16:creationId xmlns:a16="http://schemas.microsoft.com/office/drawing/2014/main" id="{04846073-4366-4CF4-9B3D-7CF240FF95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4691" name="Text Box 7">
          <a:extLst>
            <a:ext uri="{FF2B5EF4-FFF2-40B4-BE49-F238E27FC236}">
              <a16:creationId xmlns:a16="http://schemas.microsoft.com/office/drawing/2014/main" id="{55EB19F5-9115-4BDA-BDE1-023E7ABA7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92" name="Text Box 7">
          <a:extLst>
            <a:ext uri="{FF2B5EF4-FFF2-40B4-BE49-F238E27FC236}">
              <a16:creationId xmlns:a16="http://schemas.microsoft.com/office/drawing/2014/main" id="{A8E48B24-4E53-45B8-8CCE-B3766E49CD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93" name="Text Box 7">
          <a:extLst>
            <a:ext uri="{FF2B5EF4-FFF2-40B4-BE49-F238E27FC236}">
              <a16:creationId xmlns:a16="http://schemas.microsoft.com/office/drawing/2014/main" id="{A1CD40EB-191C-41F8-8933-4FEB0AB69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94" name="Text Box 7">
          <a:extLst>
            <a:ext uri="{FF2B5EF4-FFF2-40B4-BE49-F238E27FC236}">
              <a16:creationId xmlns:a16="http://schemas.microsoft.com/office/drawing/2014/main" id="{DF3A7B8F-03F5-4491-A326-0DA22996F1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95" name="Text Box 7">
          <a:extLst>
            <a:ext uri="{FF2B5EF4-FFF2-40B4-BE49-F238E27FC236}">
              <a16:creationId xmlns:a16="http://schemas.microsoft.com/office/drawing/2014/main" id="{71704A2C-DE0A-483D-A11B-183E3DCA3C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96" name="Text Box 7">
          <a:extLst>
            <a:ext uri="{FF2B5EF4-FFF2-40B4-BE49-F238E27FC236}">
              <a16:creationId xmlns:a16="http://schemas.microsoft.com/office/drawing/2014/main" id="{8799B09B-4D0E-4331-A4BE-A28790E66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97" name="Text Box 7">
          <a:extLst>
            <a:ext uri="{FF2B5EF4-FFF2-40B4-BE49-F238E27FC236}">
              <a16:creationId xmlns:a16="http://schemas.microsoft.com/office/drawing/2014/main" id="{CC29C7D4-AA7B-449B-8125-59D139EAEE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98" name="Text Box 7">
          <a:extLst>
            <a:ext uri="{FF2B5EF4-FFF2-40B4-BE49-F238E27FC236}">
              <a16:creationId xmlns:a16="http://schemas.microsoft.com/office/drawing/2014/main" id="{C89DC86A-A610-453B-AB29-72557E8A63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699" name="Text Box 7">
          <a:extLst>
            <a:ext uri="{FF2B5EF4-FFF2-40B4-BE49-F238E27FC236}">
              <a16:creationId xmlns:a16="http://schemas.microsoft.com/office/drawing/2014/main" id="{D92063C4-A8DD-4D20-AAAB-5F3D71131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00" name="Text Box 7">
          <a:extLst>
            <a:ext uri="{FF2B5EF4-FFF2-40B4-BE49-F238E27FC236}">
              <a16:creationId xmlns:a16="http://schemas.microsoft.com/office/drawing/2014/main" id="{C68A067A-ACFC-4CF8-83DA-F417FE3FA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01" name="Text Box 7">
          <a:extLst>
            <a:ext uri="{FF2B5EF4-FFF2-40B4-BE49-F238E27FC236}">
              <a16:creationId xmlns:a16="http://schemas.microsoft.com/office/drawing/2014/main" id="{1D5F1386-43E0-467E-873B-8ABBD3769B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02" name="Text Box 7">
          <a:extLst>
            <a:ext uri="{FF2B5EF4-FFF2-40B4-BE49-F238E27FC236}">
              <a16:creationId xmlns:a16="http://schemas.microsoft.com/office/drawing/2014/main" id="{9E5AA768-A1C0-49E6-B2AD-2D4BC9E868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03" name="Text Box 7">
          <a:extLst>
            <a:ext uri="{FF2B5EF4-FFF2-40B4-BE49-F238E27FC236}">
              <a16:creationId xmlns:a16="http://schemas.microsoft.com/office/drawing/2014/main" id="{9B3EBBBC-0D30-41B7-A1D1-308D8790FD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04" name="Text Box 7">
          <a:extLst>
            <a:ext uri="{FF2B5EF4-FFF2-40B4-BE49-F238E27FC236}">
              <a16:creationId xmlns:a16="http://schemas.microsoft.com/office/drawing/2014/main" id="{8FF7237A-C14D-488A-955E-1391EC446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05" name="Text Box 7">
          <a:extLst>
            <a:ext uri="{FF2B5EF4-FFF2-40B4-BE49-F238E27FC236}">
              <a16:creationId xmlns:a16="http://schemas.microsoft.com/office/drawing/2014/main" id="{4506363A-6D96-4729-BEE9-5D3E9A6B4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06" name="Text Box 7">
          <a:extLst>
            <a:ext uri="{FF2B5EF4-FFF2-40B4-BE49-F238E27FC236}">
              <a16:creationId xmlns:a16="http://schemas.microsoft.com/office/drawing/2014/main" id="{CB7E7937-17FB-4E52-A1E2-7E12455B2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07" name="Text Box 7">
          <a:extLst>
            <a:ext uri="{FF2B5EF4-FFF2-40B4-BE49-F238E27FC236}">
              <a16:creationId xmlns:a16="http://schemas.microsoft.com/office/drawing/2014/main" id="{0FF2E3A5-E876-4596-8BD6-8C0310E972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08" name="Text Box 7">
          <a:extLst>
            <a:ext uri="{FF2B5EF4-FFF2-40B4-BE49-F238E27FC236}">
              <a16:creationId xmlns:a16="http://schemas.microsoft.com/office/drawing/2014/main" id="{C1F121D1-AE77-45A6-8ED6-9D346AE41C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09" name="Text Box 7">
          <a:extLst>
            <a:ext uri="{FF2B5EF4-FFF2-40B4-BE49-F238E27FC236}">
              <a16:creationId xmlns:a16="http://schemas.microsoft.com/office/drawing/2014/main" id="{F6D64E70-D1C5-463B-AF5F-DE718B8AD0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10" name="Text Box 7">
          <a:extLst>
            <a:ext uri="{FF2B5EF4-FFF2-40B4-BE49-F238E27FC236}">
              <a16:creationId xmlns:a16="http://schemas.microsoft.com/office/drawing/2014/main" id="{552DEABF-43E1-4D95-960D-F79FE55BF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11" name="Text Box 7">
          <a:extLst>
            <a:ext uri="{FF2B5EF4-FFF2-40B4-BE49-F238E27FC236}">
              <a16:creationId xmlns:a16="http://schemas.microsoft.com/office/drawing/2014/main" id="{0E233C3E-D139-4BFB-B3C1-8F94236E7D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12" name="Text Box 7">
          <a:extLst>
            <a:ext uri="{FF2B5EF4-FFF2-40B4-BE49-F238E27FC236}">
              <a16:creationId xmlns:a16="http://schemas.microsoft.com/office/drawing/2014/main" id="{94953D01-552A-413B-8DD0-A2CFC59DC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13" name="Text Box 7">
          <a:extLst>
            <a:ext uri="{FF2B5EF4-FFF2-40B4-BE49-F238E27FC236}">
              <a16:creationId xmlns:a16="http://schemas.microsoft.com/office/drawing/2014/main" id="{48FC07E9-385C-446A-B303-EA604255E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14" name="Text Box 7">
          <a:extLst>
            <a:ext uri="{FF2B5EF4-FFF2-40B4-BE49-F238E27FC236}">
              <a16:creationId xmlns:a16="http://schemas.microsoft.com/office/drawing/2014/main" id="{974AEB04-EEEE-4FF3-A937-E6C37EB910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15" name="Text Box 7">
          <a:extLst>
            <a:ext uri="{FF2B5EF4-FFF2-40B4-BE49-F238E27FC236}">
              <a16:creationId xmlns:a16="http://schemas.microsoft.com/office/drawing/2014/main" id="{8E700C41-86FD-4130-8AA0-FF0F56D6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16" name="Text Box 7">
          <a:extLst>
            <a:ext uri="{FF2B5EF4-FFF2-40B4-BE49-F238E27FC236}">
              <a16:creationId xmlns:a16="http://schemas.microsoft.com/office/drawing/2014/main" id="{0E325B2E-EACA-480D-AB06-5ACF017E4C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17" name="Text Box 7">
          <a:extLst>
            <a:ext uri="{FF2B5EF4-FFF2-40B4-BE49-F238E27FC236}">
              <a16:creationId xmlns:a16="http://schemas.microsoft.com/office/drawing/2014/main" id="{833D490F-52A0-4697-8EC0-CC11EDA98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18" name="Text Box 7">
          <a:extLst>
            <a:ext uri="{FF2B5EF4-FFF2-40B4-BE49-F238E27FC236}">
              <a16:creationId xmlns:a16="http://schemas.microsoft.com/office/drawing/2014/main" id="{A789DFFE-5046-4B27-87E0-63A0C7EDE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19" name="Text Box 7">
          <a:extLst>
            <a:ext uri="{FF2B5EF4-FFF2-40B4-BE49-F238E27FC236}">
              <a16:creationId xmlns:a16="http://schemas.microsoft.com/office/drawing/2014/main" id="{1969D4B3-05D4-463B-A886-3E348307D1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20" name="Text Box 7">
          <a:extLst>
            <a:ext uri="{FF2B5EF4-FFF2-40B4-BE49-F238E27FC236}">
              <a16:creationId xmlns:a16="http://schemas.microsoft.com/office/drawing/2014/main" id="{CE5571B6-AC31-460D-BBB3-DA0318A2B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21" name="Text Box 7">
          <a:extLst>
            <a:ext uri="{FF2B5EF4-FFF2-40B4-BE49-F238E27FC236}">
              <a16:creationId xmlns:a16="http://schemas.microsoft.com/office/drawing/2014/main" id="{520EB7F9-A870-4868-8AF9-A0E29F704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22" name="Text Box 7">
          <a:extLst>
            <a:ext uri="{FF2B5EF4-FFF2-40B4-BE49-F238E27FC236}">
              <a16:creationId xmlns:a16="http://schemas.microsoft.com/office/drawing/2014/main" id="{98027F50-0499-468C-925C-9EA65C6B64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23" name="Text Box 7">
          <a:extLst>
            <a:ext uri="{FF2B5EF4-FFF2-40B4-BE49-F238E27FC236}">
              <a16:creationId xmlns:a16="http://schemas.microsoft.com/office/drawing/2014/main" id="{240125EB-BD64-41A9-A5BC-E7042ED9C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24" name="Text Box 7">
          <a:extLst>
            <a:ext uri="{FF2B5EF4-FFF2-40B4-BE49-F238E27FC236}">
              <a16:creationId xmlns:a16="http://schemas.microsoft.com/office/drawing/2014/main" id="{122CBB0C-5D04-490D-B9FF-3C4D099AB6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25" name="Text Box 7">
          <a:extLst>
            <a:ext uri="{FF2B5EF4-FFF2-40B4-BE49-F238E27FC236}">
              <a16:creationId xmlns:a16="http://schemas.microsoft.com/office/drawing/2014/main" id="{6220D3DC-687F-4B6F-A1DD-E184E53F13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26" name="Text Box 7">
          <a:extLst>
            <a:ext uri="{FF2B5EF4-FFF2-40B4-BE49-F238E27FC236}">
              <a16:creationId xmlns:a16="http://schemas.microsoft.com/office/drawing/2014/main" id="{AED5AB38-92F8-404C-A268-F3A961F1D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27" name="Text Box 7">
          <a:extLst>
            <a:ext uri="{FF2B5EF4-FFF2-40B4-BE49-F238E27FC236}">
              <a16:creationId xmlns:a16="http://schemas.microsoft.com/office/drawing/2014/main" id="{E328301D-3B8C-4766-B38D-3A04812780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28" name="Text Box 7">
          <a:extLst>
            <a:ext uri="{FF2B5EF4-FFF2-40B4-BE49-F238E27FC236}">
              <a16:creationId xmlns:a16="http://schemas.microsoft.com/office/drawing/2014/main" id="{15546739-FCD7-4E6C-8A0B-3EB77CC67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29" name="Text Box 7">
          <a:extLst>
            <a:ext uri="{FF2B5EF4-FFF2-40B4-BE49-F238E27FC236}">
              <a16:creationId xmlns:a16="http://schemas.microsoft.com/office/drawing/2014/main" id="{2C7B1CF5-C488-4405-B1CB-228AD43D90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30" name="Text Box 7">
          <a:extLst>
            <a:ext uri="{FF2B5EF4-FFF2-40B4-BE49-F238E27FC236}">
              <a16:creationId xmlns:a16="http://schemas.microsoft.com/office/drawing/2014/main" id="{5FF26BEA-981A-4A08-B9A0-7D736D548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31" name="Text Box 7">
          <a:extLst>
            <a:ext uri="{FF2B5EF4-FFF2-40B4-BE49-F238E27FC236}">
              <a16:creationId xmlns:a16="http://schemas.microsoft.com/office/drawing/2014/main" id="{00B62EA1-CDBF-4F8A-9622-2B398F06F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32" name="Text Box 7">
          <a:extLst>
            <a:ext uri="{FF2B5EF4-FFF2-40B4-BE49-F238E27FC236}">
              <a16:creationId xmlns:a16="http://schemas.microsoft.com/office/drawing/2014/main" id="{37AE973E-7817-4952-A8C3-2E081F4E12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33" name="Text Box 7">
          <a:extLst>
            <a:ext uri="{FF2B5EF4-FFF2-40B4-BE49-F238E27FC236}">
              <a16:creationId xmlns:a16="http://schemas.microsoft.com/office/drawing/2014/main" id="{14883537-47CD-43D9-9201-810E7E77A3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34" name="Text Box 7">
          <a:extLst>
            <a:ext uri="{FF2B5EF4-FFF2-40B4-BE49-F238E27FC236}">
              <a16:creationId xmlns:a16="http://schemas.microsoft.com/office/drawing/2014/main" id="{7FAA738A-9F95-48CF-987F-945E80F7A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35" name="Text Box 7">
          <a:extLst>
            <a:ext uri="{FF2B5EF4-FFF2-40B4-BE49-F238E27FC236}">
              <a16:creationId xmlns:a16="http://schemas.microsoft.com/office/drawing/2014/main" id="{415C1ECD-7977-4297-B953-B44FE7789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36" name="Text Box 7">
          <a:extLst>
            <a:ext uri="{FF2B5EF4-FFF2-40B4-BE49-F238E27FC236}">
              <a16:creationId xmlns:a16="http://schemas.microsoft.com/office/drawing/2014/main" id="{578F56A3-911B-4CC0-87B7-0DD709BED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37" name="Text Box 7">
          <a:extLst>
            <a:ext uri="{FF2B5EF4-FFF2-40B4-BE49-F238E27FC236}">
              <a16:creationId xmlns:a16="http://schemas.microsoft.com/office/drawing/2014/main" id="{F16BEAE6-36B6-4D4D-A605-D3D171839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38" name="Text Box 7">
          <a:extLst>
            <a:ext uri="{FF2B5EF4-FFF2-40B4-BE49-F238E27FC236}">
              <a16:creationId xmlns:a16="http://schemas.microsoft.com/office/drawing/2014/main" id="{08966C29-0606-4501-ABEA-94ED866C98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39" name="Text Box 7">
          <a:extLst>
            <a:ext uri="{FF2B5EF4-FFF2-40B4-BE49-F238E27FC236}">
              <a16:creationId xmlns:a16="http://schemas.microsoft.com/office/drawing/2014/main" id="{D20C46B0-DA4E-48C6-865E-D825AA0976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40" name="Text Box 7">
          <a:extLst>
            <a:ext uri="{FF2B5EF4-FFF2-40B4-BE49-F238E27FC236}">
              <a16:creationId xmlns:a16="http://schemas.microsoft.com/office/drawing/2014/main" id="{FF5B9060-8891-4D76-8515-6EA649B89D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41" name="Text Box 7">
          <a:extLst>
            <a:ext uri="{FF2B5EF4-FFF2-40B4-BE49-F238E27FC236}">
              <a16:creationId xmlns:a16="http://schemas.microsoft.com/office/drawing/2014/main" id="{EB7FB7C2-4B87-4728-99B6-DFA65DDB6E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42" name="Text Box 7">
          <a:extLst>
            <a:ext uri="{FF2B5EF4-FFF2-40B4-BE49-F238E27FC236}">
              <a16:creationId xmlns:a16="http://schemas.microsoft.com/office/drawing/2014/main" id="{68277658-BCBF-42B0-B61A-A86E68A6C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43" name="Text Box 7">
          <a:extLst>
            <a:ext uri="{FF2B5EF4-FFF2-40B4-BE49-F238E27FC236}">
              <a16:creationId xmlns:a16="http://schemas.microsoft.com/office/drawing/2014/main" id="{15BB6762-EBD0-4543-BE34-EF5EC5CC9C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44" name="Text Box 7">
          <a:extLst>
            <a:ext uri="{FF2B5EF4-FFF2-40B4-BE49-F238E27FC236}">
              <a16:creationId xmlns:a16="http://schemas.microsoft.com/office/drawing/2014/main" id="{81FD8A02-1518-4793-A464-CE3309564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45" name="Text Box 7">
          <a:extLst>
            <a:ext uri="{FF2B5EF4-FFF2-40B4-BE49-F238E27FC236}">
              <a16:creationId xmlns:a16="http://schemas.microsoft.com/office/drawing/2014/main" id="{79DEEF50-C1C1-43DB-A391-64263EA64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46" name="Text Box 7">
          <a:extLst>
            <a:ext uri="{FF2B5EF4-FFF2-40B4-BE49-F238E27FC236}">
              <a16:creationId xmlns:a16="http://schemas.microsoft.com/office/drawing/2014/main" id="{BE21032F-491C-439D-ACB8-4038FB4B59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47" name="Text Box 7">
          <a:extLst>
            <a:ext uri="{FF2B5EF4-FFF2-40B4-BE49-F238E27FC236}">
              <a16:creationId xmlns:a16="http://schemas.microsoft.com/office/drawing/2014/main" id="{BA23F862-B388-461F-898E-50F0DABB8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48" name="Text Box 7">
          <a:extLst>
            <a:ext uri="{FF2B5EF4-FFF2-40B4-BE49-F238E27FC236}">
              <a16:creationId xmlns:a16="http://schemas.microsoft.com/office/drawing/2014/main" id="{68331157-ACD0-4D68-A221-8FA6A0673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49" name="Text Box 7">
          <a:extLst>
            <a:ext uri="{FF2B5EF4-FFF2-40B4-BE49-F238E27FC236}">
              <a16:creationId xmlns:a16="http://schemas.microsoft.com/office/drawing/2014/main" id="{EB2B0CF9-66CA-4712-8AA5-2A6740053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50" name="Text Box 7">
          <a:extLst>
            <a:ext uri="{FF2B5EF4-FFF2-40B4-BE49-F238E27FC236}">
              <a16:creationId xmlns:a16="http://schemas.microsoft.com/office/drawing/2014/main" id="{B8574745-2765-43A9-A663-0A69DDAE7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51" name="Text Box 7">
          <a:extLst>
            <a:ext uri="{FF2B5EF4-FFF2-40B4-BE49-F238E27FC236}">
              <a16:creationId xmlns:a16="http://schemas.microsoft.com/office/drawing/2014/main" id="{433634F3-4B2F-4DF2-AE75-E76F80B74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52" name="Text Box 7">
          <a:extLst>
            <a:ext uri="{FF2B5EF4-FFF2-40B4-BE49-F238E27FC236}">
              <a16:creationId xmlns:a16="http://schemas.microsoft.com/office/drawing/2014/main" id="{00C496EC-5B4F-405F-B7AF-9ADB68529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53" name="Text Box 7">
          <a:extLst>
            <a:ext uri="{FF2B5EF4-FFF2-40B4-BE49-F238E27FC236}">
              <a16:creationId xmlns:a16="http://schemas.microsoft.com/office/drawing/2014/main" id="{D00CF85B-064F-438E-9BA9-0417DEC8B6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54" name="Text Box 7">
          <a:extLst>
            <a:ext uri="{FF2B5EF4-FFF2-40B4-BE49-F238E27FC236}">
              <a16:creationId xmlns:a16="http://schemas.microsoft.com/office/drawing/2014/main" id="{08575256-8904-498D-8518-FF2B92CC8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55" name="Text Box 7">
          <a:extLst>
            <a:ext uri="{FF2B5EF4-FFF2-40B4-BE49-F238E27FC236}">
              <a16:creationId xmlns:a16="http://schemas.microsoft.com/office/drawing/2014/main" id="{0C94DDD6-4C3F-47F4-8CE0-74E4F1F8A0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56" name="Text Box 7">
          <a:extLst>
            <a:ext uri="{FF2B5EF4-FFF2-40B4-BE49-F238E27FC236}">
              <a16:creationId xmlns:a16="http://schemas.microsoft.com/office/drawing/2014/main" id="{96CBC218-4E24-46AC-B21E-63903B34C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57" name="Text Box 7">
          <a:extLst>
            <a:ext uri="{FF2B5EF4-FFF2-40B4-BE49-F238E27FC236}">
              <a16:creationId xmlns:a16="http://schemas.microsoft.com/office/drawing/2014/main" id="{0EAC94EC-4D24-4B5D-8F56-D4C2BFEF1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58" name="Text Box 7">
          <a:extLst>
            <a:ext uri="{FF2B5EF4-FFF2-40B4-BE49-F238E27FC236}">
              <a16:creationId xmlns:a16="http://schemas.microsoft.com/office/drawing/2014/main" id="{D17EBF61-5E76-47C6-89FB-E1880B4B8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59" name="Text Box 7">
          <a:extLst>
            <a:ext uri="{FF2B5EF4-FFF2-40B4-BE49-F238E27FC236}">
              <a16:creationId xmlns:a16="http://schemas.microsoft.com/office/drawing/2014/main" id="{5349A182-55D6-47F3-ADC2-385DD425A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60" name="Text Box 7">
          <a:extLst>
            <a:ext uri="{FF2B5EF4-FFF2-40B4-BE49-F238E27FC236}">
              <a16:creationId xmlns:a16="http://schemas.microsoft.com/office/drawing/2014/main" id="{58835AD7-E071-4F1C-840F-7FB98B6923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61" name="Text Box 7">
          <a:extLst>
            <a:ext uri="{FF2B5EF4-FFF2-40B4-BE49-F238E27FC236}">
              <a16:creationId xmlns:a16="http://schemas.microsoft.com/office/drawing/2014/main" id="{C460C249-3CAE-47F0-82DF-5B307F411B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62" name="Text Box 7">
          <a:extLst>
            <a:ext uri="{FF2B5EF4-FFF2-40B4-BE49-F238E27FC236}">
              <a16:creationId xmlns:a16="http://schemas.microsoft.com/office/drawing/2014/main" id="{B3FCA449-98C7-440E-8498-FC6A0A8B6D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63" name="Text Box 7">
          <a:extLst>
            <a:ext uri="{FF2B5EF4-FFF2-40B4-BE49-F238E27FC236}">
              <a16:creationId xmlns:a16="http://schemas.microsoft.com/office/drawing/2014/main" id="{650ED4F5-E3B4-4EE1-AB54-E6DC27FBB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64" name="Text Box 7">
          <a:extLst>
            <a:ext uri="{FF2B5EF4-FFF2-40B4-BE49-F238E27FC236}">
              <a16:creationId xmlns:a16="http://schemas.microsoft.com/office/drawing/2014/main" id="{B4BAA14A-84FF-4273-92AA-C6B6DFA88C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65" name="Text Box 7">
          <a:extLst>
            <a:ext uri="{FF2B5EF4-FFF2-40B4-BE49-F238E27FC236}">
              <a16:creationId xmlns:a16="http://schemas.microsoft.com/office/drawing/2014/main" id="{4708C182-853B-44B4-BDD6-BC1DB61D7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66" name="Text Box 7">
          <a:extLst>
            <a:ext uri="{FF2B5EF4-FFF2-40B4-BE49-F238E27FC236}">
              <a16:creationId xmlns:a16="http://schemas.microsoft.com/office/drawing/2014/main" id="{B0875333-D666-42A3-8C16-2C705413AD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67" name="Text Box 7">
          <a:extLst>
            <a:ext uri="{FF2B5EF4-FFF2-40B4-BE49-F238E27FC236}">
              <a16:creationId xmlns:a16="http://schemas.microsoft.com/office/drawing/2014/main" id="{59A1AFDB-21CC-484E-B5A6-B9469AC81B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68" name="Text Box 7">
          <a:extLst>
            <a:ext uri="{FF2B5EF4-FFF2-40B4-BE49-F238E27FC236}">
              <a16:creationId xmlns:a16="http://schemas.microsoft.com/office/drawing/2014/main" id="{90446676-7E9D-4731-8D2E-135903519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69" name="Text Box 7">
          <a:extLst>
            <a:ext uri="{FF2B5EF4-FFF2-40B4-BE49-F238E27FC236}">
              <a16:creationId xmlns:a16="http://schemas.microsoft.com/office/drawing/2014/main" id="{2BD9799C-BAEC-4CE9-9376-BB7DE10737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70" name="Text Box 7">
          <a:extLst>
            <a:ext uri="{FF2B5EF4-FFF2-40B4-BE49-F238E27FC236}">
              <a16:creationId xmlns:a16="http://schemas.microsoft.com/office/drawing/2014/main" id="{D4B36067-9E4F-483A-8BF3-CB2C5E4B5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71" name="Text Box 7">
          <a:extLst>
            <a:ext uri="{FF2B5EF4-FFF2-40B4-BE49-F238E27FC236}">
              <a16:creationId xmlns:a16="http://schemas.microsoft.com/office/drawing/2014/main" id="{919C9351-2CA9-42D1-871F-A5E896B31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72" name="Text Box 7">
          <a:extLst>
            <a:ext uri="{FF2B5EF4-FFF2-40B4-BE49-F238E27FC236}">
              <a16:creationId xmlns:a16="http://schemas.microsoft.com/office/drawing/2014/main" id="{90E115A2-A558-41C2-A1DE-9EF3CD3448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73" name="Text Box 7">
          <a:extLst>
            <a:ext uri="{FF2B5EF4-FFF2-40B4-BE49-F238E27FC236}">
              <a16:creationId xmlns:a16="http://schemas.microsoft.com/office/drawing/2014/main" id="{D350E094-8A18-4321-9A0F-8BEA8D8254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74" name="Text Box 7">
          <a:extLst>
            <a:ext uri="{FF2B5EF4-FFF2-40B4-BE49-F238E27FC236}">
              <a16:creationId xmlns:a16="http://schemas.microsoft.com/office/drawing/2014/main" id="{BFDEE993-EABE-4C12-B8E0-2C7A3CE9A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75" name="Text Box 7">
          <a:extLst>
            <a:ext uri="{FF2B5EF4-FFF2-40B4-BE49-F238E27FC236}">
              <a16:creationId xmlns:a16="http://schemas.microsoft.com/office/drawing/2014/main" id="{BDB5D6CB-1A6E-4391-97C4-6109A9ABCB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76" name="Text Box 7">
          <a:extLst>
            <a:ext uri="{FF2B5EF4-FFF2-40B4-BE49-F238E27FC236}">
              <a16:creationId xmlns:a16="http://schemas.microsoft.com/office/drawing/2014/main" id="{224C5BD9-52B2-4D05-8FB8-C22E3CCC9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77" name="Text Box 7">
          <a:extLst>
            <a:ext uri="{FF2B5EF4-FFF2-40B4-BE49-F238E27FC236}">
              <a16:creationId xmlns:a16="http://schemas.microsoft.com/office/drawing/2014/main" id="{AD09D93E-6E08-47FB-B92C-570B1F0485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78" name="Text Box 7">
          <a:extLst>
            <a:ext uri="{FF2B5EF4-FFF2-40B4-BE49-F238E27FC236}">
              <a16:creationId xmlns:a16="http://schemas.microsoft.com/office/drawing/2014/main" id="{4EAC2F54-6CA9-4A0F-B6CE-F22974A1F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79" name="Text Box 7">
          <a:extLst>
            <a:ext uri="{FF2B5EF4-FFF2-40B4-BE49-F238E27FC236}">
              <a16:creationId xmlns:a16="http://schemas.microsoft.com/office/drawing/2014/main" id="{3737F4CA-F01B-43A1-9618-BF00FCC9A0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80" name="Text Box 7">
          <a:extLst>
            <a:ext uri="{FF2B5EF4-FFF2-40B4-BE49-F238E27FC236}">
              <a16:creationId xmlns:a16="http://schemas.microsoft.com/office/drawing/2014/main" id="{C1044438-750C-4795-A1F6-F977B361E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81" name="Text Box 7">
          <a:extLst>
            <a:ext uri="{FF2B5EF4-FFF2-40B4-BE49-F238E27FC236}">
              <a16:creationId xmlns:a16="http://schemas.microsoft.com/office/drawing/2014/main" id="{A3EA025D-368F-493A-A7C1-78888AEDE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82" name="Text Box 7">
          <a:extLst>
            <a:ext uri="{FF2B5EF4-FFF2-40B4-BE49-F238E27FC236}">
              <a16:creationId xmlns:a16="http://schemas.microsoft.com/office/drawing/2014/main" id="{1F328FFD-0595-4EDB-BD77-EFDB4156AD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83" name="Text Box 7">
          <a:extLst>
            <a:ext uri="{FF2B5EF4-FFF2-40B4-BE49-F238E27FC236}">
              <a16:creationId xmlns:a16="http://schemas.microsoft.com/office/drawing/2014/main" id="{BE2CF186-42B7-4ADB-8107-3F351DBD4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84" name="Text Box 7">
          <a:extLst>
            <a:ext uri="{FF2B5EF4-FFF2-40B4-BE49-F238E27FC236}">
              <a16:creationId xmlns:a16="http://schemas.microsoft.com/office/drawing/2014/main" id="{360ED475-B3E9-4D29-87F7-08235CFA6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85" name="Text Box 7">
          <a:extLst>
            <a:ext uri="{FF2B5EF4-FFF2-40B4-BE49-F238E27FC236}">
              <a16:creationId xmlns:a16="http://schemas.microsoft.com/office/drawing/2014/main" id="{6A0D45D4-BAC6-44A0-8B3F-AD6E43EC17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86" name="Text Box 7">
          <a:extLst>
            <a:ext uri="{FF2B5EF4-FFF2-40B4-BE49-F238E27FC236}">
              <a16:creationId xmlns:a16="http://schemas.microsoft.com/office/drawing/2014/main" id="{4464DE24-FBC5-4AEB-9004-AF715AE55F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87" name="Text Box 7">
          <a:extLst>
            <a:ext uri="{FF2B5EF4-FFF2-40B4-BE49-F238E27FC236}">
              <a16:creationId xmlns:a16="http://schemas.microsoft.com/office/drawing/2014/main" id="{984D9276-FFED-46E2-B4BB-BBCE80C18B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88" name="Text Box 7">
          <a:extLst>
            <a:ext uri="{FF2B5EF4-FFF2-40B4-BE49-F238E27FC236}">
              <a16:creationId xmlns:a16="http://schemas.microsoft.com/office/drawing/2014/main" id="{399723D1-6F8F-4442-A4AC-FC4C93536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89" name="Text Box 7">
          <a:extLst>
            <a:ext uri="{FF2B5EF4-FFF2-40B4-BE49-F238E27FC236}">
              <a16:creationId xmlns:a16="http://schemas.microsoft.com/office/drawing/2014/main" id="{695068F6-FC20-4D08-A92C-FC764B66C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90" name="Text Box 7">
          <a:extLst>
            <a:ext uri="{FF2B5EF4-FFF2-40B4-BE49-F238E27FC236}">
              <a16:creationId xmlns:a16="http://schemas.microsoft.com/office/drawing/2014/main" id="{285FE589-A9E3-4B8C-A7C4-36021615B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91" name="Text Box 7">
          <a:extLst>
            <a:ext uri="{FF2B5EF4-FFF2-40B4-BE49-F238E27FC236}">
              <a16:creationId xmlns:a16="http://schemas.microsoft.com/office/drawing/2014/main" id="{BE0F78C8-C9CC-487B-9019-F23F5C644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92" name="Text Box 7">
          <a:extLst>
            <a:ext uri="{FF2B5EF4-FFF2-40B4-BE49-F238E27FC236}">
              <a16:creationId xmlns:a16="http://schemas.microsoft.com/office/drawing/2014/main" id="{2B73613F-B033-4226-B427-B47EF39BA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93" name="Text Box 7">
          <a:extLst>
            <a:ext uri="{FF2B5EF4-FFF2-40B4-BE49-F238E27FC236}">
              <a16:creationId xmlns:a16="http://schemas.microsoft.com/office/drawing/2014/main" id="{148B485D-7056-4F33-873F-94C5FB95A2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94" name="Text Box 7">
          <a:extLst>
            <a:ext uri="{FF2B5EF4-FFF2-40B4-BE49-F238E27FC236}">
              <a16:creationId xmlns:a16="http://schemas.microsoft.com/office/drawing/2014/main" id="{3C8595A5-64C6-4227-8AB0-CCAFA49364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95" name="Text Box 7">
          <a:extLst>
            <a:ext uri="{FF2B5EF4-FFF2-40B4-BE49-F238E27FC236}">
              <a16:creationId xmlns:a16="http://schemas.microsoft.com/office/drawing/2014/main" id="{747FBA5E-4427-40EA-9B59-3720EBD6A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4796" name="Text Box 7">
          <a:extLst>
            <a:ext uri="{FF2B5EF4-FFF2-40B4-BE49-F238E27FC236}">
              <a16:creationId xmlns:a16="http://schemas.microsoft.com/office/drawing/2014/main" id="{21CF2A47-8DD5-40FE-BF02-2E0C33A65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4797" name="Text Box 7">
          <a:extLst>
            <a:ext uri="{FF2B5EF4-FFF2-40B4-BE49-F238E27FC236}">
              <a16:creationId xmlns:a16="http://schemas.microsoft.com/office/drawing/2014/main" id="{96428137-2B0A-49D1-B816-D48B77794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4798" name="Text Box 7">
          <a:extLst>
            <a:ext uri="{FF2B5EF4-FFF2-40B4-BE49-F238E27FC236}">
              <a16:creationId xmlns:a16="http://schemas.microsoft.com/office/drawing/2014/main" id="{096B7F62-DDCC-4537-9539-E516902AB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799" name="Text Box 7">
          <a:extLst>
            <a:ext uri="{FF2B5EF4-FFF2-40B4-BE49-F238E27FC236}">
              <a16:creationId xmlns:a16="http://schemas.microsoft.com/office/drawing/2014/main" id="{D371CD7C-DDF5-42DB-818F-C27E4FA04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00" name="Text Box 7">
          <a:extLst>
            <a:ext uri="{FF2B5EF4-FFF2-40B4-BE49-F238E27FC236}">
              <a16:creationId xmlns:a16="http://schemas.microsoft.com/office/drawing/2014/main" id="{112BBA53-0D21-4CF4-AE96-E8A7A0989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01" name="Text Box 7">
          <a:extLst>
            <a:ext uri="{FF2B5EF4-FFF2-40B4-BE49-F238E27FC236}">
              <a16:creationId xmlns:a16="http://schemas.microsoft.com/office/drawing/2014/main" id="{FFE30940-CD47-4A1D-B8E6-85802E63DB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02" name="Text Box 7">
          <a:extLst>
            <a:ext uri="{FF2B5EF4-FFF2-40B4-BE49-F238E27FC236}">
              <a16:creationId xmlns:a16="http://schemas.microsoft.com/office/drawing/2014/main" id="{34A3A23C-ED6B-4437-855B-AEFE7B5B6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03" name="Text Box 7">
          <a:extLst>
            <a:ext uri="{FF2B5EF4-FFF2-40B4-BE49-F238E27FC236}">
              <a16:creationId xmlns:a16="http://schemas.microsoft.com/office/drawing/2014/main" id="{228DB240-1CE9-442A-8E80-95FB13DC9A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04" name="Text Box 7">
          <a:extLst>
            <a:ext uri="{FF2B5EF4-FFF2-40B4-BE49-F238E27FC236}">
              <a16:creationId xmlns:a16="http://schemas.microsoft.com/office/drawing/2014/main" id="{E3F2AF00-C8B0-42EF-9B1E-805E3D166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05" name="Text Box 7">
          <a:extLst>
            <a:ext uri="{FF2B5EF4-FFF2-40B4-BE49-F238E27FC236}">
              <a16:creationId xmlns:a16="http://schemas.microsoft.com/office/drawing/2014/main" id="{E85AC544-B495-4FA3-89E6-A070FFA39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06" name="Text Box 7">
          <a:extLst>
            <a:ext uri="{FF2B5EF4-FFF2-40B4-BE49-F238E27FC236}">
              <a16:creationId xmlns:a16="http://schemas.microsoft.com/office/drawing/2014/main" id="{2BF517A4-D961-4D73-A6A2-C8BD4FD5A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07" name="Text Box 7">
          <a:extLst>
            <a:ext uri="{FF2B5EF4-FFF2-40B4-BE49-F238E27FC236}">
              <a16:creationId xmlns:a16="http://schemas.microsoft.com/office/drawing/2014/main" id="{C4607A30-9A75-4815-866C-D745E014CA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08" name="Text Box 7">
          <a:extLst>
            <a:ext uri="{FF2B5EF4-FFF2-40B4-BE49-F238E27FC236}">
              <a16:creationId xmlns:a16="http://schemas.microsoft.com/office/drawing/2014/main" id="{ACF8F145-ED44-46B6-9F84-BD506F725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09" name="Text Box 7">
          <a:extLst>
            <a:ext uri="{FF2B5EF4-FFF2-40B4-BE49-F238E27FC236}">
              <a16:creationId xmlns:a16="http://schemas.microsoft.com/office/drawing/2014/main" id="{F9C660D4-36F0-4A59-A839-652EAA931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10" name="Text Box 7">
          <a:extLst>
            <a:ext uri="{FF2B5EF4-FFF2-40B4-BE49-F238E27FC236}">
              <a16:creationId xmlns:a16="http://schemas.microsoft.com/office/drawing/2014/main" id="{94494A49-1F08-4BB0-9AE9-4994E5B74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11" name="Text Box 7">
          <a:extLst>
            <a:ext uri="{FF2B5EF4-FFF2-40B4-BE49-F238E27FC236}">
              <a16:creationId xmlns:a16="http://schemas.microsoft.com/office/drawing/2014/main" id="{B7EFECCB-01F2-4939-B0EE-CCA663537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12" name="Text Box 7">
          <a:extLst>
            <a:ext uri="{FF2B5EF4-FFF2-40B4-BE49-F238E27FC236}">
              <a16:creationId xmlns:a16="http://schemas.microsoft.com/office/drawing/2014/main" id="{8D465323-2254-4A47-B42E-A515BC0F79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13" name="Text Box 7">
          <a:extLst>
            <a:ext uri="{FF2B5EF4-FFF2-40B4-BE49-F238E27FC236}">
              <a16:creationId xmlns:a16="http://schemas.microsoft.com/office/drawing/2014/main" id="{D981266F-3CDF-47FB-BA29-624B2E851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14" name="Text Box 7">
          <a:extLst>
            <a:ext uri="{FF2B5EF4-FFF2-40B4-BE49-F238E27FC236}">
              <a16:creationId xmlns:a16="http://schemas.microsoft.com/office/drawing/2014/main" id="{FABF58DB-8DDB-43BF-AF9C-8882FC828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15" name="Text Box 7">
          <a:extLst>
            <a:ext uri="{FF2B5EF4-FFF2-40B4-BE49-F238E27FC236}">
              <a16:creationId xmlns:a16="http://schemas.microsoft.com/office/drawing/2014/main" id="{70D08786-3544-4B51-A46E-313066D57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16" name="Text Box 7">
          <a:extLst>
            <a:ext uri="{FF2B5EF4-FFF2-40B4-BE49-F238E27FC236}">
              <a16:creationId xmlns:a16="http://schemas.microsoft.com/office/drawing/2014/main" id="{54E8ECF1-5110-4903-8A95-A6284ED02E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17" name="Text Box 7">
          <a:extLst>
            <a:ext uri="{FF2B5EF4-FFF2-40B4-BE49-F238E27FC236}">
              <a16:creationId xmlns:a16="http://schemas.microsoft.com/office/drawing/2014/main" id="{96A78A0C-CF93-40C8-A9B7-50AA008CD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18" name="Text Box 7">
          <a:extLst>
            <a:ext uri="{FF2B5EF4-FFF2-40B4-BE49-F238E27FC236}">
              <a16:creationId xmlns:a16="http://schemas.microsoft.com/office/drawing/2014/main" id="{7D7CF5CD-5834-4811-9608-2FB1989D2F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19" name="Text Box 7">
          <a:extLst>
            <a:ext uri="{FF2B5EF4-FFF2-40B4-BE49-F238E27FC236}">
              <a16:creationId xmlns:a16="http://schemas.microsoft.com/office/drawing/2014/main" id="{ED3F79C2-3C8B-4798-BA36-439631E84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20" name="Text Box 7">
          <a:extLst>
            <a:ext uri="{FF2B5EF4-FFF2-40B4-BE49-F238E27FC236}">
              <a16:creationId xmlns:a16="http://schemas.microsoft.com/office/drawing/2014/main" id="{DA11CCFF-6289-4E8B-88B6-526A29B12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21" name="Text Box 7">
          <a:extLst>
            <a:ext uri="{FF2B5EF4-FFF2-40B4-BE49-F238E27FC236}">
              <a16:creationId xmlns:a16="http://schemas.microsoft.com/office/drawing/2014/main" id="{1E304757-48E0-47DC-9B5A-C1A863C1D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22" name="Text Box 7">
          <a:extLst>
            <a:ext uri="{FF2B5EF4-FFF2-40B4-BE49-F238E27FC236}">
              <a16:creationId xmlns:a16="http://schemas.microsoft.com/office/drawing/2014/main" id="{A9028590-F75F-4494-9F98-159BC7547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23" name="Text Box 7">
          <a:extLst>
            <a:ext uri="{FF2B5EF4-FFF2-40B4-BE49-F238E27FC236}">
              <a16:creationId xmlns:a16="http://schemas.microsoft.com/office/drawing/2014/main" id="{5C6043AA-B8E7-4BDD-A507-2DBF7D03D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24" name="Text Box 7">
          <a:extLst>
            <a:ext uri="{FF2B5EF4-FFF2-40B4-BE49-F238E27FC236}">
              <a16:creationId xmlns:a16="http://schemas.microsoft.com/office/drawing/2014/main" id="{6962FA61-2C2F-4A78-8C26-93B889A57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25" name="Text Box 7">
          <a:extLst>
            <a:ext uri="{FF2B5EF4-FFF2-40B4-BE49-F238E27FC236}">
              <a16:creationId xmlns:a16="http://schemas.microsoft.com/office/drawing/2014/main" id="{077C0712-8418-498F-B74F-56A1F545E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26" name="Text Box 7">
          <a:extLst>
            <a:ext uri="{FF2B5EF4-FFF2-40B4-BE49-F238E27FC236}">
              <a16:creationId xmlns:a16="http://schemas.microsoft.com/office/drawing/2014/main" id="{0BA05674-10DE-4703-B843-2739D085B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27" name="Text Box 7">
          <a:extLst>
            <a:ext uri="{FF2B5EF4-FFF2-40B4-BE49-F238E27FC236}">
              <a16:creationId xmlns:a16="http://schemas.microsoft.com/office/drawing/2014/main" id="{FEF937EF-44CE-43E1-976B-98C60819E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28" name="Text Box 7">
          <a:extLst>
            <a:ext uri="{FF2B5EF4-FFF2-40B4-BE49-F238E27FC236}">
              <a16:creationId xmlns:a16="http://schemas.microsoft.com/office/drawing/2014/main" id="{8DCCBA2F-4A87-4718-A988-A8D55823E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29" name="Text Box 7">
          <a:extLst>
            <a:ext uri="{FF2B5EF4-FFF2-40B4-BE49-F238E27FC236}">
              <a16:creationId xmlns:a16="http://schemas.microsoft.com/office/drawing/2014/main" id="{1F631246-D8CF-478C-A203-4176422D0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30" name="Text Box 7">
          <a:extLst>
            <a:ext uri="{FF2B5EF4-FFF2-40B4-BE49-F238E27FC236}">
              <a16:creationId xmlns:a16="http://schemas.microsoft.com/office/drawing/2014/main" id="{759248D0-C5F8-4D40-A266-A967EB63DF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31" name="Text Box 7">
          <a:extLst>
            <a:ext uri="{FF2B5EF4-FFF2-40B4-BE49-F238E27FC236}">
              <a16:creationId xmlns:a16="http://schemas.microsoft.com/office/drawing/2014/main" id="{1226DD54-30D8-4446-81D4-07D58BB0B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32" name="Text Box 7">
          <a:extLst>
            <a:ext uri="{FF2B5EF4-FFF2-40B4-BE49-F238E27FC236}">
              <a16:creationId xmlns:a16="http://schemas.microsoft.com/office/drawing/2014/main" id="{66F532D8-8BC1-4B9C-8640-B0C77E6B6A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33" name="Text Box 7">
          <a:extLst>
            <a:ext uri="{FF2B5EF4-FFF2-40B4-BE49-F238E27FC236}">
              <a16:creationId xmlns:a16="http://schemas.microsoft.com/office/drawing/2014/main" id="{41BDE794-5DCE-4229-8FC8-178AB80BC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34" name="Text Box 7">
          <a:extLst>
            <a:ext uri="{FF2B5EF4-FFF2-40B4-BE49-F238E27FC236}">
              <a16:creationId xmlns:a16="http://schemas.microsoft.com/office/drawing/2014/main" id="{EB6D08C4-9771-400A-BE2C-FF0D9EB74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35" name="Text Box 7">
          <a:extLst>
            <a:ext uri="{FF2B5EF4-FFF2-40B4-BE49-F238E27FC236}">
              <a16:creationId xmlns:a16="http://schemas.microsoft.com/office/drawing/2014/main" id="{703BD3C2-359C-4DB8-A8B5-DC9E0BFEF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36" name="Text Box 7">
          <a:extLst>
            <a:ext uri="{FF2B5EF4-FFF2-40B4-BE49-F238E27FC236}">
              <a16:creationId xmlns:a16="http://schemas.microsoft.com/office/drawing/2014/main" id="{263D62C5-AD85-4943-8799-05A06B12E7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37" name="Text Box 7">
          <a:extLst>
            <a:ext uri="{FF2B5EF4-FFF2-40B4-BE49-F238E27FC236}">
              <a16:creationId xmlns:a16="http://schemas.microsoft.com/office/drawing/2014/main" id="{54D7B0D7-759D-4769-891D-F1C5A0765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38" name="Text Box 7">
          <a:extLst>
            <a:ext uri="{FF2B5EF4-FFF2-40B4-BE49-F238E27FC236}">
              <a16:creationId xmlns:a16="http://schemas.microsoft.com/office/drawing/2014/main" id="{02C54A51-14D4-4300-8084-A3FF4E416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39" name="Text Box 7">
          <a:extLst>
            <a:ext uri="{FF2B5EF4-FFF2-40B4-BE49-F238E27FC236}">
              <a16:creationId xmlns:a16="http://schemas.microsoft.com/office/drawing/2014/main" id="{65C54F15-D247-480B-877F-FD8DC98E8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40" name="Text Box 7">
          <a:extLst>
            <a:ext uri="{FF2B5EF4-FFF2-40B4-BE49-F238E27FC236}">
              <a16:creationId xmlns:a16="http://schemas.microsoft.com/office/drawing/2014/main" id="{78FBE370-2132-43F7-882D-CF3BC3BE0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41" name="Text Box 7">
          <a:extLst>
            <a:ext uri="{FF2B5EF4-FFF2-40B4-BE49-F238E27FC236}">
              <a16:creationId xmlns:a16="http://schemas.microsoft.com/office/drawing/2014/main" id="{75A392DE-86C4-4510-8400-F06F6F2A3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42" name="Text Box 7">
          <a:extLst>
            <a:ext uri="{FF2B5EF4-FFF2-40B4-BE49-F238E27FC236}">
              <a16:creationId xmlns:a16="http://schemas.microsoft.com/office/drawing/2014/main" id="{5C171329-BD1F-46A0-BFD2-A2322A38E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43" name="Text Box 7">
          <a:extLst>
            <a:ext uri="{FF2B5EF4-FFF2-40B4-BE49-F238E27FC236}">
              <a16:creationId xmlns:a16="http://schemas.microsoft.com/office/drawing/2014/main" id="{94119A65-B41E-465A-959D-F25AE40DD6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44" name="Text Box 7">
          <a:extLst>
            <a:ext uri="{FF2B5EF4-FFF2-40B4-BE49-F238E27FC236}">
              <a16:creationId xmlns:a16="http://schemas.microsoft.com/office/drawing/2014/main" id="{FA383A39-AE79-415B-85CB-6ACA092777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45" name="Text Box 7">
          <a:extLst>
            <a:ext uri="{FF2B5EF4-FFF2-40B4-BE49-F238E27FC236}">
              <a16:creationId xmlns:a16="http://schemas.microsoft.com/office/drawing/2014/main" id="{4AD93EEA-1440-4CA5-AF7E-5B53D03811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46" name="Text Box 7">
          <a:extLst>
            <a:ext uri="{FF2B5EF4-FFF2-40B4-BE49-F238E27FC236}">
              <a16:creationId xmlns:a16="http://schemas.microsoft.com/office/drawing/2014/main" id="{B918E35F-82E3-4ACF-B219-01AA0D072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47" name="Text Box 7">
          <a:extLst>
            <a:ext uri="{FF2B5EF4-FFF2-40B4-BE49-F238E27FC236}">
              <a16:creationId xmlns:a16="http://schemas.microsoft.com/office/drawing/2014/main" id="{A21E0A4A-A29B-4382-8874-F8CA5C245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48" name="Text Box 7">
          <a:extLst>
            <a:ext uri="{FF2B5EF4-FFF2-40B4-BE49-F238E27FC236}">
              <a16:creationId xmlns:a16="http://schemas.microsoft.com/office/drawing/2014/main" id="{3A440D33-DFFE-4089-B86C-2D346B1CF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49" name="Text Box 7">
          <a:extLst>
            <a:ext uri="{FF2B5EF4-FFF2-40B4-BE49-F238E27FC236}">
              <a16:creationId xmlns:a16="http://schemas.microsoft.com/office/drawing/2014/main" id="{0E23F6E3-0AED-400D-8407-7E32DF0024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50" name="Text Box 7">
          <a:extLst>
            <a:ext uri="{FF2B5EF4-FFF2-40B4-BE49-F238E27FC236}">
              <a16:creationId xmlns:a16="http://schemas.microsoft.com/office/drawing/2014/main" id="{5C8F30D0-A5D7-4097-87A9-B1535DFEA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51" name="Text Box 7">
          <a:extLst>
            <a:ext uri="{FF2B5EF4-FFF2-40B4-BE49-F238E27FC236}">
              <a16:creationId xmlns:a16="http://schemas.microsoft.com/office/drawing/2014/main" id="{50656D5B-28EB-461F-933D-073765466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52" name="Text Box 7">
          <a:extLst>
            <a:ext uri="{FF2B5EF4-FFF2-40B4-BE49-F238E27FC236}">
              <a16:creationId xmlns:a16="http://schemas.microsoft.com/office/drawing/2014/main" id="{860DAC06-8C30-445C-A3B5-7226EED9A7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53" name="Text Box 7">
          <a:extLst>
            <a:ext uri="{FF2B5EF4-FFF2-40B4-BE49-F238E27FC236}">
              <a16:creationId xmlns:a16="http://schemas.microsoft.com/office/drawing/2014/main" id="{C5DDAD35-149D-46B3-9EF6-4AF233E6CE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54" name="Text Box 7">
          <a:extLst>
            <a:ext uri="{FF2B5EF4-FFF2-40B4-BE49-F238E27FC236}">
              <a16:creationId xmlns:a16="http://schemas.microsoft.com/office/drawing/2014/main" id="{0B2FC258-257A-4C32-87C4-D313D30F8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55" name="Text Box 7">
          <a:extLst>
            <a:ext uri="{FF2B5EF4-FFF2-40B4-BE49-F238E27FC236}">
              <a16:creationId xmlns:a16="http://schemas.microsoft.com/office/drawing/2014/main" id="{9E44F0B4-3076-4D59-81EF-A8ABFFBF1F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56" name="Text Box 7">
          <a:extLst>
            <a:ext uri="{FF2B5EF4-FFF2-40B4-BE49-F238E27FC236}">
              <a16:creationId xmlns:a16="http://schemas.microsoft.com/office/drawing/2014/main" id="{1DF458F8-589A-4C1A-9FDE-3A6156C108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57" name="Text Box 7">
          <a:extLst>
            <a:ext uri="{FF2B5EF4-FFF2-40B4-BE49-F238E27FC236}">
              <a16:creationId xmlns:a16="http://schemas.microsoft.com/office/drawing/2014/main" id="{4874143A-6D98-4DA0-A07A-517DC0C8D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58" name="Text Box 7">
          <a:extLst>
            <a:ext uri="{FF2B5EF4-FFF2-40B4-BE49-F238E27FC236}">
              <a16:creationId xmlns:a16="http://schemas.microsoft.com/office/drawing/2014/main" id="{4FC68639-DD31-4EF7-8C3B-9F4F87C58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59" name="Text Box 7">
          <a:extLst>
            <a:ext uri="{FF2B5EF4-FFF2-40B4-BE49-F238E27FC236}">
              <a16:creationId xmlns:a16="http://schemas.microsoft.com/office/drawing/2014/main" id="{28E0447F-A86E-4C87-8E65-F6AED3374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60" name="Text Box 7">
          <a:extLst>
            <a:ext uri="{FF2B5EF4-FFF2-40B4-BE49-F238E27FC236}">
              <a16:creationId xmlns:a16="http://schemas.microsoft.com/office/drawing/2014/main" id="{3EE4F23D-BD5F-488A-9BCC-9B11F5CC44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61" name="Text Box 7">
          <a:extLst>
            <a:ext uri="{FF2B5EF4-FFF2-40B4-BE49-F238E27FC236}">
              <a16:creationId xmlns:a16="http://schemas.microsoft.com/office/drawing/2014/main" id="{1AB9026D-D02F-468C-A42A-1B5C839B8F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62" name="Text Box 7">
          <a:extLst>
            <a:ext uri="{FF2B5EF4-FFF2-40B4-BE49-F238E27FC236}">
              <a16:creationId xmlns:a16="http://schemas.microsoft.com/office/drawing/2014/main" id="{B6DA35C8-4CA7-4AF9-AC30-F930B4543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63" name="Text Box 7">
          <a:extLst>
            <a:ext uri="{FF2B5EF4-FFF2-40B4-BE49-F238E27FC236}">
              <a16:creationId xmlns:a16="http://schemas.microsoft.com/office/drawing/2014/main" id="{55123F26-6EB7-44E8-8ACE-76FC0EEDB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64" name="Text Box 7">
          <a:extLst>
            <a:ext uri="{FF2B5EF4-FFF2-40B4-BE49-F238E27FC236}">
              <a16:creationId xmlns:a16="http://schemas.microsoft.com/office/drawing/2014/main" id="{4A718CF5-99D6-4C59-A18E-B53A1C8A1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65" name="Text Box 7">
          <a:extLst>
            <a:ext uri="{FF2B5EF4-FFF2-40B4-BE49-F238E27FC236}">
              <a16:creationId xmlns:a16="http://schemas.microsoft.com/office/drawing/2014/main" id="{6A3CC8FA-BE98-460C-A84D-AA2436761F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66" name="Text Box 7">
          <a:extLst>
            <a:ext uri="{FF2B5EF4-FFF2-40B4-BE49-F238E27FC236}">
              <a16:creationId xmlns:a16="http://schemas.microsoft.com/office/drawing/2014/main" id="{F4CD8BAA-CA25-42F2-A875-5E4894EFB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67" name="Text Box 7">
          <a:extLst>
            <a:ext uri="{FF2B5EF4-FFF2-40B4-BE49-F238E27FC236}">
              <a16:creationId xmlns:a16="http://schemas.microsoft.com/office/drawing/2014/main" id="{A563E29E-53CD-4491-8638-0B49567EB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68" name="Text Box 7">
          <a:extLst>
            <a:ext uri="{FF2B5EF4-FFF2-40B4-BE49-F238E27FC236}">
              <a16:creationId xmlns:a16="http://schemas.microsoft.com/office/drawing/2014/main" id="{CB66167B-E342-4412-B161-D846E3A9C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69" name="Text Box 7">
          <a:extLst>
            <a:ext uri="{FF2B5EF4-FFF2-40B4-BE49-F238E27FC236}">
              <a16:creationId xmlns:a16="http://schemas.microsoft.com/office/drawing/2014/main" id="{BE52E91A-7A17-4D0E-96E9-F570946AD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70" name="Text Box 7">
          <a:extLst>
            <a:ext uri="{FF2B5EF4-FFF2-40B4-BE49-F238E27FC236}">
              <a16:creationId xmlns:a16="http://schemas.microsoft.com/office/drawing/2014/main" id="{DEE63A53-A69A-4E5C-BB35-61B3FDE68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71" name="Text Box 7">
          <a:extLst>
            <a:ext uri="{FF2B5EF4-FFF2-40B4-BE49-F238E27FC236}">
              <a16:creationId xmlns:a16="http://schemas.microsoft.com/office/drawing/2014/main" id="{C9650F91-6DE9-44D4-8112-81169950BB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72" name="Text Box 7">
          <a:extLst>
            <a:ext uri="{FF2B5EF4-FFF2-40B4-BE49-F238E27FC236}">
              <a16:creationId xmlns:a16="http://schemas.microsoft.com/office/drawing/2014/main" id="{5CFED243-3240-4D85-93E8-F0A79EBC1A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73" name="Text Box 7">
          <a:extLst>
            <a:ext uri="{FF2B5EF4-FFF2-40B4-BE49-F238E27FC236}">
              <a16:creationId xmlns:a16="http://schemas.microsoft.com/office/drawing/2014/main" id="{9443F843-D37B-4890-8450-69FF1BD21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74" name="Text Box 7">
          <a:extLst>
            <a:ext uri="{FF2B5EF4-FFF2-40B4-BE49-F238E27FC236}">
              <a16:creationId xmlns:a16="http://schemas.microsoft.com/office/drawing/2014/main" id="{D1125FD8-683F-46B5-B783-E571BCEF5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75" name="Text Box 7">
          <a:extLst>
            <a:ext uri="{FF2B5EF4-FFF2-40B4-BE49-F238E27FC236}">
              <a16:creationId xmlns:a16="http://schemas.microsoft.com/office/drawing/2014/main" id="{7EDAD144-7E07-46C0-B9FD-2A80066B4F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76" name="Text Box 7">
          <a:extLst>
            <a:ext uri="{FF2B5EF4-FFF2-40B4-BE49-F238E27FC236}">
              <a16:creationId xmlns:a16="http://schemas.microsoft.com/office/drawing/2014/main" id="{45D0BCD6-C024-4E47-923A-24FF3C87F1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77" name="Text Box 7">
          <a:extLst>
            <a:ext uri="{FF2B5EF4-FFF2-40B4-BE49-F238E27FC236}">
              <a16:creationId xmlns:a16="http://schemas.microsoft.com/office/drawing/2014/main" id="{0AC4DD93-E440-4B66-903C-9AFB7250B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78" name="Text Box 7">
          <a:extLst>
            <a:ext uri="{FF2B5EF4-FFF2-40B4-BE49-F238E27FC236}">
              <a16:creationId xmlns:a16="http://schemas.microsoft.com/office/drawing/2014/main" id="{A514F8BC-4AA0-49D9-B143-828F48B128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79" name="Text Box 7">
          <a:extLst>
            <a:ext uri="{FF2B5EF4-FFF2-40B4-BE49-F238E27FC236}">
              <a16:creationId xmlns:a16="http://schemas.microsoft.com/office/drawing/2014/main" id="{FDD37333-81DF-4E6E-9BA8-7AB2033C0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80" name="Text Box 7">
          <a:extLst>
            <a:ext uri="{FF2B5EF4-FFF2-40B4-BE49-F238E27FC236}">
              <a16:creationId xmlns:a16="http://schemas.microsoft.com/office/drawing/2014/main" id="{A58DA980-C69C-41EC-BF3D-1471210AE5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81" name="Text Box 7">
          <a:extLst>
            <a:ext uri="{FF2B5EF4-FFF2-40B4-BE49-F238E27FC236}">
              <a16:creationId xmlns:a16="http://schemas.microsoft.com/office/drawing/2014/main" id="{F32F1570-9F54-48A0-8436-D3E81E3F3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82" name="Text Box 7">
          <a:extLst>
            <a:ext uri="{FF2B5EF4-FFF2-40B4-BE49-F238E27FC236}">
              <a16:creationId xmlns:a16="http://schemas.microsoft.com/office/drawing/2014/main" id="{D5BC193A-A919-41D5-B0DB-9830E2A5D4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83" name="Text Box 7">
          <a:extLst>
            <a:ext uri="{FF2B5EF4-FFF2-40B4-BE49-F238E27FC236}">
              <a16:creationId xmlns:a16="http://schemas.microsoft.com/office/drawing/2014/main" id="{31CC44A6-A2D2-4689-8F0A-FD2E21BF8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84" name="Text Box 7">
          <a:extLst>
            <a:ext uri="{FF2B5EF4-FFF2-40B4-BE49-F238E27FC236}">
              <a16:creationId xmlns:a16="http://schemas.microsoft.com/office/drawing/2014/main" id="{CCE24935-5372-4A32-9488-EB8F7E17C9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85" name="Text Box 7">
          <a:extLst>
            <a:ext uri="{FF2B5EF4-FFF2-40B4-BE49-F238E27FC236}">
              <a16:creationId xmlns:a16="http://schemas.microsoft.com/office/drawing/2014/main" id="{360115CB-9296-4289-AF96-A2956BE461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86" name="Text Box 7">
          <a:extLst>
            <a:ext uri="{FF2B5EF4-FFF2-40B4-BE49-F238E27FC236}">
              <a16:creationId xmlns:a16="http://schemas.microsoft.com/office/drawing/2014/main" id="{334DF2BE-07E5-4608-871E-E7938D2067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87" name="Text Box 7">
          <a:extLst>
            <a:ext uri="{FF2B5EF4-FFF2-40B4-BE49-F238E27FC236}">
              <a16:creationId xmlns:a16="http://schemas.microsoft.com/office/drawing/2014/main" id="{CDA50D93-D77B-46C7-89F5-45F561AC5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88" name="Text Box 7">
          <a:extLst>
            <a:ext uri="{FF2B5EF4-FFF2-40B4-BE49-F238E27FC236}">
              <a16:creationId xmlns:a16="http://schemas.microsoft.com/office/drawing/2014/main" id="{BDB3E8E6-19F4-4BEA-9A7C-72BD54D15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89" name="Text Box 7">
          <a:extLst>
            <a:ext uri="{FF2B5EF4-FFF2-40B4-BE49-F238E27FC236}">
              <a16:creationId xmlns:a16="http://schemas.microsoft.com/office/drawing/2014/main" id="{BEDB69D0-43AF-44BA-85AA-7C8347CB2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90" name="Text Box 7">
          <a:extLst>
            <a:ext uri="{FF2B5EF4-FFF2-40B4-BE49-F238E27FC236}">
              <a16:creationId xmlns:a16="http://schemas.microsoft.com/office/drawing/2014/main" id="{5DFFED59-A11E-47C3-B91F-3E38F18C80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91" name="Text Box 7">
          <a:extLst>
            <a:ext uri="{FF2B5EF4-FFF2-40B4-BE49-F238E27FC236}">
              <a16:creationId xmlns:a16="http://schemas.microsoft.com/office/drawing/2014/main" id="{FFFB3619-A816-4A07-B00A-43CF7A56E9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92" name="Text Box 7">
          <a:extLst>
            <a:ext uri="{FF2B5EF4-FFF2-40B4-BE49-F238E27FC236}">
              <a16:creationId xmlns:a16="http://schemas.microsoft.com/office/drawing/2014/main" id="{16EAE325-920B-422C-9FBF-BA73A3C37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93" name="Text Box 7">
          <a:extLst>
            <a:ext uri="{FF2B5EF4-FFF2-40B4-BE49-F238E27FC236}">
              <a16:creationId xmlns:a16="http://schemas.microsoft.com/office/drawing/2014/main" id="{952094EE-9D70-4DE3-B8B4-5A9C4FB0F9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94" name="Text Box 7">
          <a:extLst>
            <a:ext uri="{FF2B5EF4-FFF2-40B4-BE49-F238E27FC236}">
              <a16:creationId xmlns:a16="http://schemas.microsoft.com/office/drawing/2014/main" id="{63CFB418-01AF-4E4A-8B92-57691E0416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95" name="Text Box 7">
          <a:extLst>
            <a:ext uri="{FF2B5EF4-FFF2-40B4-BE49-F238E27FC236}">
              <a16:creationId xmlns:a16="http://schemas.microsoft.com/office/drawing/2014/main" id="{E6F8D53C-970B-4466-86A3-225D03D008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96" name="Text Box 7">
          <a:extLst>
            <a:ext uri="{FF2B5EF4-FFF2-40B4-BE49-F238E27FC236}">
              <a16:creationId xmlns:a16="http://schemas.microsoft.com/office/drawing/2014/main" id="{2F814783-F371-4B7B-B630-23B39A127E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97" name="Text Box 7">
          <a:extLst>
            <a:ext uri="{FF2B5EF4-FFF2-40B4-BE49-F238E27FC236}">
              <a16:creationId xmlns:a16="http://schemas.microsoft.com/office/drawing/2014/main" id="{7CEE0FDF-82F0-4038-83A9-89EAF26BA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98" name="Text Box 7">
          <a:extLst>
            <a:ext uri="{FF2B5EF4-FFF2-40B4-BE49-F238E27FC236}">
              <a16:creationId xmlns:a16="http://schemas.microsoft.com/office/drawing/2014/main" id="{C87C3302-0936-4476-AEFB-54F73EAC53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899" name="Text Box 7">
          <a:extLst>
            <a:ext uri="{FF2B5EF4-FFF2-40B4-BE49-F238E27FC236}">
              <a16:creationId xmlns:a16="http://schemas.microsoft.com/office/drawing/2014/main" id="{915939B8-C1F3-46F6-ADF4-C277F0A9D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00" name="Text Box 7">
          <a:extLst>
            <a:ext uri="{FF2B5EF4-FFF2-40B4-BE49-F238E27FC236}">
              <a16:creationId xmlns:a16="http://schemas.microsoft.com/office/drawing/2014/main" id="{4E82C67E-4476-4648-B7B3-953BB4F04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01" name="Text Box 7">
          <a:extLst>
            <a:ext uri="{FF2B5EF4-FFF2-40B4-BE49-F238E27FC236}">
              <a16:creationId xmlns:a16="http://schemas.microsoft.com/office/drawing/2014/main" id="{A5868B20-79AE-4446-827A-E81FA1AB69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02" name="Text Box 7">
          <a:extLst>
            <a:ext uri="{FF2B5EF4-FFF2-40B4-BE49-F238E27FC236}">
              <a16:creationId xmlns:a16="http://schemas.microsoft.com/office/drawing/2014/main" id="{B1DF1F32-58B1-4904-8A37-272F21948E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03" name="Text Box 7">
          <a:extLst>
            <a:ext uri="{FF2B5EF4-FFF2-40B4-BE49-F238E27FC236}">
              <a16:creationId xmlns:a16="http://schemas.microsoft.com/office/drawing/2014/main" id="{CB87904A-792C-400B-82EF-B56E4A6C0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04" name="Text Box 7">
          <a:extLst>
            <a:ext uri="{FF2B5EF4-FFF2-40B4-BE49-F238E27FC236}">
              <a16:creationId xmlns:a16="http://schemas.microsoft.com/office/drawing/2014/main" id="{B96A69EA-1A26-4CE8-A1C8-26BB15DDC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05" name="Text Box 7">
          <a:extLst>
            <a:ext uri="{FF2B5EF4-FFF2-40B4-BE49-F238E27FC236}">
              <a16:creationId xmlns:a16="http://schemas.microsoft.com/office/drawing/2014/main" id="{83B01747-D71F-4F3A-8346-4F428B0F8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06" name="Text Box 7">
          <a:extLst>
            <a:ext uri="{FF2B5EF4-FFF2-40B4-BE49-F238E27FC236}">
              <a16:creationId xmlns:a16="http://schemas.microsoft.com/office/drawing/2014/main" id="{B34ECE6A-D0DD-45E9-B4AE-B9E404CA6F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07" name="Text Box 7">
          <a:extLst>
            <a:ext uri="{FF2B5EF4-FFF2-40B4-BE49-F238E27FC236}">
              <a16:creationId xmlns:a16="http://schemas.microsoft.com/office/drawing/2014/main" id="{4F82D0B2-84B3-4ACC-A4FD-953CADC95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08" name="Text Box 7">
          <a:extLst>
            <a:ext uri="{FF2B5EF4-FFF2-40B4-BE49-F238E27FC236}">
              <a16:creationId xmlns:a16="http://schemas.microsoft.com/office/drawing/2014/main" id="{FD34E4D3-95E7-47C9-9683-6A6FFBA64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09" name="Text Box 7">
          <a:extLst>
            <a:ext uri="{FF2B5EF4-FFF2-40B4-BE49-F238E27FC236}">
              <a16:creationId xmlns:a16="http://schemas.microsoft.com/office/drawing/2014/main" id="{FC36BFAC-D88D-4431-9543-6EB9EF8D4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10" name="Text Box 7">
          <a:extLst>
            <a:ext uri="{FF2B5EF4-FFF2-40B4-BE49-F238E27FC236}">
              <a16:creationId xmlns:a16="http://schemas.microsoft.com/office/drawing/2014/main" id="{0AFACA0B-6CB8-49A4-A210-2B8CBEF3A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11" name="Text Box 7">
          <a:extLst>
            <a:ext uri="{FF2B5EF4-FFF2-40B4-BE49-F238E27FC236}">
              <a16:creationId xmlns:a16="http://schemas.microsoft.com/office/drawing/2014/main" id="{05468B48-CF12-462A-B422-AA442F19F5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12" name="Text Box 7">
          <a:extLst>
            <a:ext uri="{FF2B5EF4-FFF2-40B4-BE49-F238E27FC236}">
              <a16:creationId xmlns:a16="http://schemas.microsoft.com/office/drawing/2014/main" id="{98618B93-CA23-4316-8D60-EC06D5089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13" name="Text Box 7">
          <a:extLst>
            <a:ext uri="{FF2B5EF4-FFF2-40B4-BE49-F238E27FC236}">
              <a16:creationId xmlns:a16="http://schemas.microsoft.com/office/drawing/2014/main" id="{7C7B997E-5B17-4336-9E61-3B6013DC4E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14" name="Text Box 7">
          <a:extLst>
            <a:ext uri="{FF2B5EF4-FFF2-40B4-BE49-F238E27FC236}">
              <a16:creationId xmlns:a16="http://schemas.microsoft.com/office/drawing/2014/main" id="{924A27E3-2878-4D73-8C3E-BD3E38454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15" name="Text Box 7">
          <a:extLst>
            <a:ext uri="{FF2B5EF4-FFF2-40B4-BE49-F238E27FC236}">
              <a16:creationId xmlns:a16="http://schemas.microsoft.com/office/drawing/2014/main" id="{6DC93CAE-1FD0-4EB5-867A-DF5D94E9D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16" name="Text Box 7">
          <a:extLst>
            <a:ext uri="{FF2B5EF4-FFF2-40B4-BE49-F238E27FC236}">
              <a16:creationId xmlns:a16="http://schemas.microsoft.com/office/drawing/2014/main" id="{F5431B58-9A07-4C00-B00F-3A8BA72E3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17" name="Text Box 7">
          <a:extLst>
            <a:ext uri="{FF2B5EF4-FFF2-40B4-BE49-F238E27FC236}">
              <a16:creationId xmlns:a16="http://schemas.microsoft.com/office/drawing/2014/main" id="{B2359AF5-626F-45D0-8FC4-4ACD0D1D1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18" name="Text Box 7">
          <a:extLst>
            <a:ext uri="{FF2B5EF4-FFF2-40B4-BE49-F238E27FC236}">
              <a16:creationId xmlns:a16="http://schemas.microsoft.com/office/drawing/2014/main" id="{233100F6-8BFE-4FF3-82C6-22CB23C2C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19" name="Text Box 7">
          <a:extLst>
            <a:ext uri="{FF2B5EF4-FFF2-40B4-BE49-F238E27FC236}">
              <a16:creationId xmlns:a16="http://schemas.microsoft.com/office/drawing/2014/main" id="{7DDA2FAB-8994-4C79-8D5F-6B77F275EB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20" name="Text Box 7">
          <a:extLst>
            <a:ext uri="{FF2B5EF4-FFF2-40B4-BE49-F238E27FC236}">
              <a16:creationId xmlns:a16="http://schemas.microsoft.com/office/drawing/2014/main" id="{889278DD-58AD-4BCD-AE54-08248D961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21" name="Text Box 7">
          <a:extLst>
            <a:ext uri="{FF2B5EF4-FFF2-40B4-BE49-F238E27FC236}">
              <a16:creationId xmlns:a16="http://schemas.microsoft.com/office/drawing/2014/main" id="{962EAE85-9018-4389-988D-9082DCB27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22" name="Text Box 7">
          <a:extLst>
            <a:ext uri="{FF2B5EF4-FFF2-40B4-BE49-F238E27FC236}">
              <a16:creationId xmlns:a16="http://schemas.microsoft.com/office/drawing/2014/main" id="{93F60A98-4980-4A34-9B71-EE4D1D338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23" name="Text Box 7">
          <a:extLst>
            <a:ext uri="{FF2B5EF4-FFF2-40B4-BE49-F238E27FC236}">
              <a16:creationId xmlns:a16="http://schemas.microsoft.com/office/drawing/2014/main" id="{46CE5D64-2E46-4482-AF6E-B18392461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24" name="Text Box 7">
          <a:extLst>
            <a:ext uri="{FF2B5EF4-FFF2-40B4-BE49-F238E27FC236}">
              <a16:creationId xmlns:a16="http://schemas.microsoft.com/office/drawing/2014/main" id="{AF73DDAC-78F9-4281-9F3E-DD50733C6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25" name="Text Box 7">
          <a:extLst>
            <a:ext uri="{FF2B5EF4-FFF2-40B4-BE49-F238E27FC236}">
              <a16:creationId xmlns:a16="http://schemas.microsoft.com/office/drawing/2014/main" id="{8473078C-F88B-4F5A-BC99-A9651124BC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26" name="Text Box 7">
          <a:extLst>
            <a:ext uri="{FF2B5EF4-FFF2-40B4-BE49-F238E27FC236}">
              <a16:creationId xmlns:a16="http://schemas.microsoft.com/office/drawing/2014/main" id="{197D3624-E57C-4E0A-ABB6-798F8FC6FE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27" name="Text Box 7">
          <a:extLst>
            <a:ext uri="{FF2B5EF4-FFF2-40B4-BE49-F238E27FC236}">
              <a16:creationId xmlns:a16="http://schemas.microsoft.com/office/drawing/2014/main" id="{272294E8-E442-47FA-A6D9-EEABCCC01E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28" name="Text Box 7">
          <a:extLst>
            <a:ext uri="{FF2B5EF4-FFF2-40B4-BE49-F238E27FC236}">
              <a16:creationId xmlns:a16="http://schemas.microsoft.com/office/drawing/2014/main" id="{3ADAE3B2-3BFE-4214-A073-DAE326F408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29" name="Text Box 7">
          <a:extLst>
            <a:ext uri="{FF2B5EF4-FFF2-40B4-BE49-F238E27FC236}">
              <a16:creationId xmlns:a16="http://schemas.microsoft.com/office/drawing/2014/main" id="{600EB48B-F3A6-45E0-B45E-B86A0F878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30" name="Text Box 7">
          <a:extLst>
            <a:ext uri="{FF2B5EF4-FFF2-40B4-BE49-F238E27FC236}">
              <a16:creationId xmlns:a16="http://schemas.microsoft.com/office/drawing/2014/main" id="{3928EB46-4F46-4255-B40B-D53DFAB09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31" name="Text Box 7">
          <a:extLst>
            <a:ext uri="{FF2B5EF4-FFF2-40B4-BE49-F238E27FC236}">
              <a16:creationId xmlns:a16="http://schemas.microsoft.com/office/drawing/2014/main" id="{408B67F3-CA74-4F64-9A4D-BD90BDD30E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32" name="Text Box 7">
          <a:extLst>
            <a:ext uri="{FF2B5EF4-FFF2-40B4-BE49-F238E27FC236}">
              <a16:creationId xmlns:a16="http://schemas.microsoft.com/office/drawing/2014/main" id="{83EBB7D2-7C02-4777-98AA-DDE6E7FA4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33" name="Text Box 7">
          <a:extLst>
            <a:ext uri="{FF2B5EF4-FFF2-40B4-BE49-F238E27FC236}">
              <a16:creationId xmlns:a16="http://schemas.microsoft.com/office/drawing/2014/main" id="{24830EB9-61DD-44A8-8C99-59321BD2D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34" name="Text Box 7">
          <a:extLst>
            <a:ext uri="{FF2B5EF4-FFF2-40B4-BE49-F238E27FC236}">
              <a16:creationId xmlns:a16="http://schemas.microsoft.com/office/drawing/2014/main" id="{184C26B8-7A20-40FD-AE93-017E3496F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35" name="Text Box 7">
          <a:extLst>
            <a:ext uri="{FF2B5EF4-FFF2-40B4-BE49-F238E27FC236}">
              <a16:creationId xmlns:a16="http://schemas.microsoft.com/office/drawing/2014/main" id="{DCD1AA2B-595E-4146-B7F4-BD9821F772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36" name="Text Box 7">
          <a:extLst>
            <a:ext uri="{FF2B5EF4-FFF2-40B4-BE49-F238E27FC236}">
              <a16:creationId xmlns:a16="http://schemas.microsoft.com/office/drawing/2014/main" id="{3C1E928C-5A01-41CA-A8C1-B1E773E9B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37" name="Text Box 7">
          <a:extLst>
            <a:ext uri="{FF2B5EF4-FFF2-40B4-BE49-F238E27FC236}">
              <a16:creationId xmlns:a16="http://schemas.microsoft.com/office/drawing/2014/main" id="{179A99A9-227C-4A99-8084-873B979D0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38" name="Text Box 7">
          <a:extLst>
            <a:ext uri="{FF2B5EF4-FFF2-40B4-BE49-F238E27FC236}">
              <a16:creationId xmlns:a16="http://schemas.microsoft.com/office/drawing/2014/main" id="{1F0CBFD6-DCC7-451F-A6FA-55CCCC2ED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39" name="Text Box 7">
          <a:extLst>
            <a:ext uri="{FF2B5EF4-FFF2-40B4-BE49-F238E27FC236}">
              <a16:creationId xmlns:a16="http://schemas.microsoft.com/office/drawing/2014/main" id="{622C168B-202F-4691-A49C-6463A2C724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40" name="Text Box 7">
          <a:extLst>
            <a:ext uri="{FF2B5EF4-FFF2-40B4-BE49-F238E27FC236}">
              <a16:creationId xmlns:a16="http://schemas.microsoft.com/office/drawing/2014/main" id="{3D86B011-5864-4258-837E-97E715121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41" name="Text Box 7">
          <a:extLst>
            <a:ext uri="{FF2B5EF4-FFF2-40B4-BE49-F238E27FC236}">
              <a16:creationId xmlns:a16="http://schemas.microsoft.com/office/drawing/2014/main" id="{AE51D639-0605-4F8F-AD99-DF836021C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42" name="Text Box 7">
          <a:extLst>
            <a:ext uri="{FF2B5EF4-FFF2-40B4-BE49-F238E27FC236}">
              <a16:creationId xmlns:a16="http://schemas.microsoft.com/office/drawing/2014/main" id="{FFF640EC-E694-4F7D-88B2-E863EF268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43" name="Text Box 7">
          <a:extLst>
            <a:ext uri="{FF2B5EF4-FFF2-40B4-BE49-F238E27FC236}">
              <a16:creationId xmlns:a16="http://schemas.microsoft.com/office/drawing/2014/main" id="{A2DB9DD4-82B9-41EC-ABBE-3696B1777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44" name="Text Box 7">
          <a:extLst>
            <a:ext uri="{FF2B5EF4-FFF2-40B4-BE49-F238E27FC236}">
              <a16:creationId xmlns:a16="http://schemas.microsoft.com/office/drawing/2014/main" id="{391D467B-F995-4E8C-B930-AEB01B2079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45" name="Text Box 7">
          <a:extLst>
            <a:ext uri="{FF2B5EF4-FFF2-40B4-BE49-F238E27FC236}">
              <a16:creationId xmlns:a16="http://schemas.microsoft.com/office/drawing/2014/main" id="{0D188EBA-28DF-49D8-82C4-C353A8AB6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46" name="Text Box 7">
          <a:extLst>
            <a:ext uri="{FF2B5EF4-FFF2-40B4-BE49-F238E27FC236}">
              <a16:creationId xmlns:a16="http://schemas.microsoft.com/office/drawing/2014/main" id="{E1E07887-61B7-439F-9CF7-019C61EDA4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47" name="Text Box 7">
          <a:extLst>
            <a:ext uri="{FF2B5EF4-FFF2-40B4-BE49-F238E27FC236}">
              <a16:creationId xmlns:a16="http://schemas.microsoft.com/office/drawing/2014/main" id="{F353AD7D-D322-40BB-B6A1-DCFACE46C3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48" name="Text Box 7">
          <a:extLst>
            <a:ext uri="{FF2B5EF4-FFF2-40B4-BE49-F238E27FC236}">
              <a16:creationId xmlns:a16="http://schemas.microsoft.com/office/drawing/2014/main" id="{85D338D1-FC08-4BD2-8C82-39033027B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49" name="Text Box 7">
          <a:extLst>
            <a:ext uri="{FF2B5EF4-FFF2-40B4-BE49-F238E27FC236}">
              <a16:creationId xmlns:a16="http://schemas.microsoft.com/office/drawing/2014/main" id="{1AC31292-8194-492F-BB06-64D6B43AD8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50" name="Text Box 7">
          <a:extLst>
            <a:ext uri="{FF2B5EF4-FFF2-40B4-BE49-F238E27FC236}">
              <a16:creationId xmlns:a16="http://schemas.microsoft.com/office/drawing/2014/main" id="{E8B0DF4A-C457-40E0-834C-162CE2418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51" name="Text Box 7">
          <a:extLst>
            <a:ext uri="{FF2B5EF4-FFF2-40B4-BE49-F238E27FC236}">
              <a16:creationId xmlns:a16="http://schemas.microsoft.com/office/drawing/2014/main" id="{8504EDCF-F1A1-4989-8D37-47D72040AC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52" name="Text Box 7">
          <a:extLst>
            <a:ext uri="{FF2B5EF4-FFF2-40B4-BE49-F238E27FC236}">
              <a16:creationId xmlns:a16="http://schemas.microsoft.com/office/drawing/2014/main" id="{EC03BE1F-AC88-4CC1-969B-779D0BC6F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53" name="Text Box 7">
          <a:extLst>
            <a:ext uri="{FF2B5EF4-FFF2-40B4-BE49-F238E27FC236}">
              <a16:creationId xmlns:a16="http://schemas.microsoft.com/office/drawing/2014/main" id="{7450AC88-D97B-4589-8E64-93AA0CD760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54" name="Text Box 7">
          <a:extLst>
            <a:ext uri="{FF2B5EF4-FFF2-40B4-BE49-F238E27FC236}">
              <a16:creationId xmlns:a16="http://schemas.microsoft.com/office/drawing/2014/main" id="{9312CB0A-83D2-4A1D-82BC-366331A35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55" name="Text Box 7">
          <a:extLst>
            <a:ext uri="{FF2B5EF4-FFF2-40B4-BE49-F238E27FC236}">
              <a16:creationId xmlns:a16="http://schemas.microsoft.com/office/drawing/2014/main" id="{86F07C30-18C5-4F18-A1C3-9ECE6B0A7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56" name="Text Box 7">
          <a:extLst>
            <a:ext uri="{FF2B5EF4-FFF2-40B4-BE49-F238E27FC236}">
              <a16:creationId xmlns:a16="http://schemas.microsoft.com/office/drawing/2014/main" id="{489D414B-E77D-421D-B0C0-3B76F227B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57" name="Text Box 7">
          <a:extLst>
            <a:ext uri="{FF2B5EF4-FFF2-40B4-BE49-F238E27FC236}">
              <a16:creationId xmlns:a16="http://schemas.microsoft.com/office/drawing/2014/main" id="{0C24EBE6-58B3-460E-8BBC-8FA75CF7D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58" name="Text Box 7">
          <a:extLst>
            <a:ext uri="{FF2B5EF4-FFF2-40B4-BE49-F238E27FC236}">
              <a16:creationId xmlns:a16="http://schemas.microsoft.com/office/drawing/2014/main" id="{BE0CA39D-214E-4CA3-A607-B91F18D297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59" name="Text Box 7">
          <a:extLst>
            <a:ext uri="{FF2B5EF4-FFF2-40B4-BE49-F238E27FC236}">
              <a16:creationId xmlns:a16="http://schemas.microsoft.com/office/drawing/2014/main" id="{B0672046-3AC0-4A4B-BBE6-8A4C948FE9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60" name="Text Box 7">
          <a:extLst>
            <a:ext uri="{FF2B5EF4-FFF2-40B4-BE49-F238E27FC236}">
              <a16:creationId xmlns:a16="http://schemas.microsoft.com/office/drawing/2014/main" id="{B767F6A1-6D8F-4471-AD89-07EBA8B2B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61" name="Text Box 7">
          <a:extLst>
            <a:ext uri="{FF2B5EF4-FFF2-40B4-BE49-F238E27FC236}">
              <a16:creationId xmlns:a16="http://schemas.microsoft.com/office/drawing/2014/main" id="{5556F27C-0E5B-4191-B0F5-64C0DFAE9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62" name="Text Box 7">
          <a:extLst>
            <a:ext uri="{FF2B5EF4-FFF2-40B4-BE49-F238E27FC236}">
              <a16:creationId xmlns:a16="http://schemas.microsoft.com/office/drawing/2014/main" id="{3770D130-631F-4BBA-A6FA-8CA7FAD3CA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63" name="Text Box 7">
          <a:extLst>
            <a:ext uri="{FF2B5EF4-FFF2-40B4-BE49-F238E27FC236}">
              <a16:creationId xmlns:a16="http://schemas.microsoft.com/office/drawing/2014/main" id="{D98ED28A-AA3A-4DF2-812A-3C0CE11C08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64" name="Text Box 7">
          <a:extLst>
            <a:ext uri="{FF2B5EF4-FFF2-40B4-BE49-F238E27FC236}">
              <a16:creationId xmlns:a16="http://schemas.microsoft.com/office/drawing/2014/main" id="{C18E4740-E3F5-4A80-B352-CD83E5051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65" name="Text Box 7">
          <a:extLst>
            <a:ext uri="{FF2B5EF4-FFF2-40B4-BE49-F238E27FC236}">
              <a16:creationId xmlns:a16="http://schemas.microsoft.com/office/drawing/2014/main" id="{5CABD8F3-99D5-41D6-85A2-F7694F5B64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66" name="Text Box 7">
          <a:extLst>
            <a:ext uri="{FF2B5EF4-FFF2-40B4-BE49-F238E27FC236}">
              <a16:creationId xmlns:a16="http://schemas.microsoft.com/office/drawing/2014/main" id="{C42F5010-9891-4D55-B273-B8EF88C0D5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67" name="Text Box 7">
          <a:extLst>
            <a:ext uri="{FF2B5EF4-FFF2-40B4-BE49-F238E27FC236}">
              <a16:creationId xmlns:a16="http://schemas.microsoft.com/office/drawing/2014/main" id="{B96A73B3-BE56-4B13-B065-E8B539D51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68" name="Text Box 7">
          <a:extLst>
            <a:ext uri="{FF2B5EF4-FFF2-40B4-BE49-F238E27FC236}">
              <a16:creationId xmlns:a16="http://schemas.microsoft.com/office/drawing/2014/main" id="{1889B2AB-49E3-49CF-9C41-231D8A060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69" name="Text Box 7">
          <a:extLst>
            <a:ext uri="{FF2B5EF4-FFF2-40B4-BE49-F238E27FC236}">
              <a16:creationId xmlns:a16="http://schemas.microsoft.com/office/drawing/2014/main" id="{9222DBAE-0D33-4C65-942D-097E1ADDC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70" name="Text Box 7">
          <a:extLst>
            <a:ext uri="{FF2B5EF4-FFF2-40B4-BE49-F238E27FC236}">
              <a16:creationId xmlns:a16="http://schemas.microsoft.com/office/drawing/2014/main" id="{95AE4B1B-198C-4711-9E1E-AAA8B5BC3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71" name="Text Box 7">
          <a:extLst>
            <a:ext uri="{FF2B5EF4-FFF2-40B4-BE49-F238E27FC236}">
              <a16:creationId xmlns:a16="http://schemas.microsoft.com/office/drawing/2014/main" id="{D0747A5E-4BEE-4AEA-8BB3-269D6FC43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72" name="Text Box 7">
          <a:extLst>
            <a:ext uri="{FF2B5EF4-FFF2-40B4-BE49-F238E27FC236}">
              <a16:creationId xmlns:a16="http://schemas.microsoft.com/office/drawing/2014/main" id="{B793C8A0-FF1F-4440-92D9-0C941F998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73" name="Text Box 7">
          <a:extLst>
            <a:ext uri="{FF2B5EF4-FFF2-40B4-BE49-F238E27FC236}">
              <a16:creationId xmlns:a16="http://schemas.microsoft.com/office/drawing/2014/main" id="{DFE4C6B6-1575-467E-9217-A23784570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74" name="Text Box 7">
          <a:extLst>
            <a:ext uri="{FF2B5EF4-FFF2-40B4-BE49-F238E27FC236}">
              <a16:creationId xmlns:a16="http://schemas.microsoft.com/office/drawing/2014/main" id="{535C7868-BEC7-4786-83B4-7DDA72D07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75" name="Text Box 7">
          <a:extLst>
            <a:ext uri="{FF2B5EF4-FFF2-40B4-BE49-F238E27FC236}">
              <a16:creationId xmlns:a16="http://schemas.microsoft.com/office/drawing/2014/main" id="{428A198B-F4D1-4F7F-9024-098B3FA90B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76" name="Text Box 7">
          <a:extLst>
            <a:ext uri="{FF2B5EF4-FFF2-40B4-BE49-F238E27FC236}">
              <a16:creationId xmlns:a16="http://schemas.microsoft.com/office/drawing/2014/main" id="{0E1F33C5-CCEA-456B-8957-0DF5512122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77" name="Text Box 7">
          <a:extLst>
            <a:ext uri="{FF2B5EF4-FFF2-40B4-BE49-F238E27FC236}">
              <a16:creationId xmlns:a16="http://schemas.microsoft.com/office/drawing/2014/main" id="{A589E9C0-C513-45F0-ACD6-F28E58BD4D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78" name="Text Box 7">
          <a:extLst>
            <a:ext uri="{FF2B5EF4-FFF2-40B4-BE49-F238E27FC236}">
              <a16:creationId xmlns:a16="http://schemas.microsoft.com/office/drawing/2014/main" id="{AF10F61B-AC8D-47A1-BABC-2B72EA044B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79" name="Text Box 7">
          <a:extLst>
            <a:ext uri="{FF2B5EF4-FFF2-40B4-BE49-F238E27FC236}">
              <a16:creationId xmlns:a16="http://schemas.microsoft.com/office/drawing/2014/main" id="{5ECE67BD-3C0E-4BBA-8693-A2635EE7E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80" name="Text Box 7">
          <a:extLst>
            <a:ext uri="{FF2B5EF4-FFF2-40B4-BE49-F238E27FC236}">
              <a16:creationId xmlns:a16="http://schemas.microsoft.com/office/drawing/2014/main" id="{31150DEE-4B4A-4888-BC99-7617D33C4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81" name="Text Box 7">
          <a:extLst>
            <a:ext uri="{FF2B5EF4-FFF2-40B4-BE49-F238E27FC236}">
              <a16:creationId xmlns:a16="http://schemas.microsoft.com/office/drawing/2014/main" id="{17176C1C-E647-4BDA-96EF-1C6EF145C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82" name="Text Box 7">
          <a:extLst>
            <a:ext uri="{FF2B5EF4-FFF2-40B4-BE49-F238E27FC236}">
              <a16:creationId xmlns:a16="http://schemas.microsoft.com/office/drawing/2014/main" id="{DB35AB27-3B1F-45AE-84F2-D3C709502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83" name="Text Box 7">
          <a:extLst>
            <a:ext uri="{FF2B5EF4-FFF2-40B4-BE49-F238E27FC236}">
              <a16:creationId xmlns:a16="http://schemas.microsoft.com/office/drawing/2014/main" id="{E592C0F3-3983-43B5-A241-767130F4E5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84" name="Text Box 7">
          <a:extLst>
            <a:ext uri="{FF2B5EF4-FFF2-40B4-BE49-F238E27FC236}">
              <a16:creationId xmlns:a16="http://schemas.microsoft.com/office/drawing/2014/main" id="{FB0E256D-5934-4A53-994B-D53DCBB4DC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85" name="Text Box 7">
          <a:extLst>
            <a:ext uri="{FF2B5EF4-FFF2-40B4-BE49-F238E27FC236}">
              <a16:creationId xmlns:a16="http://schemas.microsoft.com/office/drawing/2014/main" id="{EAED1233-4E6E-4A9E-84DF-0921A7819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86" name="Text Box 7">
          <a:extLst>
            <a:ext uri="{FF2B5EF4-FFF2-40B4-BE49-F238E27FC236}">
              <a16:creationId xmlns:a16="http://schemas.microsoft.com/office/drawing/2014/main" id="{F3865FAE-A46A-48A3-A9C8-4E4ADBC60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87" name="Text Box 7">
          <a:extLst>
            <a:ext uri="{FF2B5EF4-FFF2-40B4-BE49-F238E27FC236}">
              <a16:creationId xmlns:a16="http://schemas.microsoft.com/office/drawing/2014/main" id="{C1FD1A69-9BCD-46D7-BD2E-48F75C0CF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88" name="Text Box 7">
          <a:extLst>
            <a:ext uri="{FF2B5EF4-FFF2-40B4-BE49-F238E27FC236}">
              <a16:creationId xmlns:a16="http://schemas.microsoft.com/office/drawing/2014/main" id="{59B88673-A26C-4C02-AD5C-68175562E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89" name="Text Box 7">
          <a:extLst>
            <a:ext uri="{FF2B5EF4-FFF2-40B4-BE49-F238E27FC236}">
              <a16:creationId xmlns:a16="http://schemas.microsoft.com/office/drawing/2014/main" id="{FE5277B0-1C07-47F8-AE87-042C842581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90" name="Text Box 7">
          <a:extLst>
            <a:ext uri="{FF2B5EF4-FFF2-40B4-BE49-F238E27FC236}">
              <a16:creationId xmlns:a16="http://schemas.microsoft.com/office/drawing/2014/main" id="{FA3908EC-A3C9-4E1C-9577-F12B235044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91" name="Text Box 7">
          <a:extLst>
            <a:ext uri="{FF2B5EF4-FFF2-40B4-BE49-F238E27FC236}">
              <a16:creationId xmlns:a16="http://schemas.microsoft.com/office/drawing/2014/main" id="{D7CC447D-C0AA-46E3-88F4-A6F27F5B9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92" name="Text Box 7">
          <a:extLst>
            <a:ext uri="{FF2B5EF4-FFF2-40B4-BE49-F238E27FC236}">
              <a16:creationId xmlns:a16="http://schemas.microsoft.com/office/drawing/2014/main" id="{C732AC31-9EDC-4435-9B5C-380F41F54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93" name="Text Box 7">
          <a:extLst>
            <a:ext uri="{FF2B5EF4-FFF2-40B4-BE49-F238E27FC236}">
              <a16:creationId xmlns:a16="http://schemas.microsoft.com/office/drawing/2014/main" id="{84069375-8863-437D-9FDF-8F32FD4CB9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94" name="Text Box 7">
          <a:extLst>
            <a:ext uri="{FF2B5EF4-FFF2-40B4-BE49-F238E27FC236}">
              <a16:creationId xmlns:a16="http://schemas.microsoft.com/office/drawing/2014/main" id="{C6DA5B76-10C0-4C17-9BFB-A9196382C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95" name="Text Box 7">
          <a:extLst>
            <a:ext uri="{FF2B5EF4-FFF2-40B4-BE49-F238E27FC236}">
              <a16:creationId xmlns:a16="http://schemas.microsoft.com/office/drawing/2014/main" id="{EA069AD3-D8BC-490D-8F12-789E21390F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96" name="Text Box 7">
          <a:extLst>
            <a:ext uri="{FF2B5EF4-FFF2-40B4-BE49-F238E27FC236}">
              <a16:creationId xmlns:a16="http://schemas.microsoft.com/office/drawing/2014/main" id="{140BB3EE-0E99-414B-B0B8-114EF42F4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97" name="Text Box 7">
          <a:extLst>
            <a:ext uri="{FF2B5EF4-FFF2-40B4-BE49-F238E27FC236}">
              <a16:creationId xmlns:a16="http://schemas.microsoft.com/office/drawing/2014/main" id="{64A582D8-3CAA-40E3-9007-540F6A5814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98" name="Text Box 7">
          <a:extLst>
            <a:ext uri="{FF2B5EF4-FFF2-40B4-BE49-F238E27FC236}">
              <a16:creationId xmlns:a16="http://schemas.microsoft.com/office/drawing/2014/main" id="{4552D85B-2856-4145-8DA0-942EB176A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4999" name="Text Box 7">
          <a:extLst>
            <a:ext uri="{FF2B5EF4-FFF2-40B4-BE49-F238E27FC236}">
              <a16:creationId xmlns:a16="http://schemas.microsoft.com/office/drawing/2014/main" id="{E9468705-3546-45ED-8DD8-46E3BF4631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00" name="Text Box 7">
          <a:extLst>
            <a:ext uri="{FF2B5EF4-FFF2-40B4-BE49-F238E27FC236}">
              <a16:creationId xmlns:a16="http://schemas.microsoft.com/office/drawing/2014/main" id="{4072E5D6-7A3C-4EF2-9203-EC87C06D6D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01" name="Text Box 7">
          <a:extLst>
            <a:ext uri="{FF2B5EF4-FFF2-40B4-BE49-F238E27FC236}">
              <a16:creationId xmlns:a16="http://schemas.microsoft.com/office/drawing/2014/main" id="{68A226ED-E10D-4935-9378-1B4E52B25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02" name="Text Box 7">
          <a:extLst>
            <a:ext uri="{FF2B5EF4-FFF2-40B4-BE49-F238E27FC236}">
              <a16:creationId xmlns:a16="http://schemas.microsoft.com/office/drawing/2014/main" id="{B49F0680-9B27-4E51-8520-E56A72BC31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03" name="Text Box 7">
          <a:extLst>
            <a:ext uri="{FF2B5EF4-FFF2-40B4-BE49-F238E27FC236}">
              <a16:creationId xmlns:a16="http://schemas.microsoft.com/office/drawing/2014/main" id="{BC7D62A3-FCF6-4B71-8340-CF48CD2F66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04" name="Text Box 7">
          <a:extLst>
            <a:ext uri="{FF2B5EF4-FFF2-40B4-BE49-F238E27FC236}">
              <a16:creationId xmlns:a16="http://schemas.microsoft.com/office/drawing/2014/main" id="{46AB0D35-E90E-45D2-B031-F7206DADE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05" name="Text Box 7">
          <a:extLst>
            <a:ext uri="{FF2B5EF4-FFF2-40B4-BE49-F238E27FC236}">
              <a16:creationId xmlns:a16="http://schemas.microsoft.com/office/drawing/2014/main" id="{0E89B3DC-6D97-453E-9444-B98680D650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06" name="Text Box 7">
          <a:extLst>
            <a:ext uri="{FF2B5EF4-FFF2-40B4-BE49-F238E27FC236}">
              <a16:creationId xmlns:a16="http://schemas.microsoft.com/office/drawing/2014/main" id="{AEA619E7-2DE5-43F5-B628-326AD89F42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07" name="Text Box 7">
          <a:extLst>
            <a:ext uri="{FF2B5EF4-FFF2-40B4-BE49-F238E27FC236}">
              <a16:creationId xmlns:a16="http://schemas.microsoft.com/office/drawing/2014/main" id="{3A159166-1D3C-4F2D-8A85-C3B7046CDA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08" name="Text Box 7">
          <a:extLst>
            <a:ext uri="{FF2B5EF4-FFF2-40B4-BE49-F238E27FC236}">
              <a16:creationId xmlns:a16="http://schemas.microsoft.com/office/drawing/2014/main" id="{22509AB7-B9D8-42FF-ACC2-CDDE2DD642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09" name="Text Box 7">
          <a:extLst>
            <a:ext uri="{FF2B5EF4-FFF2-40B4-BE49-F238E27FC236}">
              <a16:creationId xmlns:a16="http://schemas.microsoft.com/office/drawing/2014/main" id="{D5923B74-2CD8-44EF-BD17-413D095BA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10" name="Text Box 7">
          <a:extLst>
            <a:ext uri="{FF2B5EF4-FFF2-40B4-BE49-F238E27FC236}">
              <a16:creationId xmlns:a16="http://schemas.microsoft.com/office/drawing/2014/main" id="{2EBFBCD4-BB05-4C02-8AC6-7B4BF1C52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11" name="Text Box 7">
          <a:extLst>
            <a:ext uri="{FF2B5EF4-FFF2-40B4-BE49-F238E27FC236}">
              <a16:creationId xmlns:a16="http://schemas.microsoft.com/office/drawing/2014/main" id="{51785E8C-C56B-48B9-B30D-52A714C8E0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12" name="Text Box 7">
          <a:extLst>
            <a:ext uri="{FF2B5EF4-FFF2-40B4-BE49-F238E27FC236}">
              <a16:creationId xmlns:a16="http://schemas.microsoft.com/office/drawing/2014/main" id="{2C2015BC-AC18-4859-9D72-279CF09A0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13" name="Text Box 7">
          <a:extLst>
            <a:ext uri="{FF2B5EF4-FFF2-40B4-BE49-F238E27FC236}">
              <a16:creationId xmlns:a16="http://schemas.microsoft.com/office/drawing/2014/main" id="{CB93A92C-ACF4-4DE9-9262-6C016EF4B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14" name="Text Box 7">
          <a:extLst>
            <a:ext uri="{FF2B5EF4-FFF2-40B4-BE49-F238E27FC236}">
              <a16:creationId xmlns:a16="http://schemas.microsoft.com/office/drawing/2014/main" id="{2CE9CAAA-A80B-4404-88F1-523EF5758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15" name="Text Box 7">
          <a:extLst>
            <a:ext uri="{FF2B5EF4-FFF2-40B4-BE49-F238E27FC236}">
              <a16:creationId xmlns:a16="http://schemas.microsoft.com/office/drawing/2014/main" id="{0C92EB2A-2FE4-416D-8C9C-B93C57EEE8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16" name="Text Box 7">
          <a:extLst>
            <a:ext uri="{FF2B5EF4-FFF2-40B4-BE49-F238E27FC236}">
              <a16:creationId xmlns:a16="http://schemas.microsoft.com/office/drawing/2014/main" id="{038C2D6C-0063-47C7-AB7B-F023C54BA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17" name="Text Box 7">
          <a:extLst>
            <a:ext uri="{FF2B5EF4-FFF2-40B4-BE49-F238E27FC236}">
              <a16:creationId xmlns:a16="http://schemas.microsoft.com/office/drawing/2014/main" id="{3B729ACA-1EE0-4514-AC6F-CF458B2B4D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18" name="Text Box 7">
          <a:extLst>
            <a:ext uri="{FF2B5EF4-FFF2-40B4-BE49-F238E27FC236}">
              <a16:creationId xmlns:a16="http://schemas.microsoft.com/office/drawing/2014/main" id="{4276E35F-1609-42DF-AB49-31E47A150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19" name="Text Box 7">
          <a:extLst>
            <a:ext uri="{FF2B5EF4-FFF2-40B4-BE49-F238E27FC236}">
              <a16:creationId xmlns:a16="http://schemas.microsoft.com/office/drawing/2014/main" id="{65CC596A-BDA7-4ECC-B2F4-01D8A47E20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20" name="Text Box 7">
          <a:extLst>
            <a:ext uri="{FF2B5EF4-FFF2-40B4-BE49-F238E27FC236}">
              <a16:creationId xmlns:a16="http://schemas.microsoft.com/office/drawing/2014/main" id="{8A6E38AD-BCC0-40D4-991D-CCAE9A78E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21" name="Text Box 7">
          <a:extLst>
            <a:ext uri="{FF2B5EF4-FFF2-40B4-BE49-F238E27FC236}">
              <a16:creationId xmlns:a16="http://schemas.microsoft.com/office/drawing/2014/main" id="{C4D4CE23-1399-4ECD-8CBC-D24D54125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22" name="Text Box 7">
          <a:extLst>
            <a:ext uri="{FF2B5EF4-FFF2-40B4-BE49-F238E27FC236}">
              <a16:creationId xmlns:a16="http://schemas.microsoft.com/office/drawing/2014/main" id="{CC48F934-30ED-4EEF-8F24-C326ED882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23" name="Text Box 7">
          <a:extLst>
            <a:ext uri="{FF2B5EF4-FFF2-40B4-BE49-F238E27FC236}">
              <a16:creationId xmlns:a16="http://schemas.microsoft.com/office/drawing/2014/main" id="{61BC73A0-2A14-4FAF-9CB1-DD9C062E5A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24" name="Text Box 7">
          <a:extLst>
            <a:ext uri="{FF2B5EF4-FFF2-40B4-BE49-F238E27FC236}">
              <a16:creationId xmlns:a16="http://schemas.microsoft.com/office/drawing/2014/main" id="{54F8F280-3BD3-483D-BB8B-8338E98A8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25" name="Text Box 7">
          <a:extLst>
            <a:ext uri="{FF2B5EF4-FFF2-40B4-BE49-F238E27FC236}">
              <a16:creationId xmlns:a16="http://schemas.microsoft.com/office/drawing/2014/main" id="{B4AB60DE-A300-4F65-B8D8-4A7874500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26" name="Text Box 7">
          <a:extLst>
            <a:ext uri="{FF2B5EF4-FFF2-40B4-BE49-F238E27FC236}">
              <a16:creationId xmlns:a16="http://schemas.microsoft.com/office/drawing/2014/main" id="{F8352BE3-52CE-46E6-8BC2-44C1AC705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27" name="Text Box 7">
          <a:extLst>
            <a:ext uri="{FF2B5EF4-FFF2-40B4-BE49-F238E27FC236}">
              <a16:creationId xmlns:a16="http://schemas.microsoft.com/office/drawing/2014/main" id="{8C09B8E6-64B3-427D-A54A-55711EC2D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28" name="Text Box 7">
          <a:extLst>
            <a:ext uri="{FF2B5EF4-FFF2-40B4-BE49-F238E27FC236}">
              <a16:creationId xmlns:a16="http://schemas.microsoft.com/office/drawing/2014/main" id="{4C4274B0-E98B-40E7-BDAF-AE49C2850F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29" name="Text Box 7">
          <a:extLst>
            <a:ext uri="{FF2B5EF4-FFF2-40B4-BE49-F238E27FC236}">
              <a16:creationId xmlns:a16="http://schemas.microsoft.com/office/drawing/2014/main" id="{2DAD29B4-D78C-473D-8736-E879118A4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30" name="Text Box 7">
          <a:extLst>
            <a:ext uri="{FF2B5EF4-FFF2-40B4-BE49-F238E27FC236}">
              <a16:creationId xmlns:a16="http://schemas.microsoft.com/office/drawing/2014/main" id="{408FF97D-B6D5-4E2C-B23F-BA02B4FBF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31" name="Text Box 7">
          <a:extLst>
            <a:ext uri="{FF2B5EF4-FFF2-40B4-BE49-F238E27FC236}">
              <a16:creationId xmlns:a16="http://schemas.microsoft.com/office/drawing/2014/main" id="{BDE200E9-52F5-447D-BA87-1B006843F9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32" name="Text Box 7">
          <a:extLst>
            <a:ext uri="{FF2B5EF4-FFF2-40B4-BE49-F238E27FC236}">
              <a16:creationId xmlns:a16="http://schemas.microsoft.com/office/drawing/2014/main" id="{FCE36483-E0E6-45B5-B2DE-E5E6AAD8EC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33" name="Text Box 7">
          <a:extLst>
            <a:ext uri="{FF2B5EF4-FFF2-40B4-BE49-F238E27FC236}">
              <a16:creationId xmlns:a16="http://schemas.microsoft.com/office/drawing/2014/main" id="{858C33CE-3359-4098-818E-8EE865A90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34" name="Text Box 7">
          <a:extLst>
            <a:ext uri="{FF2B5EF4-FFF2-40B4-BE49-F238E27FC236}">
              <a16:creationId xmlns:a16="http://schemas.microsoft.com/office/drawing/2014/main" id="{E28D2DAA-4C8D-4021-A7C1-CABD212C1C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35" name="Text Box 7">
          <a:extLst>
            <a:ext uri="{FF2B5EF4-FFF2-40B4-BE49-F238E27FC236}">
              <a16:creationId xmlns:a16="http://schemas.microsoft.com/office/drawing/2014/main" id="{1AE14440-C735-4D78-9A86-95194FC3E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36" name="Text Box 7">
          <a:extLst>
            <a:ext uri="{FF2B5EF4-FFF2-40B4-BE49-F238E27FC236}">
              <a16:creationId xmlns:a16="http://schemas.microsoft.com/office/drawing/2014/main" id="{99FC388F-E11D-4DFE-B2D7-D8A727F77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37" name="Text Box 7">
          <a:extLst>
            <a:ext uri="{FF2B5EF4-FFF2-40B4-BE49-F238E27FC236}">
              <a16:creationId xmlns:a16="http://schemas.microsoft.com/office/drawing/2014/main" id="{68E56C2B-3D0B-40E4-8A72-375D80539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38" name="Text Box 7">
          <a:extLst>
            <a:ext uri="{FF2B5EF4-FFF2-40B4-BE49-F238E27FC236}">
              <a16:creationId xmlns:a16="http://schemas.microsoft.com/office/drawing/2014/main" id="{9C6DEEE8-6BB5-4983-B181-5A518AAD5C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39" name="Text Box 7">
          <a:extLst>
            <a:ext uri="{FF2B5EF4-FFF2-40B4-BE49-F238E27FC236}">
              <a16:creationId xmlns:a16="http://schemas.microsoft.com/office/drawing/2014/main" id="{4BCB57F0-5E95-4A32-BBB6-47405D5041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40" name="Text Box 7">
          <a:extLst>
            <a:ext uri="{FF2B5EF4-FFF2-40B4-BE49-F238E27FC236}">
              <a16:creationId xmlns:a16="http://schemas.microsoft.com/office/drawing/2014/main" id="{49846AA3-DF92-47B9-82FF-428CCE078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41" name="Text Box 7">
          <a:extLst>
            <a:ext uri="{FF2B5EF4-FFF2-40B4-BE49-F238E27FC236}">
              <a16:creationId xmlns:a16="http://schemas.microsoft.com/office/drawing/2014/main" id="{08841EA6-E6F6-4340-950E-0D7DFBBFB1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42" name="Text Box 7">
          <a:extLst>
            <a:ext uri="{FF2B5EF4-FFF2-40B4-BE49-F238E27FC236}">
              <a16:creationId xmlns:a16="http://schemas.microsoft.com/office/drawing/2014/main" id="{9FF70CC5-2632-480B-BE1E-759583ABA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43" name="Text Box 7">
          <a:extLst>
            <a:ext uri="{FF2B5EF4-FFF2-40B4-BE49-F238E27FC236}">
              <a16:creationId xmlns:a16="http://schemas.microsoft.com/office/drawing/2014/main" id="{E387975B-2142-49F8-88AE-A04E9332A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44" name="Text Box 7">
          <a:extLst>
            <a:ext uri="{FF2B5EF4-FFF2-40B4-BE49-F238E27FC236}">
              <a16:creationId xmlns:a16="http://schemas.microsoft.com/office/drawing/2014/main" id="{71215DB5-EB23-44B9-9C88-E7F1D14604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45" name="Text Box 7">
          <a:extLst>
            <a:ext uri="{FF2B5EF4-FFF2-40B4-BE49-F238E27FC236}">
              <a16:creationId xmlns:a16="http://schemas.microsoft.com/office/drawing/2014/main" id="{26AC9163-7D94-47CE-BF01-3CBEDB8278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46" name="Text Box 7">
          <a:extLst>
            <a:ext uri="{FF2B5EF4-FFF2-40B4-BE49-F238E27FC236}">
              <a16:creationId xmlns:a16="http://schemas.microsoft.com/office/drawing/2014/main" id="{69F5BCB4-28D6-48DE-9485-7DCF81926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47" name="Text Box 7">
          <a:extLst>
            <a:ext uri="{FF2B5EF4-FFF2-40B4-BE49-F238E27FC236}">
              <a16:creationId xmlns:a16="http://schemas.microsoft.com/office/drawing/2014/main" id="{9AC00C52-0059-4728-83CA-DAAE8F5D61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48" name="Text Box 7">
          <a:extLst>
            <a:ext uri="{FF2B5EF4-FFF2-40B4-BE49-F238E27FC236}">
              <a16:creationId xmlns:a16="http://schemas.microsoft.com/office/drawing/2014/main" id="{F54D7434-C7D3-4CF0-BB62-C8B9D87D5F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49" name="Text Box 7">
          <a:extLst>
            <a:ext uri="{FF2B5EF4-FFF2-40B4-BE49-F238E27FC236}">
              <a16:creationId xmlns:a16="http://schemas.microsoft.com/office/drawing/2014/main" id="{8D36494C-02F4-4FDB-8B97-FA8F816D0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50" name="Text Box 7">
          <a:extLst>
            <a:ext uri="{FF2B5EF4-FFF2-40B4-BE49-F238E27FC236}">
              <a16:creationId xmlns:a16="http://schemas.microsoft.com/office/drawing/2014/main" id="{B8440ACD-1E29-4FA4-98C0-7A6ECDE4D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51" name="Text Box 7">
          <a:extLst>
            <a:ext uri="{FF2B5EF4-FFF2-40B4-BE49-F238E27FC236}">
              <a16:creationId xmlns:a16="http://schemas.microsoft.com/office/drawing/2014/main" id="{0EFCECA5-15C1-4FB0-9D11-D60E51954B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52" name="Text Box 7">
          <a:extLst>
            <a:ext uri="{FF2B5EF4-FFF2-40B4-BE49-F238E27FC236}">
              <a16:creationId xmlns:a16="http://schemas.microsoft.com/office/drawing/2014/main" id="{E9857CCA-971D-4862-84D1-015AD2BC7B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53" name="Text Box 7">
          <a:extLst>
            <a:ext uri="{FF2B5EF4-FFF2-40B4-BE49-F238E27FC236}">
              <a16:creationId xmlns:a16="http://schemas.microsoft.com/office/drawing/2014/main" id="{1779FBDB-0294-4AD6-AC12-28B61EB373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54" name="Text Box 7">
          <a:extLst>
            <a:ext uri="{FF2B5EF4-FFF2-40B4-BE49-F238E27FC236}">
              <a16:creationId xmlns:a16="http://schemas.microsoft.com/office/drawing/2014/main" id="{D0D6181B-E266-479A-9900-FF82B9CB6E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55" name="Text Box 7">
          <a:extLst>
            <a:ext uri="{FF2B5EF4-FFF2-40B4-BE49-F238E27FC236}">
              <a16:creationId xmlns:a16="http://schemas.microsoft.com/office/drawing/2014/main" id="{CB7A1CC4-69EB-416C-A5BE-89F47B561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56" name="Text Box 7">
          <a:extLst>
            <a:ext uri="{FF2B5EF4-FFF2-40B4-BE49-F238E27FC236}">
              <a16:creationId xmlns:a16="http://schemas.microsoft.com/office/drawing/2014/main" id="{D0DC707F-80EE-4AF6-8E80-E97F0162E2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57" name="Text Box 7">
          <a:extLst>
            <a:ext uri="{FF2B5EF4-FFF2-40B4-BE49-F238E27FC236}">
              <a16:creationId xmlns:a16="http://schemas.microsoft.com/office/drawing/2014/main" id="{52452B62-B03D-4F97-A05C-2B32B1BF1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58" name="Text Box 7">
          <a:extLst>
            <a:ext uri="{FF2B5EF4-FFF2-40B4-BE49-F238E27FC236}">
              <a16:creationId xmlns:a16="http://schemas.microsoft.com/office/drawing/2014/main" id="{C4842261-B4A5-4FA6-8539-E8F0E227C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5059" name="Text Box 7">
          <a:extLst>
            <a:ext uri="{FF2B5EF4-FFF2-40B4-BE49-F238E27FC236}">
              <a16:creationId xmlns:a16="http://schemas.microsoft.com/office/drawing/2014/main" id="{1DD77344-7FF1-468F-9537-0A8B1DC60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60" name="Text Box 7">
          <a:extLst>
            <a:ext uri="{FF2B5EF4-FFF2-40B4-BE49-F238E27FC236}">
              <a16:creationId xmlns:a16="http://schemas.microsoft.com/office/drawing/2014/main" id="{1713D6E4-53C7-45E5-955C-1FFE9707F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61" name="Text Box 7">
          <a:extLst>
            <a:ext uri="{FF2B5EF4-FFF2-40B4-BE49-F238E27FC236}">
              <a16:creationId xmlns:a16="http://schemas.microsoft.com/office/drawing/2014/main" id="{75F8F717-DE7E-4141-84A2-1E2F425AB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62" name="Text Box 7">
          <a:extLst>
            <a:ext uri="{FF2B5EF4-FFF2-40B4-BE49-F238E27FC236}">
              <a16:creationId xmlns:a16="http://schemas.microsoft.com/office/drawing/2014/main" id="{2CC275E6-FCDE-4A89-B8BF-766A23909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63" name="Text Box 7">
          <a:extLst>
            <a:ext uri="{FF2B5EF4-FFF2-40B4-BE49-F238E27FC236}">
              <a16:creationId xmlns:a16="http://schemas.microsoft.com/office/drawing/2014/main" id="{D66268A6-654F-4B5F-A828-B5E576303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64" name="Text Box 7">
          <a:extLst>
            <a:ext uri="{FF2B5EF4-FFF2-40B4-BE49-F238E27FC236}">
              <a16:creationId xmlns:a16="http://schemas.microsoft.com/office/drawing/2014/main" id="{5D1ACA4E-7864-496E-977B-95981654C9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65" name="Text Box 7">
          <a:extLst>
            <a:ext uri="{FF2B5EF4-FFF2-40B4-BE49-F238E27FC236}">
              <a16:creationId xmlns:a16="http://schemas.microsoft.com/office/drawing/2014/main" id="{CBEB3D54-FB3F-4C8F-9585-D9C556962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66" name="Text Box 7">
          <a:extLst>
            <a:ext uri="{FF2B5EF4-FFF2-40B4-BE49-F238E27FC236}">
              <a16:creationId xmlns:a16="http://schemas.microsoft.com/office/drawing/2014/main" id="{A2DC2399-A0A7-4FEE-86B3-D15FC5621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67" name="Text Box 7">
          <a:extLst>
            <a:ext uri="{FF2B5EF4-FFF2-40B4-BE49-F238E27FC236}">
              <a16:creationId xmlns:a16="http://schemas.microsoft.com/office/drawing/2014/main" id="{FD8D4763-C866-4956-B98E-EBFEDFC2D4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68" name="Text Box 7">
          <a:extLst>
            <a:ext uri="{FF2B5EF4-FFF2-40B4-BE49-F238E27FC236}">
              <a16:creationId xmlns:a16="http://schemas.microsoft.com/office/drawing/2014/main" id="{17E5955D-C639-4D0F-9DB5-637B01882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69" name="Text Box 7">
          <a:extLst>
            <a:ext uri="{FF2B5EF4-FFF2-40B4-BE49-F238E27FC236}">
              <a16:creationId xmlns:a16="http://schemas.microsoft.com/office/drawing/2014/main" id="{D488A909-EC71-488B-876E-84055ED75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70" name="Text Box 7">
          <a:extLst>
            <a:ext uri="{FF2B5EF4-FFF2-40B4-BE49-F238E27FC236}">
              <a16:creationId xmlns:a16="http://schemas.microsoft.com/office/drawing/2014/main" id="{573FC340-C05F-47AD-AE77-CFCB953AB2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71" name="Text Box 7">
          <a:extLst>
            <a:ext uri="{FF2B5EF4-FFF2-40B4-BE49-F238E27FC236}">
              <a16:creationId xmlns:a16="http://schemas.microsoft.com/office/drawing/2014/main" id="{EF969484-44BE-432A-A27B-2555FF5792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72" name="Text Box 7">
          <a:extLst>
            <a:ext uri="{FF2B5EF4-FFF2-40B4-BE49-F238E27FC236}">
              <a16:creationId xmlns:a16="http://schemas.microsoft.com/office/drawing/2014/main" id="{C07C1C29-D995-4004-9D39-D66AD8AFA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73" name="Text Box 7">
          <a:extLst>
            <a:ext uri="{FF2B5EF4-FFF2-40B4-BE49-F238E27FC236}">
              <a16:creationId xmlns:a16="http://schemas.microsoft.com/office/drawing/2014/main" id="{E18FED43-042B-40DA-8D87-1DFA126110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74" name="Text Box 7">
          <a:extLst>
            <a:ext uri="{FF2B5EF4-FFF2-40B4-BE49-F238E27FC236}">
              <a16:creationId xmlns:a16="http://schemas.microsoft.com/office/drawing/2014/main" id="{44DE0C3C-902E-4175-9B8A-CB4C22362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75" name="Text Box 7">
          <a:extLst>
            <a:ext uri="{FF2B5EF4-FFF2-40B4-BE49-F238E27FC236}">
              <a16:creationId xmlns:a16="http://schemas.microsoft.com/office/drawing/2014/main" id="{4E08DD0E-5835-4BF2-8EB8-0908F16F19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76" name="Text Box 7">
          <a:extLst>
            <a:ext uri="{FF2B5EF4-FFF2-40B4-BE49-F238E27FC236}">
              <a16:creationId xmlns:a16="http://schemas.microsoft.com/office/drawing/2014/main" id="{E3460792-7EBB-404C-99B5-63F2B2955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77" name="Text Box 7">
          <a:extLst>
            <a:ext uri="{FF2B5EF4-FFF2-40B4-BE49-F238E27FC236}">
              <a16:creationId xmlns:a16="http://schemas.microsoft.com/office/drawing/2014/main" id="{850E2431-0853-487E-B253-AF1AEB9174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78" name="Text Box 7">
          <a:extLst>
            <a:ext uri="{FF2B5EF4-FFF2-40B4-BE49-F238E27FC236}">
              <a16:creationId xmlns:a16="http://schemas.microsoft.com/office/drawing/2014/main" id="{4E06DA2F-BB83-4B61-8C85-4EBF23673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79" name="Text Box 7">
          <a:extLst>
            <a:ext uri="{FF2B5EF4-FFF2-40B4-BE49-F238E27FC236}">
              <a16:creationId xmlns:a16="http://schemas.microsoft.com/office/drawing/2014/main" id="{2DD55F62-577A-4BDD-AB5E-4AFA5F743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80" name="Text Box 7">
          <a:extLst>
            <a:ext uri="{FF2B5EF4-FFF2-40B4-BE49-F238E27FC236}">
              <a16:creationId xmlns:a16="http://schemas.microsoft.com/office/drawing/2014/main" id="{9F0C5DA2-0EE8-425A-8E21-C29AE911A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81" name="Text Box 7">
          <a:extLst>
            <a:ext uri="{FF2B5EF4-FFF2-40B4-BE49-F238E27FC236}">
              <a16:creationId xmlns:a16="http://schemas.microsoft.com/office/drawing/2014/main" id="{64D646F0-6293-42CE-9FF5-FF39BCD02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82" name="Text Box 7">
          <a:extLst>
            <a:ext uri="{FF2B5EF4-FFF2-40B4-BE49-F238E27FC236}">
              <a16:creationId xmlns:a16="http://schemas.microsoft.com/office/drawing/2014/main" id="{2BF25AA7-C935-466B-A5C5-1218A430B1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83" name="Text Box 7">
          <a:extLst>
            <a:ext uri="{FF2B5EF4-FFF2-40B4-BE49-F238E27FC236}">
              <a16:creationId xmlns:a16="http://schemas.microsoft.com/office/drawing/2014/main" id="{15DF5F4F-F9FE-42B7-A378-9D4CF546C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84" name="Text Box 7">
          <a:extLst>
            <a:ext uri="{FF2B5EF4-FFF2-40B4-BE49-F238E27FC236}">
              <a16:creationId xmlns:a16="http://schemas.microsoft.com/office/drawing/2014/main" id="{57B98079-8DAB-4FF2-8403-B8E301158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85" name="Text Box 7">
          <a:extLst>
            <a:ext uri="{FF2B5EF4-FFF2-40B4-BE49-F238E27FC236}">
              <a16:creationId xmlns:a16="http://schemas.microsoft.com/office/drawing/2014/main" id="{B763BAB9-2D2A-463E-AB03-1B5122DE3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86" name="Text Box 7">
          <a:extLst>
            <a:ext uri="{FF2B5EF4-FFF2-40B4-BE49-F238E27FC236}">
              <a16:creationId xmlns:a16="http://schemas.microsoft.com/office/drawing/2014/main" id="{7BB200EA-5B1D-4070-8728-C85BC7D060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87" name="Text Box 7">
          <a:extLst>
            <a:ext uri="{FF2B5EF4-FFF2-40B4-BE49-F238E27FC236}">
              <a16:creationId xmlns:a16="http://schemas.microsoft.com/office/drawing/2014/main" id="{32E6C0B1-F1B4-44EF-B7D8-49E7158A8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88" name="Text Box 7">
          <a:extLst>
            <a:ext uri="{FF2B5EF4-FFF2-40B4-BE49-F238E27FC236}">
              <a16:creationId xmlns:a16="http://schemas.microsoft.com/office/drawing/2014/main" id="{6479F728-0B30-4FD4-8B7C-B275152A52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89" name="Text Box 7">
          <a:extLst>
            <a:ext uri="{FF2B5EF4-FFF2-40B4-BE49-F238E27FC236}">
              <a16:creationId xmlns:a16="http://schemas.microsoft.com/office/drawing/2014/main" id="{3D0C9147-032E-40B4-AFD4-F307603385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90" name="Text Box 7">
          <a:extLst>
            <a:ext uri="{FF2B5EF4-FFF2-40B4-BE49-F238E27FC236}">
              <a16:creationId xmlns:a16="http://schemas.microsoft.com/office/drawing/2014/main" id="{3421C976-9A8B-442B-99B9-CA91E6613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91" name="Text Box 7">
          <a:extLst>
            <a:ext uri="{FF2B5EF4-FFF2-40B4-BE49-F238E27FC236}">
              <a16:creationId xmlns:a16="http://schemas.microsoft.com/office/drawing/2014/main" id="{4E4E74B8-7744-4125-AD17-47A8CA4CC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92" name="Text Box 7">
          <a:extLst>
            <a:ext uri="{FF2B5EF4-FFF2-40B4-BE49-F238E27FC236}">
              <a16:creationId xmlns:a16="http://schemas.microsoft.com/office/drawing/2014/main" id="{DECC56DC-6185-4446-9BD0-18C683992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93" name="Text Box 7">
          <a:extLst>
            <a:ext uri="{FF2B5EF4-FFF2-40B4-BE49-F238E27FC236}">
              <a16:creationId xmlns:a16="http://schemas.microsoft.com/office/drawing/2014/main" id="{E0CCD102-319C-4571-95AF-079795DB9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94" name="Text Box 7">
          <a:extLst>
            <a:ext uri="{FF2B5EF4-FFF2-40B4-BE49-F238E27FC236}">
              <a16:creationId xmlns:a16="http://schemas.microsoft.com/office/drawing/2014/main" id="{DF20BEBA-C622-4CED-B423-834E9AB69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95" name="Text Box 7">
          <a:extLst>
            <a:ext uri="{FF2B5EF4-FFF2-40B4-BE49-F238E27FC236}">
              <a16:creationId xmlns:a16="http://schemas.microsoft.com/office/drawing/2014/main" id="{02BFF14C-EC6B-4FD9-BE9C-061C445A15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96" name="Text Box 7">
          <a:extLst>
            <a:ext uri="{FF2B5EF4-FFF2-40B4-BE49-F238E27FC236}">
              <a16:creationId xmlns:a16="http://schemas.microsoft.com/office/drawing/2014/main" id="{E31DA730-DFBD-4F84-A744-BA318573A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97" name="Text Box 7">
          <a:extLst>
            <a:ext uri="{FF2B5EF4-FFF2-40B4-BE49-F238E27FC236}">
              <a16:creationId xmlns:a16="http://schemas.microsoft.com/office/drawing/2014/main" id="{5FC866C9-2537-4FAD-BFB9-C3CE4E554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98" name="Text Box 7">
          <a:extLst>
            <a:ext uri="{FF2B5EF4-FFF2-40B4-BE49-F238E27FC236}">
              <a16:creationId xmlns:a16="http://schemas.microsoft.com/office/drawing/2014/main" id="{620B0B42-E587-4BA0-B405-53D2945FE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099" name="Text Box 7">
          <a:extLst>
            <a:ext uri="{FF2B5EF4-FFF2-40B4-BE49-F238E27FC236}">
              <a16:creationId xmlns:a16="http://schemas.microsoft.com/office/drawing/2014/main" id="{C75DB589-9F63-4217-8148-BA68A668E8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00" name="Text Box 7">
          <a:extLst>
            <a:ext uri="{FF2B5EF4-FFF2-40B4-BE49-F238E27FC236}">
              <a16:creationId xmlns:a16="http://schemas.microsoft.com/office/drawing/2014/main" id="{19FCAD14-64EB-4B4A-947D-C6743CA5A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01" name="Text Box 7">
          <a:extLst>
            <a:ext uri="{FF2B5EF4-FFF2-40B4-BE49-F238E27FC236}">
              <a16:creationId xmlns:a16="http://schemas.microsoft.com/office/drawing/2014/main" id="{38E381CB-9249-419D-8167-23FAF06B7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02" name="Text Box 7">
          <a:extLst>
            <a:ext uri="{FF2B5EF4-FFF2-40B4-BE49-F238E27FC236}">
              <a16:creationId xmlns:a16="http://schemas.microsoft.com/office/drawing/2014/main" id="{18A6ED55-4283-424C-B1CE-895FC32B58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03" name="Text Box 7">
          <a:extLst>
            <a:ext uri="{FF2B5EF4-FFF2-40B4-BE49-F238E27FC236}">
              <a16:creationId xmlns:a16="http://schemas.microsoft.com/office/drawing/2014/main" id="{5BD51E0D-D0A1-49D7-A14C-62A681D9E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04" name="Text Box 7">
          <a:extLst>
            <a:ext uri="{FF2B5EF4-FFF2-40B4-BE49-F238E27FC236}">
              <a16:creationId xmlns:a16="http://schemas.microsoft.com/office/drawing/2014/main" id="{72EE5494-3543-40A9-A01D-D02339280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05" name="Text Box 7">
          <a:extLst>
            <a:ext uri="{FF2B5EF4-FFF2-40B4-BE49-F238E27FC236}">
              <a16:creationId xmlns:a16="http://schemas.microsoft.com/office/drawing/2014/main" id="{A373F224-CDB1-4A50-AAAD-FABCC784E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06" name="Text Box 7">
          <a:extLst>
            <a:ext uri="{FF2B5EF4-FFF2-40B4-BE49-F238E27FC236}">
              <a16:creationId xmlns:a16="http://schemas.microsoft.com/office/drawing/2014/main" id="{926A0CFA-D166-42DE-BF8E-13B2A95F3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07" name="Text Box 7">
          <a:extLst>
            <a:ext uri="{FF2B5EF4-FFF2-40B4-BE49-F238E27FC236}">
              <a16:creationId xmlns:a16="http://schemas.microsoft.com/office/drawing/2014/main" id="{824F73EC-9B28-43E5-9D68-35399B6ECC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08" name="Text Box 7">
          <a:extLst>
            <a:ext uri="{FF2B5EF4-FFF2-40B4-BE49-F238E27FC236}">
              <a16:creationId xmlns:a16="http://schemas.microsoft.com/office/drawing/2014/main" id="{330772D8-463B-45F9-8A4B-2A854DB52B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09" name="Text Box 7">
          <a:extLst>
            <a:ext uri="{FF2B5EF4-FFF2-40B4-BE49-F238E27FC236}">
              <a16:creationId xmlns:a16="http://schemas.microsoft.com/office/drawing/2014/main" id="{BC99017D-1A6B-4111-A76F-72DD2A498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10" name="Text Box 7">
          <a:extLst>
            <a:ext uri="{FF2B5EF4-FFF2-40B4-BE49-F238E27FC236}">
              <a16:creationId xmlns:a16="http://schemas.microsoft.com/office/drawing/2014/main" id="{8802DE64-FCCB-4D90-9A0A-6E2A87BA5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11" name="Text Box 7">
          <a:extLst>
            <a:ext uri="{FF2B5EF4-FFF2-40B4-BE49-F238E27FC236}">
              <a16:creationId xmlns:a16="http://schemas.microsoft.com/office/drawing/2014/main" id="{895D9DCC-0467-4A4A-86BD-0EAA30C7B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5112" name="Text Box 7">
          <a:extLst>
            <a:ext uri="{FF2B5EF4-FFF2-40B4-BE49-F238E27FC236}">
              <a16:creationId xmlns:a16="http://schemas.microsoft.com/office/drawing/2014/main" id="{77FDA35D-6D02-48E4-972C-4251DCD43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13" name="Text Box 7">
          <a:extLst>
            <a:ext uri="{FF2B5EF4-FFF2-40B4-BE49-F238E27FC236}">
              <a16:creationId xmlns:a16="http://schemas.microsoft.com/office/drawing/2014/main" id="{EEE49CE8-124C-47CE-B00C-55D36D96A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14" name="Text Box 7">
          <a:extLst>
            <a:ext uri="{FF2B5EF4-FFF2-40B4-BE49-F238E27FC236}">
              <a16:creationId xmlns:a16="http://schemas.microsoft.com/office/drawing/2014/main" id="{858AB5B9-98B2-486F-9CBA-7F629F6822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15" name="Text Box 7">
          <a:extLst>
            <a:ext uri="{FF2B5EF4-FFF2-40B4-BE49-F238E27FC236}">
              <a16:creationId xmlns:a16="http://schemas.microsoft.com/office/drawing/2014/main" id="{07C644C2-4624-4B05-92C9-714382244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16" name="Text Box 7">
          <a:extLst>
            <a:ext uri="{FF2B5EF4-FFF2-40B4-BE49-F238E27FC236}">
              <a16:creationId xmlns:a16="http://schemas.microsoft.com/office/drawing/2014/main" id="{1205BFE2-5145-4F02-B166-B37496894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17" name="Text Box 7">
          <a:extLst>
            <a:ext uri="{FF2B5EF4-FFF2-40B4-BE49-F238E27FC236}">
              <a16:creationId xmlns:a16="http://schemas.microsoft.com/office/drawing/2014/main" id="{1707930D-151F-4FFC-B569-D6A6F6536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18" name="Text Box 7">
          <a:extLst>
            <a:ext uri="{FF2B5EF4-FFF2-40B4-BE49-F238E27FC236}">
              <a16:creationId xmlns:a16="http://schemas.microsoft.com/office/drawing/2014/main" id="{F01C1447-D93A-4539-9FD2-9D4BAB361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19" name="Text Box 7">
          <a:extLst>
            <a:ext uri="{FF2B5EF4-FFF2-40B4-BE49-F238E27FC236}">
              <a16:creationId xmlns:a16="http://schemas.microsoft.com/office/drawing/2014/main" id="{DA0729F3-2DE3-482D-8288-0C2DE21D5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20" name="Text Box 7">
          <a:extLst>
            <a:ext uri="{FF2B5EF4-FFF2-40B4-BE49-F238E27FC236}">
              <a16:creationId xmlns:a16="http://schemas.microsoft.com/office/drawing/2014/main" id="{C187B178-EC45-42C2-BAF5-CBEA9FB67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21" name="Text Box 7">
          <a:extLst>
            <a:ext uri="{FF2B5EF4-FFF2-40B4-BE49-F238E27FC236}">
              <a16:creationId xmlns:a16="http://schemas.microsoft.com/office/drawing/2014/main" id="{C12B2256-2A8D-4D5F-96C9-605139D59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22" name="Text Box 7">
          <a:extLst>
            <a:ext uri="{FF2B5EF4-FFF2-40B4-BE49-F238E27FC236}">
              <a16:creationId xmlns:a16="http://schemas.microsoft.com/office/drawing/2014/main" id="{5F4DC2D2-280C-4F74-B045-5BC4B34312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23" name="Text Box 7">
          <a:extLst>
            <a:ext uri="{FF2B5EF4-FFF2-40B4-BE49-F238E27FC236}">
              <a16:creationId xmlns:a16="http://schemas.microsoft.com/office/drawing/2014/main" id="{B0234A88-BBA3-456F-937F-26CF9D9D5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24" name="Text Box 7">
          <a:extLst>
            <a:ext uri="{FF2B5EF4-FFF2-40B4-BE49-F238E27FC236}">
              <a16:creationId xmlns:a16="http://schemas.microsoft.com/office/drawing/2014/main" id="{B7C79B4C-0020-4D6C-98FE-C59A1C46D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25" name="Text Box 7">
          <a:extLst>
            <a:ext uri="{FF2B5EF4-FFF2-40B4-BE49-F238E27FC236}">
              <a16:creationId xmlns:a16="http://schemas.microsoft.com/office/drawing/2014/main" id="{A37897DF-88B0-471C-8093-6518ABAD4A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26" name="Text Box 7">
          <a:extLst>
            <a:ext uri="{FF2B5EF4-FFF2-40B4-BE49-F238E27FC236}">
              <a16:creationId xmlns:a16="http://schemas.microsoft.com/office/drawing/2014/main" id="{46D0F6CA-F44D-4C40-9AEA-070D41111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27" name="Text Box 7">
          <a:extLst>
            <a:ext uri="{FF2B5EF4-FFF2-40B4-BE49-F238E27FC236}">
              <a16:creationId xmlns:a16="http://schemas.microsoft.com/office/drawing/2014/main" id="{20EB3773-F219-4767-9FA3-4F237450D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28" name="Text Box 7">
          <a:extLst>
            <a:ext uri="{FF2B5EF4-FFF2-40B4-BE49-F238E27FC236}">
              <a16:creationId xmlns:a16="http://schemas.microsoft.com/office/drawing/2014/main" id="{4F3CDB69-E22A-4260-BEA4-5DF79C309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29" name="Text Box 7">
          <a:extLst>
            <a:ext uri="{FF2B5EF4-FFF2-40B4-BE49-F238E27FC236}">
              <a16:creationId xmlns:a16="http://schemas.microsoft.com/office/drawing/2014/main" id="{1F05A37A-689C-4937-ACE0-85B2CDE06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30" name="Text Box 7">
          <a:extLst>
            <a:ext uri="{FF2B5EF4-FFF2-40B4-BE49-F238E27FC236}">
              <a16:creationId xmlns:a16="http://schemas.microsoft.com/office/drawing/2014/main" id="{3195D41E-4C58-45EC-84D7-298845263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31" name="Text Box 7">
          <a:extLst>
            <a:ext uri="{FF2B5EF4-FFF2-40B4-BE49-F238E27FC236}">
              <a16:creationId xmlns:a16="http://schemas.microsoft.com/office/drawing/2014/main" id="{1324B2A9-8748-4AC2-9AF8-D9126BFF9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32" name="Text Box 7">
          <a:extLst>
            <a:ext uri="{FF2B5EF4-FFF2-40B4-BE49-F238E27FC236}">
              <a16:creationId xmlns:a16="http://schemas.microsoft.com/office/drawing/2014/main" id="{F2798AD4-7410-441E-888E-D50D894E1D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33" name="Text Box 7">
          <a:extLst>
            <a:ext uri="{FF2B5EF4-FFF2-40B4-BE49-F238E27FC236}">
              <a16:creationId xmlns:a16="http://schemas.microsoft.com/office/drawing/2014/main" id="{73E04BEF-804C-4665-B06E-6404299568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34" name="Text Box 7">
          <a:extLst>
            <a:ext uri="{FF2B5EF4-FFF2-40B4-BE49-F238E27FC236}">
              <a16:creationId xmlns:a16="http://schemas.microsoft.com/office/drawing/2014/main" id="{EEAE05B0-A97A-4A4B-922F-9AA8E66C33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35" name="Text Box 7">
          <a:extLst>
            <a:ext uri="{FF2B5EF4-FFF2-40B4-BE49-F238E27FC236}">
              <a16:creationId xmlns:a16="http://schemas.microsoft.com/office/drawing/2014/main" id="{6E3EC3C7-A573-42F1-B217-E2C57DD97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36" name="Text Box 7">
          <a:extLst>
            <a:ext uri="{FF2B5EF4-FFF2-40B4-BE49-F238E27FC236}">
              <a16:creationId xmlns:a16="http://schemas.microsoft.com/office/drawing/2014/main" id="{DABBCDC4-CA9B-4887-987E-40F8E13E26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37" name="Text Box 7">
          <a:extLst>
            <a:ext uri="{FF2B5EF4-FFF2-40B4-BE49-F238E27FC236}">
              <a16:creationId xmlns:a16="http://schemas.microsoft.com/office/drawing/2014/main" id="{8E1CE34A-8579-455E-B147-A6C40EFF7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38" name="Text Box 7">
          <a:extLst>
            <a:ext uri="{FF2B5EF4-FFF2-40B4-BE49-F238E27FC236}">
              <a16:creationId xmlns:a16="http://schemas.microsoft.com/office/drawing/2014/main" id="{1D751087-9420-4B97-9E71-8CB78BC22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39" name="Text Box 7">
          <a:extLst>
            <a:ext uri="{FF2B5EF4-FFF2-40B4-BE49-F238E27FC236}">
              <a16:creationId xmlns:a16="http://schemas.microsoft.com/office/drawing/2014/main" id="{E19AD00C-E677-44A9-8A40-BFE23A096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40" name="Text Box 7">
          <a:extLst>
            <a:ext uri="{FF2B5EF4-FFF2-40B4-BE49-F238E27FC236}">
              <a16:creationId xmlns:a16="http://schemas.microsoft.com/office/drawing/2014/main" id="{38F3396F-F2B7-40B9-A950-AEAAD1EB7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41" name="Text Box 7">
          <a:extLst>
            <a:ext uri="{FF2B5EF4-FFF2-40B4-BE49-F238E27FC236}">
              <a16:creationId xmlns:a16="http://schemas.microsoft.com/office/drawing/2014/main" id="{78B38F38-91D4-44E4-A748-151357971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42" name="Text Box 7">
          <a:extLst>
            <a:ext uri="{FF2B5EF4-FFF2-40B4-BE49-F238E27FC236}">
              <a16:creationId xmlns:a16="http://schemas.microsoft.com/office/drawing/2014/main" id="{37B55FFA-44F7-4ECB-A24D-EC5D28EB3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43" name="Text Box 7">
          <a:extLst>
            <a:ext uri="{FF2B5EF4-FFF2-40B4-BE49-F238E27FC236}">
              <a16:creationId xmlns:a16="http://schemas.microsoft.com/office/drawing/2014/main" id="{3C596774-69EC-4EB1-B02A-34F1744D1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44" name="Text Box 7">
          <a:extLst>
            <a:ext uri="{FF2B5EF4-FFF2-40B4-BE49-F238E27FC236}">
              <a16:creationId xmlns:a16="http://schemas.microsoft.com/office/drawing/2014/main" id="{7A6E93E4-AB2A-40AC-A12D-7E87F5711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45" name="Text Box 7">
          <a:extLst>
            <a:ext uri="{FF2B5EF4-FFF2-40B4-BE49-F238E27FC236}">
              <a16:creationId xmlns:a16="http://schemas.microsoft.com/office/drawing/2014/main" id="{93E0C392-35C0-48C3-AB1C-A6AB66D5A3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46" name="Text Box 7">
          <a:extLst>
            <a:ext uri="{FF2B5EF4-FFF2-40B4-BE49-F238E27FC236}">
              <a16:creationId xmlns:a16="http://schemas.microsoft.com/office/drawing/2014/main" id="{4F2C73A4-0C16-4800-B718-3B4E243339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47" name="Text Box 7">
          <a:extLst>
            <a:ext uri="{FF2B5EF4-FFF2-40B4-BE49-F238E27FC236}">
              <a16:creationId xmlns:a16="http://schemas.microsoft.com/office/drawing/2014/main" id="{D6955ABC-D46F-4405-979C-96C69311D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48" name="Text Box 7">
          <a:extLst>
            <a:ext uri="{FF2B5EF4-FFF2-40B4-BE49-F238E27FC236}">
              <a16:creationId xmlns:a16="http://schemas.microsoft.com/office/drawing/2014/main" id="{8DEE08E2-9FFE-4442-99ED-CC3B78E08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49" name="Text Box 7">
          <a:extLst>
            <a:ext uri="{FF2B5EF4-FFF2-40B4-BE49-F238E27FC236}">
              <a16:creationId xmlns:a16="http://schemas.microsoft.com/office/drawing/2014/main" id="{E0BFA11E-D3C6-4B72-BFAB-925B722D8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50" name="Text Box 7">
          <a:extLst>
            <a:ext uri="{FF2B5EF4-FFF2-40B4-BE49-F238E27FC236}">
              <a16:creationId xmlns:a16="http://schemas.microsoft.com/office/drawing/2014/main" id="{18EF83EA-3B19-481A-A61D-FD654535B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51" name="Text Box 7">
          <a:extLst>
            <a:ext uri="{FF2B5EF4-FFF2-40B4-BE49-F238E27FC236}">
              <a16:creationId xmlns:a16="http://schemas.microsoft.com/office/drawing/2014/main" id="{FB39BD9D-11D7-43AB-88E8-0DAFF4CAF2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52" name="Text Box 7">
          <a:extLst>
            <a:ext uri="{FF2B5EF4-FFF2-40B4-BE49-F238E27FC236}">
              <a16:creationId xmlns:a16="http://schemas.microsoft.com/office/drawing/2014/main" id="{49ED0628-F8FE-4C36-8310-106B0AE08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53" name="Text Box 7">
          <a:extLst>
            <a:ext uri="{FF2B5EF4-FFF2-40B4-BE49-F238E27FC236}">
              <a16:creationId xmlns:a16="http://schemas.microsoft.com/office/drawing/2014/main" id="{34362E0E-1301-432C-A068-5A8B8D91D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54" name="Text Box 7">
          <a:extLst>
            <a:ext uri="{FF2B5EF4-FFF2-40B4-BE49-F238E27FC236}">
              <a16:creationId xmlns:a16="http://schemas.microsoft.com/office/drawing/2014/main" id="{9B20C6C6-899D-4096-8BB4-25590AC19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55" name="Text Box 7">
          <a:extLst>
            <a:ext uri="{FF2B5EF4-FFF2-40B4-BE49-F238E27FC236}">
              <a16:creationId xmlns:a16="http://schemas.microsoft.com/office/drawing/2014/main" id="{57E59569-6B61-4D24-9ADE-548F9BE15F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56" name="Text Box 7">
          <a:extLst>
            <a:ext uri="{FF2B5EF4-FFF2-40B4-BE49-F238E27FC236}">
              <a16:creationId xmlns:a16="http://schemas.microsoft.com/office/drawing/2014/main" id="{866C65AE-3DC6-45B9-9C4F-1A502B6C9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57" name="Text Box 7">
          <a:extLst>
            <a:ext uri="{FF2B5EF4-FFF2-40B4-BE49-F238E27FC236}">
              <a16:creationId xmlns:a16="http://schemas.microsoft.com/office/drawing/2014/main" id="{E01C92E5-A1D6-48F3-9296-0FE49E6BD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58" name="Text Box 7">
          <a:extLst>
            <a:ext uri="{FF2B5EF4-FFF2-40B4-BE49-F238E27FC236}">
              <a16:creationId xmlns:a16="http://schemas.microsoft.com/office/drawing/2014/main" id="{DDA43CB3-1C71-45CF-A6E5-C0DDF805A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59" name="Text Box 7">
          <a:extLst>
            <a:ext uri="{FF2B5EF4-FFF2-40B4-BE49-F238E27FC236}">
              <a16:creationId xmlns:a16="http://schemas.microsoft.com/office/drawing/2014/main" id="{354A72FA-9AEB-4598-89A1-6A2F7DFFE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60" name="Text Box 7">
          <a:extLst>
            <a:ext uri="{FF2B5EF4-FFF2-40B4-BE49-F238E27FC236}">
              <a16:creationId xmlns:a16="http://schemas.microsoft.com/office/drawing/2014/main" id="{FF272105-8257-466B-8953-31D0E380B8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61" name="Text Box 7">
          <a:extLst>
            <a:ext uri="{FF2B5EF4-FFF2-40B4-BE49-F238E27FC236}">
              <a16:creationId xmlns:a16="http://schemas.microsoft.com/office/drawing/2014/main" id="{E22C2F1A-3B2B-4D7D-A314-8ABEE5DDA4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62" name="Text Box 7">
          <a:extLst>
            <a:ext uri="{FF2B5EF4-FFF2-40B4-BE49-F238E27FC236}">
              <a16:creationId xmlns:a16="http://schemas.microsoft.com/office/drawing/2014/main" id="{BB38FE0F-4B2B-434F-AED8-A8AD2945D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63" name="Text Box 7">
          <a:extLst>
            <a:ext uri="{FF2B5EF4-FFF2-40B4-BE49-F238E27FC236}">
              <a16:creationId xmlns:a16="http://schemas.microsoft.com/office/drawing/2014/main" id="{4430ECF6-BA1B-4809-9374-14C84DA9D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64" name="Text Box 7">
          <a:extLst>
            <a:ext uri="{FF2B5EF4-FFF2-40B4-BE49-F238E27FC236}">
              <a16:creationId xmlns:a16="http://schemas.microsoft.com/office/drawing/2014/main" id="{322A3FD2-B4E6-400B-905A-7756274C4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5165" name="Text Box 7">
          <a:extLst>
            <a:ext uri="{FF2B5EF4-FFF2-40B4-BE49-F238E27FC236}">
              <a16:creationId xmlns:a16="http://schemas.microsoft.com/office/drawing/2014/main" id="{73D801E8-A488-4B06-B961-330C223FCA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5166" name="Text Box 7">
          <a:extLst>
            <a:ext uri="{FF2B5EF4-FFF2-40B4-BE49-F238E27FC236}">
              <a16:creationId xmlns:a16="http://schemas.microsoft.com/office/drawing/2014/main" id="{BA3BDEFD-6829-4EDC-805E-7C7D19C957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5167" name="Text Box 7">
          <a:extLst>
            <a:ext uri="{FF2B5EF4-FFF2-40B4-BE49-F238E27FC236}">
              <a16:creationId xmlns:a16="http://schemas.microsoft.com/office/drawing/2014/main" id="{6CC693AC-2E85-43AC-98CA-0EF0664D7D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5168" name="Text Box 7">
          <a:extLst>
            <a:ext uri="{FF2B5EF4-FFF2-40B4-BE49-F238E27FC236}">
              <a16:creationId xmlns:a16="http://schemas.microsoft.com/office/drawing/2014/main" id="{0923E3AD-1BB6-4ACA-A8B4-3361FF0C9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69" name="Text Box 7">
          <a:extLst>
            <a:ext uri="{FF2B5EF4-FFF2-40B4-BE49-F238E27FC236}">
              <a16:creationId xmlns:a16="http://schemas.microsoft.com/office/drawing/2014/main" id="{1EB0AEB5-96FC-4CA7-BB38-B9D5707151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70" name="Text Box 7">
          <a:extLst>
            <a:ext uri="{FF2B5EF4-FFF2-40B4-BE49-F238E27FC236}">
              <a16:creationId xmlns:a16="http://schemas.microsoft.com/office/drawing/2014/main" id="{C8481567-90C7-4693-B678-9F4AB49ED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71" name="Text Box 7">
          <a:extLst>
            <a:ext uri="{FF2B5EF4-FFF2-40B4-BE49-F238E27FC236}">
              <a16:creationId xmlns:a16="http://schemas.microsoft.com/office/drawing/2014/main" id="{F6116316-6CA6-4D37-A435-1D67A772B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72" name="Text Box 7">
          <a:extLst>
            <a:ext uri="{FF2B5EF4-FFF2-40B4-BE49-F238E27FC236}">
              <a16:creationId xmlns:a16="http://schemas.microsoft.com/office/drawing/2014/main" id="{0A7D3785-C3F4-4C08-8911-135221E9C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73" name="Text Box 7">
          <a:extLst>
            <a:ext uri="{FF2B5EF4-FFF2-40B4-BE49-F238E27FC236}">
              <a16:creationId xmlns:a16="http://schemas.microsoft.com/office/drawing/2014/main" id="{0566609F-6EB5-45F2-AE6F-135EDAF778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74" name="Text Box 7">
          <a:extLst>
            <a:ext uri="{FF2B5EF4-FFF2-40B4-BE49-F238E27FC236}">
              <a16:creationId xmlns:a16="http://schemas.microsoft.com/office/drawing/2014/main" id="{BB86B89C-6262-4602-801A-4391E1E84E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75" name="Text Box 7">
          <a:extLst>
            <a:ext uri="{FF2B5EF4-FFF2-40B4-BE49-F238E27FC236}">
              <a16:creationId xmlns:a16="http://schemas.microsoft.com/office/drawing/2014/main" id="{E2F54C8F-8820-4868-8A6A-EC159DA88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76" name="Text Box 7">
          <a:extLst>
            <a:ext uri="{FF2B5EF4-FFF2-40B4-BE49-F238E27FC236}">
              <a16:creationId xmlns:a16="http://schemas.microsoft.com/office/drawing/2014/main" id="{29F2D2B0-608A-47B7-A446-84620C8975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77" name="Text Box 7">
          <a:extLst>
            <a:ext uri="{FF2B5EF4-FFF2-40B4-BE49-F238E27FC236}">
              <a16:creationId xmlns:a16="http://schemas.microsoft.com/office/drawing/2014/main" id="{0B3001F5-0560-4B97-9E88-2DBF4667D8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78" name="Text Box 7">
          <a:extLst>
            <a:ext uri="{FF2B5EF4-FFF2-40B4-BE49-F238E27FC236}">
              <a16:creationId xmlns:a16="http://schemas.microsoft.com/office/drawing/2014/main" id="{ECD14B6A-C139-4DC4-A0E3-567000AF0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79" name="Text Box 7">
          <a:extLst>
            <a:ext uri="{FF2B5EF4-FFF2-40B4-BE49-F238E27FC236}">
              <a16:creationId xmlns:a16="http://schemas.microsoft.com/office/drawing/2014/main" id="{E0FE8A8F-9215-4CE1-856F-90202142B7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80" name="Text Box 7">
          <a:extLst>
            <a:ext uri="{FF2B5EF4-FFF2-40B4-BE49-F238E27FC236}">
              <a16:creationId xmlns:a16="http://schemas.microsoft.com/office/drawing/2014/main" id="{44171A9B-E158-4620-805C-40839BE8D5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81" name="Text Box 7">
          <a:extLst>
            <a:ext uri="{FF2B5EF4-FFF2-40B4-BE49-F238E27FC236}">
              <a16:creationId xmlns:a16="http://schemas.microsoft.com/office/drawing/2014/main" id="{C7ED5583-DA73-4032-84F1-88B2AD7266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82" name="Text Box 7">
          <a:extLst>
            <a:ext uri="{FF2B5EF4-FFF2-40B4-BE49-F238E27FC236}">
              <a16:creationId xmlns:a16="http://schemas.microsoft.com/office/drawing/2014/main" id="{C71FBBC8-58E2-43AF-8536-D8F3A21DFF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83" name="Text Box 7">
          <a:extLst>
            <a:ext uri="{FF2B5EF4-FFF2-40B4-BE49-F238E27FC236}">
              <a16:creationId xmlns:a16="http://schemas.microsoft.com/office/drawing/2014/main" id="{E4C46D69-619A-422E-9E86-9ADAE7261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84" name="Text Box 7">
          <a:extLst>
            <a:ext uri="{FF2B5EF4-FFF2-40B4-BE49-F238E27FC236}">
              <a16:creationId xmlns:a16="http://schemas.microsoft.com/office/drawing/2014/main" id="{3B291325-50F0-4BF2-94A0-4F7F26DDC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85" name="Text Box 7">
          <a:extLst>
            <a:ext uri="{FF2B5EF4-FFF2-40B4-BE49-F238E27FC236}">
              <a16:creationId xmlns:a16="http://schemas.microsoft.com/office/drawing/2014/main" id="{09417B7F-DFB6-41C7-8119-148917482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86" name="Text Box 7">
          <a:extLst>
            <a:ext uri="{FF2B5EF4-FFF2-40B4-BE49-F238E27FC236}">
              <a16:creationId xmlns:a16="http://schemas.microsoft.com/office/drawing/2014/main" id="{905E1381-D3C2-40E1-8F54-0D3E63466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87" name="Text Box 7">
          <a:extLst>
            <a:ext uri="{FF2B5EF4-FFF2-40B4-BE49-F238E27FC236}">
              <a16:creationId xmlns:a16="http://schemas.microsoft.com/office/drawing/2014/main" id="{C34C6673-4753-4805-8E43-4CB9DE071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88" name="Text Box 7">
          <a:extLst>
            <a:ext uri="{FF2B5EF4-FFF2-40B4-BE49-F238E27FC236}">
              <a16:creationId xmlns:a16="http://schemas.microsoft.com/office/drawing/2014/main" id="{622ABA86-9063-4D32-BF06-4AD542678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89" name="Text Box 7">
          <a:extLst>
            <a:ext uri="{FF2B5EF4-FFF2-40B4-BE49-F238E27FC236}">
              <a16:creationId xmlns:a16="http://schemas.microsoft.com/office/drawing/2014/main" id="{EB83788A-066D-417A-B9AB-CEDE1EBD03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90" name="Text Box 7">
          <a:extLst>
            <a:ext uri="{FF2B5EF4-FFF2-40B4-BE49-F238E27FC236}">
              <a16:creationId xmlns:a16="http://schemas.microsoft.com/office/drawing/2014/main" id="{6272D5DD-C26B-4DC7-9304-B45FEABD53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91" name="Text Box 7">
          <a:extLst>
            <a:ext uri="{FF2B5EF4-FFF2-40B4-BE49-F238E27FC236}">
              <a16:creationId xmlns:a16="http://schemas.microsoft.com/office/drawing/2014/main" id="{1742CA7B-8C95-4738-8839-A165A1513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92" name="Text Box 7">
          <a:extLst>
            <a:ext uri="{FF2B5EF4-FFF2-40B4-BE49-F238E27FC236}">
              <a16:creationId xmlns:a16="http://schemas.microsoft.com/office/drawing/2014/main" id="{C81DE66B-0D9A-4F3A-AA8B-4D5B4565E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93" name="Text Box 7">
          <a:extLst>
            <a:ext uri="{FF2B5EF4-FFF2-40B4-BE49-F238E27FC236}">
              <a16:creationId xmlns:a16="http://schemas.microsoft.com/office/drawing/2014/main" id="{3E20E864-2E5E-4058-93FF-4791B128A7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94" name="Text Box 7">
          <a:extLst>
            <a:ext uri="{FF2B5EF4-FFF2-40B4-BE49-F238E27FC236}">
              <a16:creationId xmlns:a16="http://schemas.microsoft.com/office/drawing/2014/main" id="{5D12263C-1C52-41A4-8DC0-439D06BB6C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95" name="Text Box 7">
          <a:extLst>
            <a:ext uri="{FF2B5EF4-FFF2-40B4-BE49-F238E27FC236}">
              <a16:creationId xmlns:a16="http://schemas.microsoft.com/office/drawing/2014/main" id="{0A381CCA-BEE1-4076-BD8B-E1998CFC1A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96" name="Text Box 7">
          <a:extLst>
            <a:ext uri="{FF2B5EF4-FFF2-40B4-BE49-F238E27FC236}">
              <a16:creationId xmlns:a16="http://schemas.microsoft.com/office/drawing/2014/main" id="{CB3AE750-C2B6-4D70-894F-7317C91294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97" name="Text Box 7">
          <a:extLst>
            <a:ext uri="{FF2B5EF4-FFF2-40B4-BE49-F238E27FC236}">
              <a16:creationId xmlns:a16="http://schemas.microsoft.com/office/drawing/2014/main" id="{F2FB222E-0438-4560-80E9-17F508DC1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98" name="Text Box 7">
          <a:extLst>
            <a:ext uri="{FF2B5EF4-FFF2-40B4-BE49-F238E27FC236}">
              <a16:creationId xmlns:a16="http://schemas.microsoft.com/office/drawing/2014/main" id="{7E2876F4-45F0-43BB-943D-A8A3E9D297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199" name="Text Box 7">
          <a:extLst>
            <a:ext uri="{FF2B5EF4-FFF2-40B4-BE49-F238E27FC236}">
              <a16:creationId xmlns:a16="http://schemas.microsoft.com/office/drawing/2014/main" id="{B98E8F6C-4F9F-466A-870B-6DA7950EA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00" name="Text Box 7">
          <a:extLst>
            <a:ext uri="{FF2B5EF4-FFF2-40B4-BE49-F238E27FC236}">
              <a16:creationId xmlns:a16="http://schemas.microsoft.com/office/drawing/2014/main" id="{09AA1B59-F5F0-4FF0-97A8-A1107AF40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01" name="Text Box 7">
          <a:extLst>
            <a:ext uri="{FF2B5EF4-FFF2-40B4-BE49-F238E27FC236}">
              <a16:creationId xmlns:a16="http://schemas.microsoft.com/office/drawing/2014/main" id="{01677AB3-0B48-40EA-AD14-AFCF50D0B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02" name="Text Box 7">
          <a:extLst>
            <a:ext uri="{FF2B5EF4-FFF2-40B4-BE49-F238E27FC236}">
              <a16:creationId xmlns:a16="http://schemas.microsoft.com/office/drawing/2014/main" id="{AC86F2F3-B472-4F9F-A011-A4D00F992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03" name="Text Box 7">
          <a:extLst>
            <a:ext uri="{FF2B5EF4-FFF2-40B4-BE49-F238E27FC236}">
              <a16:creationId xmlns:a16="http://schemas.microsoft.com/office/drawing/2014/main" id="{A64DFA5D-7D3B-4B10-840B-B21D65093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04" name="Text Box 7">
          <a:extLst>
            <a:ext uri="{FF2B5EF4-FFF2-40B4-BE49-F238E27FC236}">
              <a16:creationId xmlns:a16="http://schemas.microsoft.com/office/drawing/2014/main" id="{08810A77-0EF6-4D23-A85D-FA1EF8D725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05" name="Text Box 7">
          <a:extLst>
            <a:ext uri="{FF2B5EF4-FFF2-40B4-BE49-F238E27FC236}">
              <a16:creationId xmlns:a16="http://schemas.microsoft.com/office/drawing/2014/main" id="{3CF4494B-B2F2-4F82-B9D3-2B0B88F8F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06" name="Text Box 7">
          <a:extLst>
            <a:ext uri="{FF2B5EF4-FFF2-40B4-BE49-F238E27FC236}">
              <a16:creationId xmlns:a16="http://schemas.microsoft.com/office/drawing/2014/main" id="{DAFC372F-70EE-43DA-82D6-4379FCBC11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07" name="Text Box 7">
          <a:extLst>
            <a:ext uri="{FF2B5EF4-FFF2-40B4-BE49-F238E27FC236}">
              <a16:creationId xmlns:a16="http://schemas.microsoft.com/office/drawing/2014/main" id="{8022BC0A-00C0-4288-A616-817B9FD26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08" name="Text Box 7">
          <a:extLst>
            <a:ext uri="{FF2B5EF4-FFF2-40B4-BE49-F238E27FC236}">
              <a16:creationId xmlns:a16="http://schemas.microsoft.com/office/drawing/2014/main" id="{ADF4B7BF-F85B-4718-8F2B-9B2E2DF288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09" name="Text Box 7">
          <a:extLst>
            <a:ext uri="{FF2B5EF4-FFF2-40B4-BE49-F238E27FC236}">
              <a16:creationId xmlns:a16="http://schemas.microsoft.com/office/drawing/2014/main" id="{6655D94E-B964-4760-8F8F-86C45AF7F8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10" name="Text Box 7">
          <a:extLst>
            <a:ext uri="{FF2B5EF4-FFF2-40B4-BE49-F238E27FC236}">
              <a16:creationId xmlns:a16="http://schemas.microsoft.com/office/drawing/2014/main" id="{1DC05A10-862F-436C-BE63-621F64428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11" name="Text Box 7">
          <a:extLst>
            <a:ext uri="{FF2B5EF4-FFF2-40B4-BE49-F238E27FC236}">
              <a16:creationId xmlns:a16="http://schemas.microsoft.com/office/drawing/2014/main" id="{D2E88A62-CE75-4F91-B762-A91A03572A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12" name="Text Box 7">
          <a:extLst>
            <a:ext uri="{FF2B5EF4-FFF2-40B4-BE49-F238E27FC236}">
              <a16:creationId xmlns:a16="http://schemas.microsoft.com/office/drawing/2014/main" id="{54616A09-D601-4BA1-BEF9-CD4232C0F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13" name="Text Box 7">
          <a:extLst>
            <a:ext uri="{FF2B5EF4-FFF2-40B4-BE49-F238E27FC236}">
              <a16:creationId xmlns:a16="http://schemas.microsoft.com/office/drawing/2014/main" id="{97286EB8-1099-45B6-8C4C-C3AE4C900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14" name="Text Box 7">
          <a:extLst>
            <a:ext uri="{FF2B5EF4-FFF2-40B4-BE49-F238E27FC236}">
              <a16:creationId xmlns:a16="http://schemas.microsoft.com/office/drawing/2014/main" id="{AB9A334F-F520-46F0-B8D1-AC86D17EE4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15" name="Text Box 7">
          <a:extLst>
            <a:ext uri="{FF2B5EF4-FFF2-40B4-BE49-F238E27FC236}">
              <a16:creationId xmlns:a16="http://schemas.microsoft.com/office/drawing/2014/main" id="{687F32D5-4AA6-4616-A870-8576D0BC5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16" name="Text Box 7">
          <a:extLst>
            <a:ext uri="{FF2B5EF4-FFF2-40B4-BE49-F238E27FC236}">
              <a16:creationId xmlns:a16="http://schemas.microsoft.com/office/drawing/2014/main" id="{885C6557-D940-462A-9B90-7640A18433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17" name="Text Box 7">
          <a:extLst>
            <a:ext uri="{FF2B5EF4-FFF2-40B4-BE49-F238E27FC236}">
              <a16:creationId xmlns:a16="http://schemas.microsoft.com/office/drawing/2014/main" id="{2C43D944-9765-410C-8BB4-DF506EB1D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18" name="Text Box 7">
          <a:extLst>
            <a:ext uri="{FF2B5EF4-FFF2-40B4-BE49-F238E27FC236}">
              <a16:creationId xmlns:a16="http://schemas.microsoft.com/office/drawing/2014/main" id="{89FC80FB-3246-4975-B13F-F2937D7A5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19" name="Text Box 7">
          <a:extLst>
            <a:ext uri="{FF2B5EF4-FFF2-40B4-BE49-F238E27FC236}">
              <a16:creationId xmlns:a16="http://schemas.microsoft.com/office/drawing/2014/main" id="{CBC4C2EC-10F8-464F-BA1E-BB800BEAF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20" name="Text Box 7">
          <a:extLst>
            <a:ext uri="{FF2B5EF4-FFF2-40B4-BE49-F238E27FC236}">
              <a16:creationId xmlns:a16="http://schemas.microsoft.com/office/drawing/2014/main" id="{E930A69F-7B3C-464C-9060-960C103039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21" name="Text Box 7">
          <a:extLst>
            <a:ext uri="{FF2B5EF4-FFF2-40B4-BE49-F238E27FC236}">
              <a16:creationId xmlns:a16="http://schemas.microsoft.com/office/drawing/2014/main" id="{3D0C45B7-445C-4BC5-85F4-BDD08673D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22" name="Text Box 7">
          <a:extLst>
            <a:ext uri="{FF2B5EF4-FFF2-40B4-BE49-F238E27FC236}">
              <a16:creationId xmlns:a16="http://schemas.microsoft.com/office/drawing/2014/main" id="{D35E9807-3DF3-45FA-A90A-AFFF1C99F7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23" name="Text Box 7">
          <a:extLst>
            <a:ext uri="{FF2B5EF4-FFF2-40B4-BE49-F238E27FC236}">
              <a16:creationId xmlns:a16="http://schemas.microsoft.com/office/drawing/2014/main" id="{44E68069-95D9-49CB-AB59-5293A9CEC3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24" name="Text Box 7">
          <a:extLst>
            <a:ext uri="{FF2B5EF4-FFF2-40B4-BE49-F238E27FC236}">
              <a16:creationId xmlns:a16="http://schemas.microsoft.com/office/drawing/2014/main" id="{8080100C-D675-436A-98B0-6F81CEA45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25" name="Text Box 7">
          <a:extLst>
            <a:ext uri="{FF2B5EF4-FFF2-40B4-BE49-F238E27FC236}">
              <a16:creationId xmlns:a16="http://schemas.microsoft.com/office/drawing/2014/main" id="{2D3F59C2-E13E-4D6A-AA1F-755C0EF82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26" name="Text Box 7">
          <a:extLst>
            <a:ext uri="{FF2B5EF4-FFF2-40B4-BE49-F238E27FC236}">
              <a16:creationId xmlns:a16="http://schemas.microsoft.com/office/drawing/2014/main" id="{2ACDB063-F3F1-49C3-9BB0-1489353FF5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27" name="Text Box 7">
          <a:extLst>
            <a:ext uri="{FF2B5EF4-FFF2-40B4-BE49-F238E27FC236}">
              <a16:creationId xmlns:a16="http://schemas.microsoft.com/office/drawing/2014/main" id="{AF02FD51-E7B7-49B1-91F9-07C2055687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28" name="Text Box 7">
          <a:extLst>
            <a:ext uri="{FF2B5EF4-FFF2-40B4-BE49-F238E27FC236}">
              <a16:creationId xmlns:a16="http://schemas.microsoft.com/office/drawing/2014/main" id="{2F2925C8-16CE-4061-9641-58C94EA41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29" name="Text Box 7">
          <a:extLst>
            <a:ext uri="{FF2B5EF4-FFF2-40B4-BE49-F238E27FC236}">
              <a16:creationId xmlns:a16="http://schemas.microsoft.com/office/drawing/2014/main" id="{D74EED61-0651-4AA4-AAC4-AD5A7AD7C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30" name="Text Box 7">
          <a:extLst>
            <a:ext uri="{FF2B5EF4-FFF2-40B4-BE49-F238E27FC236}">
              <a16:creationId xmlns:a16="http://schemas.microsoft.com/office/drawing/2014/main" id="{959344E9-A12A-460E-8B4F-E721D0F19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31" name="Text Box 7">
          <a:extLst>
            <a:ext uri="{FF2B5EF4-FFF2-40B4-BE49-F238E27FC236}">
              <a16:creationId xmlns:a16="http://schemas.microsoft.com/office/drawing/2014/main" id="{DC6878D6-86BB-4D24-BAC3-5B1F87D40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32" name="Text Box 7">
          <a:extLst>
            <a:ext uri="{FF2B5EF4-FFF2-40B4-BE49-F238E27FC236}">
              <a16:creationId xmlns:a16="http://schemas.microsoft.com/office/drawing/2014/main" id="{604086AB-D1FF-4900-B782-F62BFF5B8C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33" name="Text Box 7">
          <a:extLst>
            <a:ext uri="{FF2B5EF4-FFF2-40B4-BE49-F238E27FC236}">
              <a16:creationId xmlns:a16="http://schemas.microsoft.com/office/drawing/2014/main" id="{6D7EAA37-87B9-41C1-83E1-6B93A2191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34" name="Text Box 7">
          <a:extLst>
            <a:ext uri="{FF2B5EF4-FFF2-40B4-BE49-F238E27FC236}">
              <a16:creationId xmlns:a16="http://schemas.microsoft.com/office/drawing/2014/main" id="{E5AA3B2D-33D3-4CEA-B44A-7F5215775A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35" name="Text Box 7">
          <a:extLst>
            <a:ext uri="{FF2B5EF4-FFF2-40B4-BE49-F238E27FC236}">
              <a16:creationId xmlns:a16="http://schemas.microsoft.com/office/drawing/2014/main" id="{B1E76E25-3F81-4615-ACC6-706C930C1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36" name="Text Box 7">
          <a:extLst>
            <a:ext uri="{FF2B5EF4-FFF2-40B4-BE49-F238E27FC236}">
              <a16:creationId xmlns:a16="http://schemas.microsoft.com/office/drawing/2014/main" id="{E9EEAF1B-8653-4EEA-AB7A-FA95B6577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37" name="Text Box 7">
          <a:extLst>
            <a:ext uri="{FF2B5EF4-FFF2-40B4-BE49-F238E27FC236}">
              <a16:creationId xmlns:a16="http://schemas.microsoft.com/office/drawing/2014/main" id="{B7C4227F-579E-4521-A0C3-40F58302D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38" name="Text Box 7">
          <a:extLst>
            <a:ext uri="{FF2B5EF4-FFF2-40B4-BE49-F238E27FC236}">
              <a16:creationId xmlns:a16="http://schemas.microsoft.com/office/drawing/2014/main" id="{F5FE044A-45E0-4825-A16F-CAB24803CC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39" name="Text Box 7">
          <a:extLst>
            <a:ext uri="{FF2B5EF4-FFF2-40B4-BE49-F238E27FC236}">
              <a16:creationId xmlns:a16="http://schemas.microsoft.com/office/drawing/2014/main" id="{3C13E6F6-EB91-441E-9A5E-8CD338AC7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40" name="Text Box 7">
          <a:extLst>
            <a:ext uri="{FF2B5EF4-FFF2-40B4-BE49-F238E27FC236}">
              <a16:creationId xmlns:a16="http://schemas.microsoft.com/office/drawing/2014/main" id="{71BA3761-64D6-4113-A8E1-C8C250866F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41" name="Text Box 7">
          <a:extLst>
            <a:ext uri="{FF2B5EF4-FFF2-40B4-BE49-F238E27FC236}">
              <a16:creationId xmlns:a16="http://schemas.microsoft.com/office/drawing/2014/main" id="{7BB7BC89-F687-446C-83B1-B17AA80DAB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42" name="Text Box 7">
          <a:extLst>
            <a:ext uri="{FF2B5EF4-FFF2-40B4-BE49-F238E27FC236}">
              <a16:creationId xmlns:a16="http://schemas.microsoft.com/office/drawing/2014/main" id="{76A80E3A-D4F7-487C-8D57-5D3C89E399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43" name="Text Box 7">
          <a:extLst>
            <a:ext uri="{FF2B5EF4-FFF2-40B4-BE49-F238E27FC236}">
              <a16:creationId xmlns:a16="http://schemas.microsoft.com/office/drawing/2014/main" id="{681545BD-7665-4506-BCD9-C66846FCA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44" name="Text Box 7">
          <a:extLst>
            <a:ext uri="{FF2B5EF4-FFF2-40B4-BE49-F238E27FC236}">
              <a16:creationId xmlns:a16="http://schemas.microsoft.com/office/drawing/2014/main" id="{F2DA27C7-D4C8-4F4A-884B-FDDB3D786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45" name="Text Box 7">
          <a:extLst>
            <a:ext uri="{FF2B5EF4-FFF2-40B4-BE49-F238E27FC236}">
              <a16:creationId xmlns:a16="http://schemas.microsoft.com/office/drawing/2014/main" id="{A3337F23-7193-461B-9D2D-12ACE80A2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46" name="Text Box 7">
          <a:extLst>
            <a:ext uri="{FF2B5EF4-FFF2-40B4-BE49-F238E27FC236}">
              <a16:creationId xmlns:a16="http://schemas.microsoft.com/office/drawing/2014/main" id="{8CB2E4E1-4807-41E8-AACF-D66770FEAF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47" name="Text Box 7">
          <a:extLst>
            <a:ext uri="{FF2B5EF4-FFF2-40B4-BE49-F238E27FC236}">
              <a16:creationId xmlns:a16="http://schemas.microsoft.com/office/drawing/2014/main" id="{98C51A9F-6172-464E-9E72-9A28FB41B2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48" name="Text Box 7">
          <a:extLst>
            <a:ext uri="{FF2B5EF4-FFF2-40B4-BE49-F238E27FC236}">
              <a16:creationId xmlns:a16="http://schemas.microsoft.com/office/drawing/2014/main" id="{C0A454A7-77D2-4081-973F-21FA9D998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49" name="Text Box 7">
          <a:extLst>
            <a:ext uri="{FF2B5EF4-FFF2-40B4-BE49-F238E27FC236}">
              <a16:creationId xmlns:a16="http://schemas.microsoft.com/office/drawing/2014/main" id="{B0789188-1EEC-4731-B10A-ACE7AE1963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50" name="Text Box 7">
          <a:extLst>
            <a:ext uri="{FF2B5EF4-FFF2-40B4-BE49-F238E27FC236}">
              <a16:creationId xmlns:a16="http://schemas.microsoft.com/office/drawing/2014/main" id="{1A32E02E-2A60-4046-B36C-B8A1ACA940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51" name="Text Box 7">
          <a:extLst>
            <a:ext uri="{FF2B5EF4-FFF2-40B4-BE49-F238E27FC236}">
              <a16:creationId xmlns:a16="http://schemas.microsoft.com/office/drawing/2014/main" id="{89C13A4D-8D5F-47E4-862C-C9695A50E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52" name="Text Box 7">
          <a:extLst>
            <a:ext uri="{FF2B5EF4-FFF2-40B4-BE49-F238E27FC236}">
              <a16:creationId xmlns:a16="http://schemas.microsoft.com/office/drawing/2014/main" id="{DE4C563E-9EFA-4633-8CD2-AFD4B9847E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53" name="Text Box 7">
          <a:extLst>
            <a:ext uri="{FF2B5EF4-FFF2-40B4-BE49-F238E27FC236}">
              <a16:creationId xmlns:a16="http://schemas.microsoft.com/office/drawing/2014/main" id="{240CFD7B-9DCC-4867-8CD1-27E8AB6991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54" name="Text Box 7">
          <a:extLst>
            <a:ext uri="{FF2B5EF4-FFF2-40B4-BE49-F238E27FC236}">
              <a16:creationId xmlns:a16="http://schemas.microsoft.com/office/drawing/2014/main" id="{AA7B452A-010F-4C3E-8309-3C087C3021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55" name="Text Box 7">
          <a:extLst>
            <a:ext uri="{FF2B5EF4-FFF2-40B4-BE49-F238E27FC236}">
              <a16:creationId xmlns:a16="http://schemas.microsoft.com/office/drawing/2014/main" id="{D0B8E929-79FD-4BE0-9EBC-DC528C335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56" name="Text Box 7">
          <a:extLst>
            <a:ext uri="{FF2B5EF4-FFF2-40B4-BE49-F238E27FC236}">
              <a16:creationId xmlns:a16="http://schemas.microsoft.com/office/drawing/2014/main" id="{84A31E57-D29B-4186-B927-C83AF4EDE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57" name="Text Box 7">
          <a:extLst>
            <a:ext uri="{FF2B5EF4-FFF2-40B4-BE49-F238E27FC236}">
              <a16:creationId xmlns:a16="http://schemas.microsoft.com/office/drawing/2014/main" id="{552F679F-4C78-40AD-A7A2-9080BA3F2D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58" name="Text Box 7">
          <a:extLst>
            <a:ext uri="{FF2B5EF4-FFF2-40B4-BE49-F238E27FC236}">
              <a16:creationId xmlns:a16="http://schemas.microsoft.com/office/drawing/2014/main" id="{F643712E-4B07-4C75-A9A7-0A51D3A97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59" name="Text Box 7">
          <a:extLst>
            <a:ext uri="{FF2B5EF4-FFF2-40B4-BE49-F238E27FC236}">
              <a16:creationId xmlns:a16="http://schemas.microsoft.com/office/drawing/2014/main" id="{BFE50FDA-AA4D-4C8E-83F9-8590CF613E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60" name="Text Box 7">
          <a:extLst>
            <a:ext uri="{FF2B5EF4-FFF2-40B4-BE49-F238E27FC236}">
              <a16:creationId xmlns:a16="http://schemas.microsoft.com/office/drawing/2014/main" id="{FA94D6F8-E2C7-418F-906D-B60EDC002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61" name="Text Box 7">
          <a:extLst>
            <a:ext uri="{FF2B5EF4-FFF2-40B4-BE49-F238E27FC236}">
              <a16:creationId xmlns:a16="http://schemas.microsoft.com/office/drawing/2014/main" id="{8B0D2C94-315A-439A-A216-B7C68C6DB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62" name="Text Box 7">
          <a:extLst>
            <a:ext uri="{FF2B5EF4-FFF2-40B4-BE49-F238E27FC236}">
              <a16:creationId xmlns:a16="http://schemas.microsoft.com/office/drawing/2014/main" id="{79585A1D-E11A-4B5E-AAA9-730CFB7B43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63" name="Text Box 7">
          <a:extLst>
            <a:ext uri="{FF2B5EF4-FFF2-40B4-BE49-F238E27FC236}">
              <a16:creationId xmlns:a16="http://schemas.microsoft.com/office/drawing/2014/main" id="{68EF7F98-6413-44BF-A59E-0246483BB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64" name="Text Box 7">
          <a:extLst>
            <a:ext uri="{FF2B5EF4-FFF2-40B4-BE49-F238E27FC236}">
              <a16:creationId xmlns:a16="http://schemas.microsoft.com/office/drawing/2014/main" id="{EFFCAAB6-EA07-422C-B143-98BA486DB6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65" name="Text Box 7">
          <a:extLst>
            <a:ext uri="{FF2B5EF4-FFF2-40B4-BE49-F238E27FC236}">
              <a16:creationId xmlns:a16="http://schemas.microsoft.com/office/drawing/2014/main" id="{6C25F92C-8EE2-4373-9426-EC0A01453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66" name="Text Box 7">
          <a:extLst>
            <a:ext uri="{FF2B5EF4-FFF2-40B4-BE49-F238E27FC236}">
              <a16:creationId xmlns:a16="http://schemas.microsoft.com/office/drawing/2014/main" id="{B3971A70-10C9-4541-A780-37C9CEBA8B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67" name="Text Box 7">
          <a:extLst>
            <a:ext uri="{FF2B5EF4-FFF2-40B4-BE49-F238E27FC236}">
              <a16:creationId xmlns:a16="http://schemas.microsoft.com/office/drawing/2014/main" id="{A10CCFEE-17DA-41D4-9A78-6357B870B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68" name="Text Box 7">
          <a:extLst>
            <a:ext uri="{FF2B5EF4-FFF2-40B4-BE49-F238E27FC236}">
              <a16:creationId xmlns:a16="http://schemas.microsoft.com/office/drawing/2014/main" id="{C0E444BD-EF29-4A40-82F9-D9813E806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69" name="Text Box 7">
          <a:extLst>
            <a:ext uri="{FF2B5EF4-FFF2-40B4-BE49-F238E27FC236}">
              <a16:creationId xmlns:a16="http://schemas.microsoft.com/office/drawing/2014/main" id="{6F172B45-B46C-4FA9-81C5-DBF076CC2F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70" name="Text Box 7">
          <a:extLst>
            <a:ext uri="{FF2B5EF4-FFF2-40B4-BE49-F238E27FC236}">
              <a16:creationId xmlns:a16="http://schemas.microsoft.com/office/drawing/2014/main" id="{1D12D82E-4229-4D3D-92B3-583AC75AA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71" name="Text Box 7">
          <a:extLst>
            <a:ext uri="{FF2B5EF4-FFF2-40B4-BE49-F238E27FC236}">
              <a16:creationId xmlns:a16="http://schemas.microsoft.com/office/drawing/2014/main" id="{7891F981-B15A-46A6-9CE9-5F769709AD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72" name="Text Box 7">
          <a:extLst>
            <a:ext uri="{FF2B5EF4-FFF2-40B4-BE49-F238E27FC236}">
              <a16:creationId xmlns:a16="http://schemas.microsoft.com/office/drawing/2014/main" id="{160413DB-8E7F-4F07-9993-FDF041C64D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73" name="Text Box 7">
          <a:extLst>
            <a:ext uri="{FF2B5EF4-FFF2-40B4-BE49-F238E27FC236}">
              <a16:creationId xmlns:a16="http://schemas.microsoft.com/office/drawing/2014/main" id="{8663DD1B-9E20-4214-9F31-E5B064ED6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74" name="Text Box 7">
          <a:extLst>
            <a:ext uri="{FF2B5EF4-FFF2-40B4-BE49-F238E27FC236}">
              <a16:creationId xmlns:a16="http://schemas.microsoft.com/office/drawing/2014/main" id="{ED439DB7-C59E-4639-B75E-944D6DFDA0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75" name="Text Box 7">
          <a:extLst>
            <a:ext uri="{FF2B5EF4-FFF2-40B4-BE49-F238E27FC236}">
              <a16:creationId xmlns:a16="http://schemas.microsoft.com/office/drawing/2014/main" id="{BAA3659F-35E9-443E-B3D7-DCF416B92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76" name="Text Box 7">
          <a:extLst>
            <a:ext uri="{FF2B5EF4-FFF2-40B4-BE49-F238E27FC236}">
              <a16:creationId xmlns:a16="http://schemas.microsoft.com/office/drawing/2014/main" id="{4D848DD8-A5ED-4397-8645-C233E08B5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77" name="Text Box 7">
          <a:extLst>
            <a:ext uri="{FF2B5EF4-FFF2-40B4-BE49-F238E27FC236}">
              <a16:creationId xmlns:a16="http://schemas.microsoft.com/office/drawing/2014/main" id="{62ECD347-C25C-4A9F-B131-B8F4FD4A22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78" name="Text Box 7">
          <a:extLst>
            <a:ext uri="{FF2B5EF4-FFF2-40B4-BE49-F238E27FC236}">
              <a16:creationId xmlns:a16="http://schemas.microsoft.com/office/drawing/2014/main" id="{7E214FDC-E330-4A5A-ACF7-345D04FEC5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79" name="Text Box 7">
          <a:extLst>
            <a:ext uri="{FF2B5EF4-FFF2-40B4-BE49-F238E27FC236}">
              <a16:creationId xmlns:a16="http://schemas.microsoft.com/office/drawing/2014/main" id="{3A95E28B-5CB6-4E1E-AAE3-B353725FA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80" name="Text Box 7">
          <a:extLst>
            <a:ext uri="{FF2B5EF4-FFF2-40B4-BE49-F238E27FC236}">
              <a16:creationId xmlns:a16="http://schemas.microsoft.com/office/drawing/2014/main" id="{39764210-C7F2-4C52-A756-DA0148BC9D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81" name="Text Box 7">
          <a:extLst>
            <a:ext uri="{FF2B5EF4-FFF2-40B4-BE49-F238E27FC236}">
              <a16:creationId xmlns:a16="http://schemas.microsoft.com/office/drawing/2014/main" id="{80A4E635-9D2E-4523-BDC6-9136439F9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82" name="Text Box 7">
          <a:extLst>
            <a:ext uri="{FF2B5EF4-FFF2-40B4-BE49-F238E27FC236}">
              <a16:creationId xmlns:a16="http://schemas.microsoft.com/office/drawing/2014/main" id="{7B82FD56-65D5-4D5A-892D-AEF3C4698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83" name="Text Box 7">
          <a:extLst>
            <a:ext uri="{FF2B5EF4-FFF2-40B4-BE49-F238E27FC236}">
              <a16:creationId xmlns:a16="http://schemas.microsoft.com/office/drawing/2014/main" id="{6C534D16-D610-49F2-AFD3-92C93B3F62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84" name="Text Box 7">
          <a:extLst>
            <a:ext uri="{FF2B5EF4-FFF2-40B4-BE49-F238E27FC236}">
              <a16:creationId xmlns:a16="http://schemas.microsoft.com/office/drawing/2014/main" id="{630F038C-0F4F-47C9-B4D0-30F8292EE5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85" name="Text Box 7">
          <a:extLst>
            <a:ext uri="{FF2B5EF4-FFF2-40B4-BE49-F238E27FC236}">
              <a16:creationId xmlns:a16="http://schemas.microsoft.com/office/drawing/2014/main" id="{74E5A515-361B-4313-9F4A-70DD9F3E8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86" name="Text Box 7">
          <a:extLst>
            <a:ext uri="{FF2B5EF4-FFF2-40B4-BE49-F238E27FC236}">
              <a16:creationId xmlns:a16="http://schemas.microsoft.com/office/drawing/2014/main" id="{0E9DC2A9-A16C-4A85-96CD-BDD1F63B6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87" name="Text Box 7">
          <a:extLst>
            <a:ext uri="{FF2B5EF4-FFF2-40B4-BE49-F238E27FC236}">
              <a16:creationId xmlns:a16="http://schemas.microsoft.com/office/drawing/2014/main" id="{DA61C5A5-C5B2-400B-A193-E4A140B7A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88" name="Text Box 7">
          <a:extLst>
            <a:ext uri="{FF2B5EF4-FFF2-40B4-BE49-F238E27FC236}">
              <a16:creationId xmlns:a16="http://schemas.microsoft.com/office/drawing/2014/main" id="{3C971EB7-D21B-4FC6-9AB7-1EE225C323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89" name="Text Box 7">
          <a:extLst>
            <a:ext uri="{FF2B5EF4-FFF2-40B4-BE49-F238E27FC236}">
              <a16:creationId xmlns:a16="http://schemas.microsoft.com/office/drawing/2014/main" id="{3B448246-C2E2-48DD-9113-A372155A21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90" name="Text Box 7">
          <a:extLst>
            <a:ext uri="{FF2B5EF4-FFF2-40B4-BE49-F238E27FC236}">
              <a16:creationId xmlns:a16="http://schemas.microsoft.com/office/drawing/2014/main" id="{17AE0351-5BAE-44E6-84FE-4D5C9B3A5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91" name="Text Box 7">
          <a:extLst>
            <a:ext uri="{FF2B5EF4-FFF2-40B4-BE49-F238E27FC236}">
              <a16:creationId xmlns:a16="http://schemas.microsoft.com/office/drawing/2014/main" id="{8FA44BC4-8CA9-4630-8221-8B5BE2793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92" name="Text Box 7">
          <a:extLst>
            <a:ext uri="{FF2B5EF4-FFF2-40B4-BE49-F238E27FC236}">
              <a16:creationId xmlns:a16="http://schemas.microsoft.com/office/drawing/2014/main" id="{D9C80F55-FA2F-49D0-92DF-F439CA5632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93" name="Text Box 7">
          <a:extLst>
            <a:ext uri="{FF2B5EF4-FFF2-40B4-BE49-F238E27FC236}">
              <a16:creationId xmlns:a16="http://schemas.microsoft.com/office/drawing/2014/main" id="{0967F34F-E671-4EE9-ADDC-E4FEACD79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94" name="Text Box 7">
          <a:extLst>
            <a:ext uri="{FF2B5EF4-FFF2-40B4-BE49-F238E27FC236}">
              <a16:creationId xmlns:a16="http://schemas.microsoft.com/office/drawing/2014/main" id="{5F347EFD-5EF9-4006-A822-4BFA2A87D3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95" name="Text Box 7">
          <a:extLst>
            <a:ext uri="{FF2B5EF4-FFF2-40B4-BE49-F238E27FC236}">
              <a16:creationId xmlns:a16="http://schemas.microsoft.com/office/drawing/2014/main" id="{C699488D-F1F1-4C2C-9C51-007BCF97B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96" name="Text Box 7">
          <a:extLst>
            <a:ext uri="{FF2B5EF4-FFF2-40B4-BE49-F238E27FC236}">
              <a16:creationId xmlns:a16="http://schemas.microsoft.com/office/drawing/2014/main" id="{DFD70C50-8809-4A3D-9C51-D585E895B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97" name="Text Box 7">
          <a:extLst>
            <a:ext uri="{FF2B5EF4-FFF2-40B4-BE49-F238E27FC236}">
              <a16:creationId xmlns:a16="http://schemas.microsoft.com/office/drawing/2014/main" id="{1C9FDC70-7B29-4726-B56B-FBABC80E1C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98" name="Text Box 7">
          <a:extLst>
            <a:ext uri="{FF2B5EF4-FFF2-40B4-BE49-F238E27FC236}">
              <a16:creationId xmlns:a16="http://schemas.microsoft.com/office/drawing/2014/main" id="{447897F8-5501-4B3B-8FEE-A9EE6024B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299" name="Text Box 7">
          <a:extLst>
            <a:ext uri="{FF2B5EF4-FFF2-40B4-BE49-F238E27FC236}">
              <a16:creationId xmlns:a16="http://schemas.microsoft.com/office/drawing/2014/main" id="{4F9B02F8-7D9E-4FCA-AD6E-DB7985774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00" name="Text Box 7">
          <a:extLst>
            <a:ext uri="{FF2B5EF4-FFF2-40B4-BE49-F238E27FC236}">
              <a16:creationId xmlns:a16="http://schemas.microsoft.com/office/drawing/2014/main" id="{EB4D4157-0AAB-434C-8D73-F011E9D12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01" name="Text Box 7">
          <a:extLst>
            <a:ext uri="{FF2B5EF4-FFF2-40B4-BE49-F238E27FC236}">
              <a16:creationId xmlns:a16="http://schemas.microsoft.com/office/drawing/2014/main" id="{E99A2A53-C760-47DF-9F75-8C6ED66F3C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02" name="Text Box 7">
          <a:extLst>
            <a:ext uri="{FF2B5EF4-FFF2-40B4-BE49-F238E27FC236}">
              <a16:creationId xmlns:a16="http://schemas.microsoft.com/office/drawing/2014/main" id="{441A5CF0-416C-4267-AA08-E025A5E60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03" name="Text Box 7">
          <a:extLst>
            <a:ext uri="{FF2B5EF4-FFF2-40B4-BE49-F238E27FC236}">
              <a16:creationId xmlns:a16="http://schemas.microsoft.com/office/drawing/2014/main" id="{0339B189-818E-40E0-95FE-6C46CAC4CB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04" name="Text Box 7">
          <a:extLst>
            <a:ext uri="{FF2B5EF4-FFF2-40B4-BE49-F238E27FC236}">
              <a16:creationId xmlns:a16="http://schemas.microsoft.com/office/drawing/2014/main" id="{FDF98C81-C866-4C3F-837A-CB20FC92A2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05" name="Text Box 7">
          <a:extLst>
            <a:ext uri="{FF2B5EF4-FFF2-40B4-BE49-F238E27FC236}">
              <a16:creationId xmlns:a16="http://schemas.microsoft.com/office/drawing/2014/main" id="{94D15E1D-7F4E-40C3-A1E3-F4FEACDD4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06" name="Text Box 7">
          <a:extLst>
            <a:ext uri="{FF2B5EF4-FFF2-40B4-BE49-F238E27FC236}">
              <a16:creationId xmlns:a16="http://schemas.microsoft.com/office/drawing/2014/main" id="{3E8FD745-EF1F-41D1-8D3F-010E4B685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07" name="Text Box 7">
          <a:extLst>
            <a:ext uri="{FF2B5EF4-FFF2-40B4-BE49-F238E27FC236}">
              <a16:creationId xmlns:a16="http://schemas.microsoft.com/office/drawing/2014/main" id="{DA8C012E-B045-491C-AC86-DBE7F1DE22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08" name="Text Box 7">
          <a:extLst>
            <a:ext uri="{FF2B5EF4-FFF2-40B4-BE49-F238E27FC236}">
              <a16:creationId xmlns:a16="http://schemas.microsoft.com/office/drawing/2014/main" id="{536F14CE-E577-4456-BB09-B7D94894E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09" name="Text Box 7">
          <a:extLst>
            <a:ext uri="{FF2B5EF4-FFF2-40B4-BE49-F238E27FC236}">
              <a16:creationId xmlns:a16="http://schemas.microsoft.com/office/drawing/2014/main" id="{1DAD4AE8-3707-467E-8526-E8227E0E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10" name="Text Box 7">
          <a:extLst>
            <a:ext uri="{FF2B5EF4-FFF2-40B4-BE49-F238E27FC236}">
              <a16:creationId xmlns:a16="http://schemas.microsoft.com/office/drawing/2014/main" id="{3CA7DA3A-BF68-4ABD-8C98-0834378B37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11" name="Text Box 7">
          <a:extLst>
            <a:ext uri="{FF2B5EF4-FFF2-40B4-BE49-F238E27FC236}">
              <a16:creationId xmlns:a16="http://schemas.microsoft.com/office/drawing/2014/main" id="{5C13B94F-8407-4F00-84ED-14A3A1D2DE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12" name="Text Box 7">
          <a:extLst>
            <a:ext uri="{FF2B5EF4-FFF2-40B4-BE49-F238E27FC236}">
              <a16:creationId xmlns:a16="http://schemas.microsoft.com/office/drawing/2014/main" id="{F26BED71-398D-4932-BF03-9DE1E5AF8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13" name="Text Box 7">
          <a:extLst>
            <a:ext uri="{FF2B5EF4-FFF2-40B4-BE49-F238E27FC236}">
              <a16:creationId xmlns:a16="http://schemas.microsoft.com/office/drawing/2014/main" id="{202C89D8-E8C2-44C9-9E56-F3F8EE8C3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14" name="Text Box 7">
          <a:extLst>
            <a:ext uri="{FF2B5EF4-FFF2-40B4-BE49-F238E27FC236}">
              <a16:creationId xmlns:a16="http://schemas.microsoft.com/office/drawing/2014/main" id="{6834F083-B3E2-4961-9B17-70320AF7D9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15" name="Text Box 7">
          <a:extLst>
            <a:ext uri="{FF2B5EF4-FFF2-40B4-BE49-F238E27FC236}">
              <a16:creationId xmlns:a16="http://schemas.microsoft.com/office/drawing/2014/main" id="{5A45972F-CEDB-4383-A58E-F6DD56172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16" name="Text Box 7">
          <a:extLst>
            <a:ext uri="{FF2B5EF4-FFF2-40B4-BE49-F238E27FC236}">
              <a16:creationId xmlns:a16="http://schemas.microsoft.com/office/drawing/2014/main" id="{24BB87FF-6741-4E7A-A8A0-23B9321CD2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17" name="Text Box 7">
          <a:extLst>
            <a:ext uri="{FF2B5EF4-FFF2-40B4-BE49-F238E27FC236}">
              <a16:creationId xmlns:a16="http://schemas.microsoft.com/office/drawing/2014/main" id="{52E1093A-FBD9-45EC-A448-E62901E09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18" name="Text Box 7">
          <a:extLst>
            <a:ext uri="{FF2B5EF4-FFF2-40B4-BE49-F238E27FC236}">
              <a16:creationId xmlns:a16="http://schemas.microsoft.com/office/drawing/2014/main" id="{63932930-EFDE-4CC5-A8C6-E2E343B98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19" name="Text Box 7">
          <a:extLst>
            <a:ext uri="{FF2B5EF4-FFF2-40B4-BE49-F238E27FC236}">
              <a16:creationId xmlns:a16="http://schemas.microsoft.com/office/drawing/2014/main" id="{A806CB4E-A239-4A4B-94A1-C9F8432C4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20" name="Text Box 7">
          <a:extLst>
            <a:ext uri="{FF2B5EF4-FFF2-40B4-BE49-F238E27FC236}">
              <a16:creationId xmlns:a16="http://schemas.microsoft.com/office/drawing/2014/main" id="{F9B1F71F-8834-4302-BB67-59323E0918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21" name="Text Box 7">
          <a:extLst>
            <a:ext uri="{FF2B5EF4-FFF2-40B4-BE49-F238E27FC236}">
              <a16:creationId xmlns:a16="http://schemas.microsoft.com/office/drawing/2014/main" id="{A9B5D8E4-E4F2-44D4-8645-AA2563315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22" name="Text Box 7">
          <a:extLst>
            <a:ext uri="{FF2B5EF4-FFF2-40B4-BE49-F238E27FC236}">
              <a16:creationId xmlns:a16="http://schemas.microsoft.com/office/drawing/2014/main" id="{D7F9E9C3-5348-4C69-B27D-FD3CF0D94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23" name="Text Box 7">
          <a:extLst>
            <a:ext uri="{FF2B5EF4-FFF2-40B4-BE49-F238E27FC236}">
              <a16:creationId xmlns:a16="http://schemas.microsoft.com/office/drawing/2014/main" id="{3BFFDB78-16C8-4358-8780-9F0A52EF2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24" name="Text Box 7">
          <a:extLst>
            <a:ext uri="{FF2B5EF4-FFF2-40B4-BE49-F238E27FC236}">
              <a16:creationId xmlns:a16="http://schemas.microsoft.com/office/drawing/2014/main" id="{C86EB08B-9228-493F-92D6-B6ED0FB82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25" name="Text Box 7">
          <a:extLst>
            <a:ext uri="{FF2B5EF4-FFF2-40B4-BE49-F238E27FC236}">
              <a16:creationId xmlns:a16="http://schemas.microsoft.com/office/drawing/2014/main" id="{34816A78-393F-4C08-9FE0-DD844994C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26" name="Text Box 7">
          <a:extLst>
            <a:ext uri="{FF2B5EF4-FFF2-40B4-BE49-F238E27FC236}">
              <a16:creationId xmlns:a16="http://schemas.microsoft.com/office/drawing/2014/main" id="{387735A1-DF96-483C-88F5-C61831DA5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27" name="Text Box 7">
          <a:extLst>
            <a:ext uri="{FF2B5EF4-FFF2-40B4-BE49-F238E27FC236}">
              <a16:creationId xmlns:a16="http://schemas.microsoft.com/office/drawing/2014/main" id="{AAA4FE46-088F-4E82-9D53-AA2682D26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28" name="Text Box 7">
          <a:extLst>
            <a:ext uri="{FF2B5EF4-FFF2-40B4-BE49-F238E27FC236}">
              <a16:creationId xmlns:a16="http://schemas.microsoft.com/office/drawing/2014/main" id="{44C5E3E7-3ADC-4361-AAE7-701154E64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29" name="Text Box 7">
          <a:extLst>
            <a:ext uri="{FF2B5EF4-FFF2-40B4-BE49-F238E27FC236}">
              <a16:creationId xmlns:a16="http://schemas.microsoft.com/office/drawing/2014/main" id="{CD51DA2A-EA45-484D-954C-E32F2CDE56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30" name="Text Box 7">
          <a:extLst>
            <a:ext uri="{FF2B5EF4-FFF2-40B4-BE49-F238E27FC236}">
              <a16:creationId xmlns:a16="http://schemas.microsoft.com/office/drawing/2014/main" id="{6B1BE85F-8E35-4C92-83D7-471304418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31" name="Text Box 7">
          <a:extLst>
            <a:ext uri="{FF2B5EF4-FFF2-40B4-BE49-F238E27FC236}">
              <a16:creationId xmlns:a16="http://schemas.microsoft.com/office/drawing/2014/main" id="{71A9476E-37B1-4A3B-95F0-CCFE046E6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32" name="Text Box 7">
          <a:extLst>
            <a:ext uri="{FF2B5EF4-FFF2-40B4-BE49-F238E27FC236}">
              <a16:creationId xmlns:a16="http://schemas.microsoft.com/office/drawing/2014/main" id="{A53D7E12-4D22-491B-BE12-D1A49E0744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33" name="Text Box 7">
          <a:extLst>
            <a:ext uri="{FF2B5EF4-FFF2-40B4-BE49-F238E27FC236}">
              <a16:creationId xmlns:a16="http://schemas.microsoft.com/office/drawing/2014/main" id="{BA3929F6-3A15-4834-8D39-DD2BF65F0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34" name="Text Box 7">
          <a:extLst>
            <a:ext uri="{FF2B5EF4-FFF2-40B4-BE49-F238E27FC236}">
              <a16:creationId xmlns:a16="http://schemas.microsoft.com/office/drawing/2014/main" id="{97250BDC-DD37-45DE-B44F-93EB779C87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35" name="Text Box 7">
          <a:extLst>
            <a:ext uri="{FF2B5EF4-FFF2-40B4-BE49-F238E27FC236}">
              <a16:creationId xmlns:a16="http://schemas.microsoft.com/office/drawing/2014/main" id="{98777D13-B685-43D8-9DCF-9FFA00DB0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36" name="Text Box 7">
          <a:extLst>
            <a:ext uri="{FF2B5EF4-FFF2-40B4-BE49-F238E27FC236}">
              <a16:creationId xmlns:a16="http://schemas.microsoft.com/office/drawing/2014/main" id="{E1B40402-E80D-4994-A474-A05BA2780D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37" name="Text Box 7">
          <a:extLst>
            <a:ext uri="{FF2B5EF4-FFF2-40B4-BE49-F238E27FC236}">
              <a16:creationId xmlns:a16="http://schemas.microsoft.com/office/drawing/2014/main" id="{E65CC910-8461-4B6E-9062-BE6F2CB06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38" name="Text Box 7">
          <a:extLst>
            <a:ext uri="{FF2B5EF4-FFF2-40B4-BE49-F238E27FC236}">
              <a16:creationId xmlns:a16="http://schemas.microsoft.com/office/drawing/2014/main" id="{30F8B566-44ED-4E5A-8A7F-5A324CA7B5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39" name="Text Box 7">
          <a:extLst>
            <a:ext uri="{FF2B5EF4-FFF2-40B4-BE49-F238E27FC236}">
              <a16:creationId xmlns:a16="http://schemas.microsoft.com/office/drawing/2014/main" id="{3195D5CE-ADE6-4B21-AB16-C9503B6C5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40" name="Text Box 7">
          <a:extLst>
            <a:ext uri="{FF2B5EF4-FFF2-40B4-BE49-F238E27FC236}">
              <a16:creationId xmlns:a16="http://schemas.microsoft.com/office/drawing/2014/main" id="{F50FE801-3142-4987-852F-E025A6993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41" name="Text Box 7">
          <a:extLst>
            <a:ext uri="{FF2B5EF4-FFF2-40B4-BE49-F238E27FC236}">
              <a16:creationId xmlns:a16="http://schemas.microsoft.com/office/drawing/2014/main" id="{CB2D0EA6-1D43-4D92-B82E-A932E9CD7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42" name="Text Box 7">
          <a:extLst>
            <a:ext uri="{FF2B5EF4-FFF2-40B4-BE49-F238E27FC236}">
              <a16:creationId xmlns:a16="http://schemas.microsoft.com/office/drawing/2014/main" id="{95B71E1B-FD6B-4550-B89D-E189AC759F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43" name="Text Box 7">
          <a:extLst>
            <a:ext uri="{FF2B5EF4-FFF2-40B4-BE49-F238E27FC236}">
              <a16:creationId xmlns:a16="http://schemas.microsoft.com/office/drawing/2014/main" id="{B5BA2F44-5E0A-4067-A486-76F47C3ED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44" name="Text Box 7">
          <a:extLst>
            <a:ext uri="{FF2B5EF4-FFF2-40B4-BE49-F238E27FC236}">
              <a16:creationId xmlns:a16="http://schemas.microsoft.com/office/drawing/2014/main" id="{0E568AA1-F3F3-4F26-8163-01573D439F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45" name="Text Box 7">
          <a:extLst>
            <a:ext uri="{FF2B5EF4-FFF2-40B4-BE49-F238E27FC236}">
              <a16:creationId xmlns:a16="http://schemas.microsoft.com/office/drawing/2014/main" id="{DC2B3DB4-AE83-4788-81CC-A06E39B8F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46" name="Text Box 7">
          <a:extLst>
            <a:ext uri="{FF2B5EF4-FFF2-40B4-BE49-F238E27FC236}">
              <a16:creationId xmlns:a16="http://schemas.microsoft.com/office/drawing/2014/main" id="{31357E07-FF5E-4273-8F02-8CE0752946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47" name="Text Box 7">
          <a:extLst>
            <a:ext uri="{FF2B5EF4-FFF2-40B4-BE49-F238E27FC236}">
              <a16:creationId xmlns:a16="http://schemas.microsoft.com/office/drawing/2014/main" id="{BF3B9EF9-BEB3-4D80-AE41-CA9E87131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48" name="Text Box 7">
          <a:extLst>
            <a:ext uri="{FF2B5EF4-FFF2-40B4-BE49-F238E27FC236}">
              <a16:creationId xmlns:a16="http://schemas.microsoft.com/office/drawing/2014/main" id="{B8B0821F-A00A-4B23-B1D4-C06FC38AD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49" name="Text Box 7">
          <a:extLst>
            <a:ext uri="{FF2B5EF4-FFF2-40B4-BE49-F238E27FC236}">
              <a16:creationId xmlns:a16="http://schemas.microsoft.com/office/drawing/2014/main" id="{C0CB559F-2113-4408-90A8-2FBC605AF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50" name="Text Box 7">
          <a:extLst>
            <a:ext uri="{FF2B5EF4-FFF2-40B4-BE49-F238E27FC236}">
              <a16:creationId xmlns:a16="http://schemas.microsoft.com/office/drawing/2014/main" id="{106EB154-3275-419B-9917-02B0C214C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51" name="Text Box 7">
          <a:extLst>
            <a:ext uri="{FF2B5EF4-FFF2-40B4-BE49-F238E27FC236}">
              <a16:creationId xmlns:a16="http://schemas.microsoft.com/office/drawing/2014/main" id="{3042CB36-E945-4275-8072-5F5CB9CD0A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52" name="Text Box 7">
          <a:extLst>
            <a:ext uri="{FF2B5EF4-FFF2-40B4-BE49-F238E27FC236}">
              <a16:creationId xmlns:a16="http://schemas.microsoft.com/office/drawing/2014/main" id="{D314FFA8-361A-44F4-939A-3E1423200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53" name="Text Box 7">
          <a:extLst>
            <a:ext uri="{FF2B5EF4-FFF2-40B4-BE49-F238E27FC236}">
              <a16:creationId xmlns:a16="http://schemas.microsoft.com/office/drawing/2014/main" id="{261315D6-10DA-48BC-909F-7987060D3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54" name="Text Box 7">
          <a:extLst>
            <a:ext uri="{FF2B5EF4-FFF2-40B4-BE49-F238E27FC236}">
              <a16:creationId xmlns:a16="http://schemas.microsoft.com/office/drawing/2014/main" id="{F3CFCE62-2A7E-4621-B1AF-EE98F88C9E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55" name="Text Box 7">
          <a:extLst>
            <a:ext uri="{FF2B5EF4-FFF2-40B4-BE49-F238E27FC236}">
              <a16:creationId xmlns:a16="http://schemas.microsoft.com/office/drawing/2014/main" id="{8A0FE203-08BA-4C75-ABC4-ECFCBE65B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56" name="Text Box 7">
          <a:extLst>
            <a:ext uri="{FF2B5EF4-FFF2-40B4-BE49-F238E27FC236}">
              <a16:creationId xmlns:a16="http://schemas.microsoft.com/office/drawing/2014/main" id="{468AC3AE-4311-420C-BF01-56D5CA9557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57" name="Text Box 7">
          <a:extLst>
            <a:ext uri="{FF2B5EF4-FFF2-40B4-BE49-F238E27FC236}">
              <a16:creationId xmlns:a16="http://schemas.microsoft.com/office/drawing/2014/main" id="{82AF4571-CB6C-41C3-9D7A-17EA064A43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58" name="Text Box 7">
          <a:extLst>
            <a:ext uri="{FF2B5EF4-FFF2-40B4-BE49-F238E27FC236}">
              <a16:creationId xmlns:a16="http://schemas.microsoft.com/office/drawing/2014/main" id="{FC3526E5-0BAE-4BD1-982E-8537F91F6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59" name="Text Box 7">
          <a:extLst>
            <a:ext uri="{FF2B5EF4-FFF2-40B4-BE49-F238E27FC236}">
              <a16:creationId xmlns:a16="http://schemas.microsoft.com/office/drawing/2014/main" id="{9262CD66-6341-4800-B720-8E7A8C644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60" name="Text Box 7">
          <a:extLst>
            <a:ext uri="{FF2B5EF4-FFF2-40B4-BE49-F238E27FC236}">
              <a16:creationId xmlns:a16="http://schemas.microsoft.com/office/drawing/2014/main" id="{86449589-A0BC-402D-B315-63FA21812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61" name="Text Box 7">
          <a:extLst>
            <a:ext uri="{FF2B5EF4-FFF2-40B4-BE49-F238E27FC236}">
              <a16:creationId xmlns:a16="http://schemas.microsoft.com/office/drawing/2014/main" id="{C562C9FE-9754-492B-9BEB-4C71510E2B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62" name="Text Box 7">
          <a:extLst>
            <a:ext uri="{FF2B5EF4-FFF2-40B4-BE49-F238E27FC236}">
              <a16:creationId xmlns:a16="http://schemas.microsoft.com/office/drawing/2014/main" id="{5FEB6095-2F6E-4499-A5B2-619C4D373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63" name="Text Box 7">
          <a:extLst>
            <a:ext uri="{FF2B5EF4-FFF2-40B4-BE49-F238E27FC236}">
              <a16:creationId xmlns:a16="http://schemas.microsoft.com/office/drawing/2014/main" id="{C99E5FAD-6FA6-4174-B603-354D043AEB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64" name="Text Box 7">
          <a:extLst>
            <a:ext uri="{FF2B5EF4-FFF2-40B4-BE49-F238E27FC236}">
              <a16:creationId xmlns:a16="http://schemas.microsoft.com/office/drawing/2014/main" id="{6E0AC052-2638-453E-9ECD-A80EC5143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65" name="Text Box 7">
          <a:extLst>
            <a:ext uri="{FF2B5EF4-FFF2-40B4-BE49-F238E27FC236}">
              <a16:creationId xmlns:a16="http://schemas.microsoft.com/office/drawing/2014/main" id="{B8EC05FF-1ACF-47E3-8A90-297933EC3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66" name="Text Box 7">
          <a:extLst>
            <a:ext uri="{FF2B5EF4-FFF2-40B4-BE49-F238E27FC236}">
              <a16:creationId xmlns:a16="http://schemas.microsoft.com/office/drawing/2014/main" id="{D6246771-67A9-406E-B212-EB5B70A6E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67" name="Text Box 7">
          <a:extLst>
            <a:ext uri="{FF2B5EF4-FFF2-40B4-BE49-F238E27FC236}">
              <a16:creationId xmlns:a16="http://schemas.microsoft.com/office/drawing/2014/main" id="{A39953EC-D958-473A-9808-C39411B6E2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68" name="Text Box 7">
          <a:extLst>
            <a:ext uri="{FF2B5EF4-FFF2-40B4-BE49-F238E27FC236}">
              <a16:creationId xmlns:a16="http://schemas.microsoft.com/office/drawing/2014/main" id="{BACD47E1-5793-43D6-8807-ED232D638D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69" name="Text Box 7">
          <a:extLst>
            <a:ext uri="{FF2B5EF4-FFF2-40B4-BE49-F238E27FC236}">
              <a16:creationId xmlns:a16="http://schemas.microsoft.com/office/drawing/2014/main" id="{374FE70A-FB20-4C1A-A1D1-668EC740C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70" name="Text Box 7">
          <a:extLst>
            <a:ext uri="{FF2B5EF4-FFF2-40B4-BE49-F238E27FC236}">
              <a16:creationId xmlns:a16="http://schemas.microsoft.com/office/drawing/2014/main" id="{C95979F9-8E02-4758-98AF-51160CF01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71" name="Text Box 7">
          <a:extLst>
            <a:ext uri="{FF2B5EF4-FFF2-40B4-BE49-F238E27FC236}">
              <a16:creationId xmlns:a16="http://schemas.microsoft.com/office/drawing/2014/main" id="{EBF8F2EB-1A17-4221-A459-72179BF48D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72" name="Text Box 7">
          <a:extLst>
            <a:ext uri="{FF2B5EF4-FFF2-40B4-BE49-F238E27FC236}">
              <a16:creationId xmlns:a16="http://schemas.microsoft.com/office/drawing/2014/main" id="{2485D95B-ACEB-4C26-8C8B-2118DA8D6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73" name="Text Box 7">
          <a:extLst>
            <a:ext uri="{FF2B5EF4-FFF2-40B4-BE49-F238E27FC236}">
              <a16:creationId xmlns:a16="http://schemas.microsoft.com/office/drawing/2014/main" id="{A8870323-C905-4FAB-B373-29E73D417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74" name="Text Box 7">
          <a:extLst>
            <a:ext uri="{FF2B5EF4-FFF2-40B4-BE49-F238E27FC236}">
              <a16:creationId xmlns:a16="http://schemas.microsoft.com/office/drawing/2014/main" id="{05A87F89-B52B-4232-B3D9-D178BBB514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75" name="Text Box 7">
          <a:extLst>
            <a:ext uri="{FF2B5EF4-FFF2-40B4-BE49-F238E27FC236}">
              <a16:creationId xmlns:a16="http://schemas.microsoft.com/office/drawing/2014/main" id="{A56A671B-78E8-4F01-B0A9-0CFC1CD5B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76" name="Text Box 7">
          <a:extLst>
            <a:ext uri="{FF2B5EF4-FFF2-40B4-BE49-F238E27FC236}">
              <a16:creationId xmlns:a16="http://schemas.microsoft.com/office/drawing/2014/main" id="{F957CEE6-F08E-450F-9BC8-BB3C8E9CE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5377" name="Text Box 7">
          <a:extLst>
            <a:ext uri="{FF2B5EF4-FFF2-40B4-BE49-F238E27FC236}">
              <a16:creationId xmlns:a16="http://schemas.microsoft.com/office/drawing/2014/main" id="{A97CD7D2-0885-43CA-9D0B-1236982DBB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5378" name="Text Box 7">
          <a:extLst>
            <a:ext uri="{FF2B5EF4-FFF2-40B4-BE49-F238E27FC236}">
              <a16:creationId xmlns:a16="http://schemas.microsoft.com/office/drawing/2014/main" id="{E1957958-084C-46E7-A8BC-446757809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79" name="Text Box 7">
          <a:extLst>
            <a:ext uri="{FF2B5EF4-FFF2-40B4-BE49-F238E27FC236}">
              <a16:creationId xmlns:a16="http://schemas.microsoft.com/office/drawing/2014/main" id="{D4D6FCA3-928A-4102-AEDB-EB5B8C463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80" name="Text Box 7">
          <a:extLst>
            <a:ext uri="{FF2B5EF4-FFF2-40B4-BE49-F238E27FC236}">
              <a16:creationId xmlns:a16="http://schemas.microsoft.com/office/drawing/2014/main" id="{03294903-C634-41F0-8547-D8A083F4DF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81" name="Text Box 7">
          <a:extLst>
            <a:ext uri="{FF2B5EF4-FFF2-40B4-BE49-F238E27FC236}">
              <a16:creationId xmlns:a16="http://schemas.microsoft.com/office/drawing/2014/main" id="{609E19D1-783A-4512-B820-11FE30D7A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82" name="Text Box 7">
          <a:extLst>
            <a:ext uri="{FF2B5EF4-FFF2-40B4-BE49-F238E27FC236}">
              <a16:creationId xmlns:a16="http://schemas.microsoft.com/office/drawing/2014/main" id="{10B51E97-C427-4C53-8D53-E83EFA3496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83" name="Text Box 7">
          <a:extLst>
            <a:ext uri="{FF2B5EF4-FFF2-40B4-BE49-F238E27FC236}">
              <a16:creationId xmlns:a16="http://schemas.microsoft.com/office/drawing/2014/main" id="{6798A464-4B2E-4D89-B578-65D2E6533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84" name="Text Box 7">
          <a:extLst>
            <a:ext uri="{FF2B5EF4-FFF2-40B4-BE49-F238E27FC236}">
              <a16:creationId xmlns:a16="http://schemas.microsoft.com/office/drawing/2014/main" id="{CB5C1633-FBF4-4976-B777-893538A09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85" name="Text Box 7">
          <a:extLst>
            <a:ext uri="{FF2B5EF4-FFF2-40B4-BE49-F238E27FC236}">
              <a16:creationId xmlns:a16="http://schemas.microsoft.com/office/drawing/2014/main" id="{BB4ED7E4-DC58-4127-934A-CF7D6568E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86" name="Text Box 7">
          <a:extLst>
            <a:ext uri="{FF2B5EF4-FFF2-40B4-BE49-F238E27FC236}">
              <a16:creationId xmlns:a16="http://schemas.microsoft.com/office/drawing/2014/main" id="{36D09F26-1B4C-4857-89D9-D713EAFED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87" name="Text Box 7">
          <a:extLst>
            <a:ext uri="{FF2B5EF4-FFF2-40B4-BE49-F238E27FC236}">
              <a16:creationId xmlns:a16="http://schemas.microsoft.com/office/drawing/2014/main" id="{6A3DC3F3-31A8-4E45-8960-B946389B0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88" name="Text Box 7">
          <a:extLst>
            <a:ext uri="{FF2B5EF4-FFF2-40B4-BE49-F238E27FC236}">
              <a16:creationId xmlns:a16="http://schemas.microsoft.com/office/drawing/2014/main" id="{D3D49663-C011-40E4-8CB0-F18135BDD3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89" name="Text Box 7">
          <a:extLst>
            <a:ext uri="{FF2B5EF4-FFF2-40B4-BE49-F238E27FC236}">
              <a16:creationId xmlns:a16="http://schemas.microsoft.com/office/drawing/2014/main" id="{5B9F3E23-B15F-4C26-99EF-BBD3629D9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90" name="Text Box 7">
          <a:extLst>
            <a:ext uri="{FF2B5EF4-FFF2-40B4-BE49-F238E27FC236}">
              <a16:creationId xmlns:a16="http://schemas.microsoft.com/office/drawing/2014/main" id="{8ED7CF95-604F-4E0D-AC06-1CF1492E8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91" name="Text Box 7">
          <a:extLst>
            <a:ext uri="{FF2B5EF4-FFF2-40B4-BE49-F238E27FC236}">
              <a16:creationId xmlns:a16="http://schemas.microsoft.com/office/drawing/2014/main" id="{41E51998-04E9-4F78-BE25-6CF0BA0B3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92" name="Text Box 7">
          <a:extLst>
            <a:ext uri="{FF2B5EF4-FFF2-40B4-BE49-F238E27FC236}">
              <a16:creationId xmlns:a16="http://schemas.microsoft.com/office/drawing/2014/main" id="{3457C895-D164-424E-AB5F-3F36F2DAF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93" name="Text Box 7">
          <a:extLst>
            <a:ext uri="{FF2B5EF4-FFF2-40B4-BE49-F238E27FC236}">
              <a16:creationId xmlns:a16="http://schemas.microsoft.com/office/drawing/2014/main" id="{DD8A739F-6B3D-4DE9-9971-833A6B6A4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94" name="Text Box 7">
          <a:extLst>
            <a:ext uri="{FF2B5EF4-FFF2-40B4-BE49-F238E27FC236}">
              <a16:creationId xmlns:a16="http://schemas.microsoft.com/office/drawing/2014/main" id="{46231626-2BEA-474E-AD66-91AD3D10F2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95" name="Text Box 7">
          <a:extLst>
            <a:ext uri="{FF2B5EF4-FFF2-40B4-BE49-F238E27FC236}">
              <a16:creationId xmlns:a16="http://schemas.microsoft.com/office/drawing/2014/main" id="{D86CB5B7-1751-4639-8BA0-26A2C0524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96" name="Text Box 7">
          <a:extLst>
            <a:ext uri="{FF2B5EF4-FFF2-40B4-BE49-F238E27FC236}">
              <a16:creationId xmlns:a16="http://schemas.microsoft.com/office/drawing/2014/main" id="{E74BC8B0-E99F-4F45-AD7F-9A1B67C23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97" name="Text Box 7">
          <a:extLst>
            <a:ext uri="{FF2B5EF4-FFF2-40B4-BE49-F238E27FC236}">
              <a16:creationId xmlns:a16="http://schemas.microsoft.com/office/drawing/2014/main" id="{A809B476-5C53-4FE3-B772-44DB79091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98" name="Text Box 7">
          <a:extLst>
            <a:ext uri="{FF2B5EF4-FFF2-40B4-BE49-F238E27FC236}">
              <a16:creationId xmlns:a16="http://schemas.microsoft.com/office/drawing/2014/main" id="{C947AF67-6E4C-4A7D-96BE-8718B1490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399" name="Text Box 7">
          <a:extLst>
            <a:ext uri="{FF2B5EF4-FFF2-40B4-BE49-F238E27FC236}">
              <a16:creationId xmlns:a16="http://schemas.microsoft.com/office/drawing/2014/main" id="{8D4096FA-8621-4DCC-8A29-D9DA3E07F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00" name="Text Box 7">
          <a:extLst>
            <a:ext uri="{FF2B5EF4-FFF2-40B4-BE49-F238E27FC236}">
              <a16:creationId xmlns:a16="http://schemas.microsoft.com/office/drawing/2014/main" id="{69A73615-E597-447F-8E39-7227B5E5D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01" name="Text Box 7">
          <a:extLst>
            <a:ext uri="{FF2B5EF4-FFF2-40B4-BE49-F238E27FC236}">
              <a16:creationId xmlns:a16="http://schemas.microsoft.com/office/drawing/2014/main" id="{FB5EF19A-F8B5-483D-8CE6-042C5629AD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02" name="Text Box 7">
          <a:extLst>
            <a:ext uri="{FF2B5EF4-FFF2-40B4-BE49-F238E27FC236}">
              <a16:creationId xmlns:a16="http://schemas.microsoft.com/office/drawing/2014/main" id="{A4E5C135-D310-4D57-A747-A772495FA9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03" name="Text Box 7">
          <a:extLst>
            <a:ext uri="{FF2B5EF4-FFF2-40B4-BE49-F238E27FC236}">
              <a16:creationId xmlns:a16="http://schemas.microsoft.com/office/drawing/2014/main" id="{78DD0EA0-716D-44AD-A620-22EED38B8A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04" name="Text Box 7">
          <a:extLst>
            <a:ext uri="{FF2B5EF4-FFF2-40B4-BE49-F238E27FC236}">
              <a16:creationId xmlns:a16="http://schemas.microsoft.com/office/drawing/2014/main" id="{1E8226B3-9FE4-4640-ADA1-9E29384E94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05" name="Text Box 7">
          <a:extLst>
            <a:ext uri="{FF2B5EF4-FFF2-40B4-BE49-F238E27FC236}">
              <a16:creationId xmlns:a16="http://schemas.microsoft.com/office/drawing/2014/main" id="{C5795F53-3123-4052-BDCF-45F244A54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06" name="Text Box 7">
          <a:extLst>
            <a:ext uri="{FF2B5EF4-FFF2-40B4-BE49-F238E27FC236}">
              <a16:creationId xmlns:a16="http://schemas.microsoft.com/office/drawing/2014/main" id="{193D1475-6379-456A-8B54-5FE443E6A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07" name="Text Box 7">
          <a:extLst>
            <a:ext uri="{FF2B5EF4-FFF2-40B4-BE49-F238E27FC236}">
              <a16:creationId xmlns:a16="http://schemas.microsoft.com/office/drawing/2014/main" id="{F5DB6878-B7B8-47CA-A4E0-841C423A0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08" name="Text Box 7">
          <a:extLst>
            <a:ext uri="{FF2B5EF4-FFF2-40B4-BE49-F238E27FC236}">
              <a16:creationId xmlns:a16="http://schemas.microsoft.com/office/drawing/2014/main" id="{EFC19602-C437-499B-8D2C-DEE9BFA84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09" name="Text Box 7">
          <a:extLst>
            <a:ext uri="{FF2B5EF4-FFF2-40B4-BE49-F238E27FC236}">
              <a16:creationId xmlns:a16="http://schemas.microsoft.com/office/drawing/2014/main" id="{AA6030DC-B5E3-44C3-98BC-2FB2B77CB9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10" name="Text Box 7">
          <a:extLst>
            <a:ext uri="{FF2B5EF4-FFF2-40B4-BE49-F238E27FC236}">
              <a16:creationId xmlns:a16="http://schemas.microsoft.com/office/drawing/2014/main" id="{3F259324-6A42-4993-9F28-9E8BE39E8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11" name="Text Box 7">
          <a:extLst>
            <a:ext uri="{FF2B5EF4-FFF2-40B4-BE49-F238E27FC236}">
              <a16:creationId xmlns:a16="http://schemas.microsoft.com/office/drawing/2014/main" id="{2455D0A5-FCE6-4556-8687-172A63A432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12" name="Text Box 7">
          <a:extLst>
            <a:ext uri="{FF2B5EF4-FFF2-40B4-BE49-F238E27FC236}">
              <a16:creationId xmlns:a16="http://schemas.microsoft.com/office/drawing/2014/main" id="{89232E0F-B682-4F4F-A384-F6449FE9CC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13" name="Text Box 7">
          <a:extLst>
            <a:ext uri="{FF2B5EF4-FFF2-40B4-BE49-F238E27FC236}">
              <a16:creationId xmlns:a16="http://schemas.microsoft.com/office/drawing/2014/main" id="{7D78A645-840E-4445-BFCB-2DBA07D3DC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14" name="Text Box 7">
          <a:extLst>
            <a:ext uri="{FF2B5EF4-FFF2-40B4-BE49-F238E27FC236}">
              <a16:creationId xmlns:a16="http://schemas.microsoft.com/office/drawing/2014/main" id="{4463E86F-BEC9-483A-AEF5-8AE7BBCDF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15" name="Text Box 7">
          <a:extLst>
            <a:ext uri="{FF2B5EF4-FFF2-40B4-BE49-F238E27FC236}">
              <a16:creationId xmlns:a16="http://schemas.microsoft.com/office/drawing/2014/main" id="{1659142C-42F7-41D1-95E1-6AB00D6E1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16" name="Text Box 7">
          <a:extLst>
            <a:ext uri="{FF2B5EF4-FFF2-40B4-BE49-F238E27FC236}">
              <a16:creationId xmlns:a16="http://schemas.microsoft.com/office/drawing/2014/main" id="{AFB321CB-D0C9-4791-847A-B94F155F23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17" name="Text Box 7">
          <a:extLst>
            <a:ext uri="{FF2B5EF4-FFF2-40B4-BE49-F238E27FC236}">
              <a16:creationId xmlns:a16="http://schemas.microsoft.com/office/drawing/2014/main" id="{7EA30CD8-E729-4F81-8282-16A2A190D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18" name="Text Box 7">
          <a:extLst>
            <a:ext uri="{FF2B5EF4-FFF2-40B4-BE49-F238E27FC236}">
              <a16:creationId xmlns:a16="http://schemas.microsoft.com/office/drawing/2014/main" id="{A25497C3-E541-453F-BC90-DC9709795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19" name="Text Box 7">
          <a:extLst>
            <a:ext uri="{FF2B5EF4-FFF2-40B4-BE49-F238E27FC236}">
              <a16:creationId xmlns:a16="http://schemas.microsoft.com/office/drawing/2014/main" id="{0D21821C-1B44-412A-86A3-8DE8B8B69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20" name="Text Box 7">
          <a:extLst>
            <a:ext uri="{FF2B5EF4-FFF2-40B4-BE49-F238E27FC236}">
              <a16:creationId xmlns:a16="http://schemas.microsoft.com/office/drawing/2014/main" id="{93C2D5C6-D648-43DA-8D93-11C1EA913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21" name="Text Box 7">
          <a:extLst>
            <a:ext uri="{FF2B5EF4-FFF2-40B4-BE49-F238E27FC236}">
              <a16:creationId xmlns:a16="http://schemas.microsoft.com/office/drawing/2014/main" id="{CA7031A5-AEF4-4D88-B7AC-5A27D4CC8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22" name="Text Box 7">
          <a:extLst>
            <a:ext uri="{FF2B5EF4-FFF2-40B4-BE49-F238E27FC236}">
              <a16:creationId xmlns:a16="http://schemas.microsoft.com/office/drawing/2014/main" id="{C77A5CD0-2A1F-4367-B643-E0A56BFEF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23" name="Text Box 7">
          <a:extLst>
            <a:ext uri="{FF2B5EF4-FFF2-40B4-BE49-F238E27FC236}">
              <a16:creationId xmlns:a16="http://schemas.microsoft.com/office/drawing/2014/main" id="{95EEBF4C-7C19-40D1-A3D6-E866CDC24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24" name="Text Box 7">
          <a:extLst>
            <a:ext uri="{FF2B5EF4-FFF2-40B4-BE49-F238E27FC236}">
              <a16:creationId xmlns:a16="http://schemas.microsoft.com/office/drawing/2014/main" id="{E3CEA5A7-2931-41A4-BF97-573C450A1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25" name="Text Box 7">
          <a:extLst>
            <a:ext uri="{FF2B5EF4-FFF2-40B4-BE49-F238E27FC236}">
              <a16:creationId xmlns:a16="http://schemas.microsoft.com/office/drawing/2014/main" id="{2CE9C4F9-DA98-4973-85CF-0086F142E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26" name="Text Box 7">
          <a:extLst>
            <a:ext uri="{FF2B5EF4-FFF2-40B4-BE49-F238E27FC236}">
              <a16:creationId xmlns:a16="http://schemas.microsoft.com/office/drawing/2014/main" id="{FC8DA8DC-82A0-45B0-A89B-1FED55B9F0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27" name="Text Box 7">
          <a:extLst>
            <a:ext uri="{FF2B5EF4-FFF2-40B4-BE49-F238E27FC236}">
              <a16:creationId xmlns:a16="http://schemas.microsoft.com/office/drawing/2014/main" id="{597BE022-1EF2-4899-8FBE-B4F5348888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28" name="Text Box 7">
          <a:extLst>
            <a:ext uri="{FF2B5EF4-FFF2-40B4-BE49-F238E27FC236}">
              <a16:creationId xmlns:a16="http://schemas.microsoft.com/office/drawing/2014/main" id="{83F40805-56AC-434A-9265-DF8DEE200C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29" name="Text Box 7">
          <a:extLst>
            <a:ext uri="{FF2B5EF4-FFF2-40B4-BE49-F238E27FC236}">
              <a16:creationId xmlns:a16="http://schemas.microsoft.com/office/drawing/2014/main" id="{71F7F66A-53F8-4ABD-9FF7-0759FDB6B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30" name="Text Box 7">
          <a:extLst>
            <a:ext uri="{FF2B5EF4-FFF2-40B4-BE49-F238E27FC236}">
              <a16:creationId xmlns:a16="http://schemas.microsoft.com/office/drawing/2014/main" id="{C5220D61-FCD2-432E-AF80-9BAEC0EE8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5689</xdr:rowOff>
    </xdr:from>
    <xdr:to>
      <xdr:col>17</xdr:col>
      <xdr:colOff>1155990</xdr:colOff>
      <xdr:row>20</xdr:row>
      <xdr:rowOff>5689</xdr:rowOff>
    </xdr:to>
    <xdr:sp macro="[1]!mostrarControlesExistentes" textlink="">
      <xdr:nvSpPr>
        <xdr:cNvPr id="5431" name="Text Box 7">
          <a:extLst>
            <a:ext uri="{FF2B5EF4-FFF2-40B4-BE49-F238E27FC236}">
              <a16:creationId xmlns:a16="http://schemas.microsoft.com/office/drawing/2014/main" id="{2B355499-E1C6-4EDA-8B11-8DEAFC5624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32" name="Text Box 7">
          <a:extLst>
            <a:ext uri="{FF2B5EF4-FFF2-40B4-BE49-F238E27FC236}">
              <a16:creationId xmlns:a16="http://schemas.microsoft.com/office/drawing/2014/main" id="{73664865-BC4A-480B-B291-802AC7C34C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33" name="Text Box 7">
          <a:extLst>
            <a:ext uri="{FF2B5EF4-FFF2-40B4-BE49-F238E27FC236}">
              <a16:creationId xmlns:a16="http://schemas.microsoft.com/office/drawing/2014/main" id="{E967C117-AA89-46F9-8877-719CF6B686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34" name="Text Box 7">
          <a:extLst>
            <a:ext uri="{FF2B5EF4-FFF2-40B4-BE49-F238E27FC236}">
              <a16:creationId xmlns:a16="http://schemas.microsoft.com/office/drawing/2014/main" id="{2B94ED3E-4B68-41F1-9ADC-493A0C7EB3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35" name="Text Box 7">
          <a:extLst>
            <a:ext uri="{FF2B5EF4-FFF2-40B4-BE49-F238E27FC236}">
              <a16:creationId xmlns:a16="http://schemas.microsoft.com/office/drawing/2014/main" id="{29168923-8CE6-42E2-A61B-C43C59B99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36" name="Text Box 7">
          <a:extLst>
            <a:ext uri="{FF2B5EF4-FFF2-40B4-BE49-F238E27FC236}">
              <a16:creationId xmlns:a16="http://schemas.microsoft.com/office/drawing/2014/main" id="{1ED18F3B-1D8A-4AB4-8182-C4E32030D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37" name="Text Box 7">
          <a:extLst>
            <a:ext uri="{FF2B5EF4-FFF2-40B4-BE49-F238E27FC236}">
              <a16:creationId xmlns:a16="http://schemas.microsoft.com/office/drawing/2014/main" id="{92A6CCA8-4567-4D8D-9856-B738FFD15F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38" name="Text Box 7">
          <a:extLst>
            <a:ext uri="{FF2B5EF4-FFF2-40B4-BE49-F238E27FC236}">
              <a16:creationId xmlns:a16="http://schemas.microsoft.com/office/drawing/2014/main" id="{66A69FE8-DB98-4AE1-B766-947502B7D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39" name="Text Box 7">
          <a:extLst>
            <a:ext uri="{FF2B5EF4-FFF2-40B4-BE49-F238E27FC236}">
              <a16:creationId xmlns:a16="http://schemas.microsoft.com/office/drawing/2014/main" id="{2EB6C626-E9F4-4F34-932A-7165D6BC9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40" name="Text Box 7">
          <a:extLst>
            <a:ext uri="{FF2B5EF4-FFF2-40B4-BE49-F238E27FC236}">
              <a16:creationId xmlns:a16="http://schemas.microsoft.com/office/drawing/2014/main" id="{45E62BAC-C5A1-4987-B1F5-03EC3E938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41" name="Text Box 7">
          <a:extLst>
            <a:ext uri="{FF2B5EF4-FFF2-40B4-BE49-F238E27FC236}">
              <a16:creationId xmlns:a16="http://schemas.microsoft.com/office/drawing/2014/main" id="{034EC7E0-C7B1-4EF1-8C32-04AEDD153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42" name="Text Box 7">
          <a:extLst>
            <a:ext uri="{FF2B5EF4-FFF2-40B4-BE49-F238E27FC236}">
              <a16:creationId xmlns:a16="http://schemas.microsoft.com/office/drawing/2014/main" id="{55181FD8-A779-4883-8C2B-7EFE2FB94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43" name="Text Box 7">
          <a:extLst>
            <a:ext uri="{FF2B5EF4-FFF2-40B4-BE49-F238E27FC236}">
              <a16:creationId xmlns:a16="http://schemas.microsoft.com/office/drawing/2014/main" id="{627B23D1-B059-4132-BF26-3DE4E47D9C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44" name="Text Box 7">
          <a:extLst>
            <a:ext uri="{FF2B5EF4-FFF2-40B4-BE49-F238E27FC236}">
              <a16:creationId xmlns:a16="http://schemas.microsoft.com/office/drawing/2014/main" id="{13D8804C-F404-40F6-81AD-CF4602EEA5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45" name="Text Box 7">
          <a:extLst>
            <a:ext uri="{FF2B5EF4-FFF2-40B4-BE49-F238E27FC236}">
              <a16:creationId xmlns:a16="http://schemas.microsoft.com/office/drawing/2014/main" id="{DD36DA21-B158-4B5F-B4BD-3D2497CF65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46" name="Text Box 7">
          <a:extLst>
            <a:ext uri="{FF2B5EF4-FFF2-40B4-BE49-F238E27FC236}">
              <a16:creationId xmlns:a16="http://schemas.microsoft.com/office/drawing/2014/main" id="{06086A2E-2768-43FE-AC09-AA42939AB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47" name="Text Box 7">
          <a:extLst>
            <a:ext uri="{FF2B5EF4-FFF2-40B4-BE49-F238E27FC236}">
              <a16:creationId xmlns:a16="http://schemas.microsoft.com/office/drawing/2014/main" id="{027190D5-24C4-43CC-AA0B-9C4A80FE7F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48" name="Text Box 7">
          <a:extLst>
            <a:ext uri="{FF2B5EF4-FFF2-40B4-BE49-F238E27FC236}">
              <a16:creationId xmlns:a16="http://schemas.microsoft.com/office/drawing/2014/main" id="{3D68BA92-0FC8-456B-8E0B-F6D631321C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49" name="Text Box 7">
          <a:extLst>
            <a:ext uri="{FF2B5EF4-FFF2-40B4-BE49-F238E27FC236}">
              <a16:creationId xmlns:a16="http://schemas.microsoft.com/office/drawing/2014/main" id="{DD61CC6B-19ED-4E0F-9BD4-99D55FBBC5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50" name="Text Box 7">
          <a:extLst>
            <a:ext uri="{FF2B5EF4-FFF2-40B4-BE49-F238E27FC236}">
              <a16:creationId xmlns:a16="http://schemas.microsoft.com/office/drawing/2014/main" id="{92107415-BD4C-4B63-83CB-EEB18D0DE1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51" name="Text Box 7">
          <a:extLst>
            <a:ext uri="{FF2B5EF4-FFF2-40B4-BE49-F238E27FC236}">
              <a16:creationId xmlns:a16="http://schemas.microsoft.com/office/drawing/2014/main" id="{D677D667-1CE7-41A8-B407-0EEE9FAC9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52" name="Text Box 7">
          <a:extLst>
            <a:ext uri="{FF2B5EF4-FFF2-40B4-BE49-F238E27FC236}">
              <a16:creationId xmlns:a16="http://schemas.microsoft.com/office/drawing/2014/main" id="{7970DE3A-90F7-4595-9A71-F85AE84AD4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53" name="Text Box 7">
          <a:extLst>
            <a:ext uri="{FF2B5EF4-FFF2-40B4-BE49-F238E27FC236}">
              <a16:creationId xmlns:a16="http://schemas.microsoft.com/office/drawing/2014/main" id="{D0D62FCD-2FB3-4D4B-A030-6BFDC03BE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54" name="Text Box 7">
          <a:extLst>
            <a:ext uri="{FF2B5EF4-FFF2-40B4-BE49-F238E27FC236}">
              <a16:creationId xmlns:a16="http://schemas.microsoft.com/office/drawing/2014/main" id="{1003D5EA-0606-4BD7-9153-712614A462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55" name="Text Box 7">
          <a:extLst>
            <a:ext uri="{FF2B5EF4-FFF2-40B4-BE49-F238E27FC236}">
              <a16:creationId xmlns:a16="http://schemas.microsoft.com/office/drawing/2014/main" id="{60598F10-8986-4A56-AD26-6AA128D1EE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56" name="Text Box 7">
          <a:extLst>
            <a:ext uri="{FF2B5EF4-FFF2-40B4-BE49-F238E27FC236}">
              <a16:creationId xmlns:a16="http://schemas.microsoft.com/office/drawing/2014/main" id="{DE5E2C02-1B8F-431C-AFCD-15B9B7037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57" name="Text Box 7">
          <a:extLst>
            <a:ext uri="{FF2B5EF4-FFF2-40B4-BE49-F238E27FC236}">
              <a16:creationId xmlns:a16="http://schemas.microsoft.com/office/drawing/2014/main" id="{E48A8C7F-DDA0-4D46-9177-D401A44797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58" name="Text Box 7">
          <a:extLst>
            <a:ext uri="{FF2B5EF4-FFF2-40B4-BE49-F238E27FC236}">
              <a16:creationId xmlns:a16="http://schemas.microsoft.com/office/drawing/2014/main" id="{20592137-C3DB-4DC8-AAB7-9FEDB65B7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59" name="Text Box 7">
          <a:extLst>
            <a:ext uri="{FF2B5EF4-FFF2-40B4-BE49-F238E27FC236}">
              <a16:creationId xmlns:a16="http://schemas.microsoft.com/office/drawing/2014/main" id="{A4B8DA21-2C38-4F50-A2D7-55BC4F8C8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60" name="Text Box 7">
          <a:extLst>
            <a:ext uri="{FF2B5EF4-FFF2-40B4-BE49-F238E27FC236}">
              <a16:creationId xmlns:a16="http://schemas.microsoft.com/office/drawing/2014/main" id="{20D7EC01-385C-43AC-A827-4D28BB0DFC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61" name="Text Box 7">
          <a:extLst>
            <a:ext uri="{FF2B5EF4-FFF2-40B4-BE49-F238E27FC236}">
              <a16:creationId xmlns:a16="http://schemas.microsoft.com/office/drawing/2014/main" id="{9F9158F5-408F-4BFB-B931-8F41DD5DE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62" name="Text Box 7">
          <a:extLst>
            <a:ext uri="{FF2B5EF4-FFF2-40B4-BE49-F238E27FC236}">
              <a16:creationId xmlns:a16="http://schemas.microsoft.com/office/drawing/2014/main" id="{30149EEF-F441-4657-B2C3-E3241EF2F7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63" name="Text Box 7">
          <a:extLst>
            <a:ext uri="{FF2B5EF4-FFF2-40B4-BE49-F238E27FC236}">
              <a16:creationId xmlns:a16="http://schemas.microsoft.com/office/drawing/2014/main" id="{F0D4A6B1-4CD9-475F-B9C8-13FFBBF4C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64" name="Text Box 7">
          <a:extLst>
            <a:ext uri="{FF2B5EF4-FFF2-40B4-BE49-F238E27FC236}">
              <a16:creationId xmlns:a16="http://schemas.microsoft.com/office/drawing/2014/main" id="{C53D9A15-B8FE-4494-B28E-BF23FD15C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65" name="Text Box 7">
          <a:extLst>
            <a:ext uri="{FF2B5EF4-FFF2-40B4-BE49-F238E27FC236}">
              <a16:creationId xmlns:a16="http://schemas.microsoft.com/office/drawing/2014/main" id="{3774A150-54AE-4E15-85EB-F0DC054FAC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66" name="Text Box 7">
          <a:extLst>
            <a:ext uri="{FF2B5EF4-FFF2-40B4-BE49-F238E27FC236}">
              <a16:creationId xmlns:a16="http://schemas.microsoft.com/office/drawing/2014/main" id="{01C4A950-2A96-4413-95F7-020B0F49D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67" name="Text Box 7">
          <a:extLst>
            <a:ext uri="{FF2B5EF4-FFF2-40B4-BE49-F238E27FC236}">
              <a16:creationId xmlns:a16="http://schemas.microsoft.com/office/drawing/2014/main" id="{460423CB-3F63-436A-BFAB-29E01988D9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68" name="Text Box 7">
          <a:extLst>
            <a:ext uri="{FF2B5EF4-FFF2-40B4-BE49-F238E27FC236}">
              <a16:creationId xmlns:a16="http://schemas.microsoft.com/office/drawing/2014/main" id="{C48F592C-9D9A-4A5A-8DA1-C8B07EFEF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69" name="Text Box 7">
          <a:extLst>
            <a:ext uri="{FF2B5EF4-FFF2-40B4-BE49-F238E27FC236}">
              <a16:creationId xmlns:a16="http://schemas.microsoft.com/office/drawing/2014/main" id="{A14360B7-F33A-45EF-AF0A-8B8182BCB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70" name="Text Box 7">
          <a:extLst>
            <a:ext uri="{FF2B5EF4-FFF2-40B4-BE49-F238E27FC236}">
              <a16:creationId xmlns:a16="http://schemas.microsoft.com/office/drawing/2014/main" id="{97056636-353B-4FD0-83A2-595828E5E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71" name="Text Box 7">
          <a:extLst>
            <a:ext uri="{FF2B5EF4-FFF2-40B4-BE49-F238E27FC236}">
              <a16:creationId xmlns:a16="http://schemas.microsoft.com/office/drawing/2014/main" id="{10EE2E0E-80BC-4149-8B19-C4FAF22E8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72" name="Text Box 7">
          <a:extLst>
            <a:ext uri="{FF2B5EF4-FFF2-40B4-BE49-F238E27FC236}">
              <a16:creationId xmlns:a16="http://schemas.microsoft.com/office/drawing/2014/main" id="{50624B14-24A5-47E5-9EFB-94A68CBD50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73" name="Text Box 7">
          <a:extLst>
            <a:ext uri="{FF2B5EF4-FFF2-40B4-BE49-F238E27FC236}">
              <a16:creationId xmlns:a16="http://schemas.microsoft.com/office/drawing/2014/main" id="{E7B11B67-C07C-4605-8428-26B22EF76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74" name="Text Box 7">
          <a:extLst>
            <a:ext uri="{FF2B5EF4-FFF2-40B4-BE49-F238E27FC236}">
              <a16:creationId xmlns:a16="http://schemas.microsoft.com/office/drawing/2014/main" id="{4517DE35-B56D-4D6A-8916-BBBAA20C6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75" name="Text Box 7">
          <a:extLst>
            <a:ext uri="{FF2B5EF4-FFF2-40B4-BE49-F238E27FC236}">
              <a16:creationId xmlns:a16="http://schemas.microsoft.com/office/drawing/2014/main" id="{1F085998-D099-47EB-8BFF-1BC0231D8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76" name="Text Box 7">
          <a:extLst>
            <a:ext uri="{FF2B5EF4-FFF2-40B4-BE49-F238E27FC236}">
              <a16:creationId xmlns:a16="http://schemas.microsoft.com/office/drawing/2014/main" id="{244D6970-8221-4D9E-850B-2C5EE8EEBE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77" name="Text Box 7">
          <a:extLst>
            <a:ext uri="{FF2B5EF4-FFF2-40B4-BE49-F238E27FC236}">
              <a16:creationId xmlns:a16="http://schemas.microsoft.com/office/drawing/2014/main" id="{47A2218B-D57E-4C38-B3A3-4089AFCD0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78" name="Text Box 7">
          <a:extLst>
            <a:ext uri="{FF2B5EF4-FFF2-40B4-BE49-F238E27FC236}">
              <a16:creationId xmlns:a16="http://schemas.microsoft.com/office/drawing/2014/main" id="{8665EB46-E2FC-4CC4-A305-5CFC6F0F5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79" name="Text Box 7">
          <a:extLst>
            <a:ext uri="{FF2B5EF4-FFF2-40B4-BE49-F238E27FC236}">
              <a16:creationId xmlns:a16="http://schemas.microsoft.com/office/drawing/2014/main" id="{57D51346-9616-44CA-9B2A-D3AD4706F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80" name="Text Box 7">
          <a:extLst>
            <a:ext uri="{FF2B5EF4-FFF2-40B4-BE49-F238E27FC236}">
              <a16:creationId xmlns:a16="http://schemas.microsoft.com/office/drawing/2014/main" id="{8187CEBB-F076-4125-BF34-AC3B52A66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81" name="Text Box 7">
          <a:extLst>
            <a:ext uri="{FF2B5EF4-FFF2-40B4-BE49-F238E27FC236}">
              <a16:creationId xmlns:a16="http://schemas.microsoft.com/office/drawing/2014/main" id="{C4E995CC-11E3-4161-9E19-E3D81501E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82" name="Text Box 7">
          <a:extLst>
            <a:ext uri="{FF2B5EF4-FFF2-40B4-BE49-F238E27FC236}">
              <a16:creationId xmlns:a16="http://schemas.microsoft.com/office/drawing/2014/main" id="{A2F02156-9513-46F1-AC3E-DECBEDFCF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5483" name="Text Box 7">
          <a:extLst>
            <a:ext uri="{FF2B5EF4-FFF2-40B4-BE49-F238E27FC236}">
              <a16:creationId xmlns:a16="http://schemas.microsoft.com/office/drawing/2014/main" id="{D84FC312-160E-4359-BE67-45B986B6B4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034" name="Text Box 7">
          <a:extLst>
            <a:ext uri="{FF2B5EF4-FFF2-40B4-BE49-F238E27FC236}">
              <a16:creationId xmlns:a16="http://schemas.microsoft.com/office/drawing/2014/main" id="{823FCA1F-21D2-4BE2-9B0E-9646E5168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042" name="Text Box 7">
          <a:extLst>
            <a:ext uri="{FF2B5EF4-FFF2-40B4-BE49-F238E27FC236}">
              <a16:creationId xmlns:a16="http://schemas.microsoft.com/office/drawing/2014/main" id="{A808243A-35AD-452B-BD5E-D571A4211A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048" name="Text Box 7">
          <a:extLst>
            <a:ext uri="{FF2B5EF4-FFF2-40B4-BE49-F238E27FC236}">
              <a16:creationId xmlns:a16="http://schemas.microsoft.com/office/drawing/2014/main" id="{3BDC3B37-59F9-4D0A-A76F-006A7BCD1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049" name="Text Box 7">
          <a:extLst>
            <a:ext uri="{FF2B5EF4-FFF2-40B4-BE49-F238E27FC236}">
              <a16:creationId xmlns:a16="http://schemas.microsoft.com/office/drawing/2014/main" id="{77F8DFD4-0513-42A6-9B60-9FE4B319F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84" name="Text Box 7">
          <a:extLst>
            <a:ext uri="{FF2B5EF4-FFF2-40B4-BE49-F238E27FC236}">
              <a16:creationId xmlns:a16="http://schemas.microsoft.com/office/drawing/2014/main" id="{B5ADF993-5C84-4428-A5A2-294AD77F78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85" name="Text Box 7">
          <a:extLst>
            <a:ext uri="{FF2B5EF4-FFF2-40B4-BE49-F238E27FC236}">
              <a16:creationId xmlns:a16="http://schemas.microsoft.com/office/drawing/2014/main" id="{1FD87DDD-F852-4AB3-9AD3-E83A831A2D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86" name="Text Box 7">
          <a:extLst>
            <a:ext uri="{FF2B5EF4-FFF2-40B4-BE49-F238E27FC236}">
              <a16:creationId xmlns:a16="http://schemas.microsoft.com/office/drawing/2014/main" id="{4151F3EC-9DBB-4743-A11F-397ECB82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87" name="Text Box 7">
          <a:extLst>
            <a:ext uri="{FF2B5EF4-FFF2-40B4-BE49-F238E27FC236}">
              <a16:creationId xmlns:a16="http://schemas.microsoft.com/office/drawing/2014/main" id="{F7329FB6-58CE-41FE-A9B2-71262283C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88" name="Text Box 7">
          <a:extLst>
            <a:ext uri="{FF2B5EF4-FFF2-40B4-BE49-F238E27FC236}">
              <a16:creationId xmlns:a16="http://schemas.microsoft.com/office/drawing/2014/main" id="{70DD59BD-1CC3-4D66-A5F0-3B3F250F5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89" name="Text Box 7">
          <a:extLst>
            <a:ext uri="{FF2B5EF4-FFF2-40B4-BE49-F238E27FC236}">
              <a16:creationId xmlns:a16="http://schemas.microsoft.com/office/drawing/2014/main" id="{2719865B-2A10-467E-AFE9-CED65E26AC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90" name="Text Box 7">
          <a:extLst>
            <a:ext uri="{FF2B5EF4-FFF2-40B4-BE49-F238E27FC236}">
              <a16:creationId xmlns:a16="http://schemas.microsoft.com/office/drawing/2014/main" id="{A6D869A6-90D8-41FF-9DA3-BC4BE5951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91" name="Text Box 7">
          <a:extLst>
            <a:ext uri="{FF2B5EF4-FFF2-40B4-BE49-F238E27FC236}">
              <a16:creationId xmlns:a16="http://schemas.microsoft.com/office/drawing/2014/main" id="{A4BDB1CF-2A88-44D9-A920-C87CF323B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92" name="Text Box 7">
          <a:extLst>
            <a:ext uri="{FF2B5EF4-FFF2-40B4-BE49-F238E27FC236}">
              <a16:creationId xmlns:a16="http://schemas.microsoft.com/office/drawing/2014/main" id="{F57AE477-D9B9-4BD8-8721-3EB939EDC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93" name="Text Box 7">
          <a:extLst>
            <a:ext uri="{FF2B5EF4-FFF2-40B4-BE49-F238E27FC236}">
              <a16:creationId xmlns:a16="http://schemas.microsoft.com/office/drawing/2014/main" id="{BAD62914-DDB2-4EFE-A34B-D5B7448AD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94" name="Text Box 7">
          <a:extLst>
            <a:ext uri="{FF2B5EF4-FFF2-40B4-BE49-F238E27FC236}">
              <a16:creationId xmlns:a16="http://schemas.microsoft.com/office/drawing/2014/main" id="{89346D74-A771-458D-A859-04B28F995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95" name="Text Box 7">
          <a:extLst>
            <a:ext uri="{FF2B5EF4-FFF2-40B4-BE49-F238E27FC236}">
              <a16:creationId xmlns:a16="http://schemas.microsoft.com/office/drawing/2014/main" id="{89BFACE7-C705-4441-8925-28F1B15135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96" name="Text Box 7">
          <a:extLst>
            <a:ext uri="{FF2B5EF4-FFF2-40B4-BE49-F238E27FC236}">
              <a16:creationId xmlns:a16="http://schemas.microsoft.com/office/drawing/2014/main" id="{F1BAC242-EE3C-42B3-B2A7-699D11F7AC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97" name="Text Box 7">
          <a:extLst>
            <a:ext uri="{FF2B5EF4-FFF2-40B4-BE49-F238E27FC236}">
              <a16:creationId xmlns:a16="http://schemas.microsoft.com/office/drawing/2014/main" id="{C5355A1C-F64E-4563-8F3A-947BB9CA91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98" name="Text Box 7">
          <a:extLst>
            <a:ext uri="{FF2B5EF4-FFF2-40B4-BE49-F238E27FC236}">
              <a16:creationId xmlns:a16="http://schemas.microsoft.com/office/drawing/2014/main" id="{837E388D-F59E-4CA8-A2E2-7AB450A26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499" name="Text Box 7">
          <a:extLst>
            <a:ext uri="{FF2B5EF4-FFF2-40B4-BE49-F238E27FC236}">
              <a16:creationId xmlns:a16="http://schemas.microsoft.com/office/drawing/2014/main" id="{A3A7B54F-C9D7-4639-B8DD-D3C3F93067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00" name="Text Box 7">
          <a:extLst>
            <a:ext uri="{FF2B5EF4-FFF2-40B4-BE49-F238E27FC236}">
              <a16:creationId xmlns:a16="http://schemas.microsoft.com/office/drawing/2014/main" id="{71C95265-1CAD-45F9-9924-4B9043E79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01" name="Text Box 7">
          <a:extLst>
            <a:ext uri="{FF2B5EF4-FFF2-40B4-BE49-F238E27FC236}">
              <a16:creationId xmlns:a16="http://schemas.microsoft.com/office/drawing/2014/main" id="{5324B067-1F1B-4E5E-8B35-FDB67B4021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02" name="Text Box 7">
          <a:extLst>
            <a:ext uri="{FF2B5EF4-FFF2-40B4-BE49-F238E27FC236}">
              <a16:creationId xmlns:a16="http://schemas.microsoft.com/office/drawing/2014/main" id="{C3927B93-CC17-4B3A-82F7-60EA0B6E40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03" name="Text Box 7">
          <a:extLst>
            <a:ext uri="{FF2B5EF4-FFF2-40B4-BE49-F238E27FC236}">
              <a16:creationId xmlns:a16="http://schemas.microsoft.com/office/drawing/2014/main" id="{502CFB10-A25E-4E1B-8858-D100053D1C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04" name="Text Box 7">
          <a:extLst>
            <a:ext uri="{FF2B5EF4-FFF2-40B4-BE49-F238E27FC236}">
              <a16:creationId xmlns:a16="http://schemas.microsoft.com/office/drawing/2014/main" id="{970D7958-CD42-4902-AC75-FBA5FF58C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05" name="Text Box 7">
          <a:extLst>
            <a:ext uri="{FF2B5EF4-FFF2-40B4-BE49-F238E27FC236}">
              <a16:creationId xmlns:a16="http://schemas.microsoft.com/office/drawing/2014/main" id="{964E2918-D76A-47A1-9612-32CFBDC54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06" name="Text Box 7">
          <a:extLst>
            <a:ext uri="{FF2B5EF4-FFF2-40B4-BE49-F238E27FC236}">
              <a16:creationId xmlns:a16="http://schemas.microsoft.com/office/drawing/2014/main" id="{2C60CBFA-BFC3-48E7-9B4C-BC8C00741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07" name="Text Box 7">
          <a:extLst>
            <a:ext uri="{FF2B5EF4-FFF2-40B4-BE49-F238E27FC236}">
              <a16:creationId xmlns:a16="http://schemas.microsoft.com/office/drawing/2014/main" id="{0575AB3C-E73C-4799-9953-D7D363FD3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08" name="Text Box 7">
          <a:extLst>
            <a:ext uri="{FF2B5EF4-FFF2-40B4-BE49-F238E27FC236}">
              <a16:creationId xmlns:a16="http://schemas.microsoft.com/office/drawing/2014/main" id="{A016E17F-3146-4D2E-ACAA-D1706CF01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09" name="Text Box 7">
          <a:extLst>
            <a:ext uri="{FF2B5EF4-FFF2-40B4-BE49-F238E27FC236}">
              <a16:creationId xmlns:a16="http://schemas.microsoft.com/office/drawing/2014/main" id="{59EBF073-E014-4FE1-A332-BA86A6C3B1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10" name="Text Box 7">
          <a:extLst>
            <a:ext uri="{FF2B5EF4-FFF2-40B4-BE49-F238E27FC236}">
              <a16:creationId xmlns:a16="http://schemas.microsoft.com/office/drawing/2014/main" id="{CC5017A5-B30A-4AFC-9C1B-64DD8C2A6E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11" name="Text Box 7">
          <a:extLst>
            <a:ext uri="{FF2B5EF4-FFF2-40B4-BE49-F238E27FC236}">
              <a16:creationId xmlns:a16="http://schemas.microsoft.com/office/drawing/2014/main" id="{BEAB5E4A-E04D-4C96-A6A4-3BCBBC32A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12" name="Text Box 7">
          <a:extLst>
            <a:ext uri="{FF2B5EF4-FFF2-40B4-BE49-F238E27FC236}">
              <a16:creationId xmlns:a16="http://schemas.microsoft.com/office/drawing/2014/main" id="{427750B1-431E-4CFD-8876-A0B676EAB1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13" name="Text Box 7">
          <a:extLst>
            <a:ext uri="{FF2B5EF4-FFF2-40B4-BE49-F238E27FC236}">
              <a16:creationId xmlns:a16="http://schemas.microsoft.com/office/drawing/2014/main" id="{F0DD635A-E434-404F-9662-5B2860399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14" name="Text Box 7">
          <a:extLst>
            <a:ext uri="{FF2B5EF4-FFF2-40B4-BE49-F238E27FC236}">
              <a16:creationId xmlns:a16="http://schemas.microsoft.com/office/drawing/2014/main" id="{00597F0B-8E1F-4BA0-93D5-CC78148DA5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15" name="Text Box 7">
          <a:extLst>
            <a:ext uri="{FF2B5EF4-FFF2-40B4-BE49-F238E27FC236}">
              <a16:creationId xmlns:a16="http://schemas.microsoft.com/office/drawing/2014/main" id="{A620888D-7707-404A-8619-D2CBD62E6C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16" name="Text Box 7">
          <a:extLst>
            <a:ext uri="{FF2B5EF4-FFF2-40B4-BE49-F238E27FC236}">
              <a16:creationId xmlns:a16="http://schemas.microsoft.com/office/drawing/2014/main" id="{2A197FE8-1042-4FFB-880E-4423C95821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17" name="Text Box 7">
          <a:extLst>
            <a:ext uri="{FF2B5EF4-FFF2-40B4-BE49-F238E27FC236}">
              <a16:creationId xmlns:a16="http://schemas.microsoft.com/office/drawing/2014/main" id="{534F36A7-D510-4FA1-8FC5-0D236D926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18" name="Text Box 7">
          <a:extLst>
            <a:ext uri="{FF2B5EF4-FFF2-40B4-BE49-F238E27FC236}">
              <a16:creationId xmlns:a16="http://schemas.microsoft.com/office/drawing/2014/main" id="{BAF76668-361F-440E-8270-55590F395B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19" name="Text Box 7">
          <a:extLst>
            <a:ext uri="{FF2B5EF4-FFF2-40B4-BE49-F238E27FC236}">
              <a16:creationId xmlns:a16="http://schemas.microsoft.com/office/drawing/2014/main" id="{95AB5407-F3A6-4102-89C2-5E1055F569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20" name="Text Box 7">
          <a:extLst>
            <a:ext uri="{FF2B5EF4-FFF2-40B4-BE49-F238E27FC236}">
              <a16:creationId xmlns:a16="http://schemas.microsoft.com/office/drawing/2014/main" id="{0B09C563-9AE2-4978-A4C2-E0A316FDFE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21" name="Text Box 7">
          <a:extLst>
            <a:ext uri="{FF2B5EF4-FFF2-40B4-BE49-F238E27FC236}">
              <a16:creationId xmlns:a16="http://schemas.microsoft.com/office/drawing/2014/main" id="{76F9E690-7663-4EEC-9BF3-0B9D6B74EE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22" name="Text Box 7">
          <a:extLst>
            <a:ext uri="{FF2B5EF4-FFF2-40B4-BE49-F238E27FC236}">
              <a16:creationId xmlns:a16="http://schemas.microsoft.com/office/drawing/2014/main" id="{E97F60B4-2715-46E9-B7A7-3E50136BA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23" name="Text Box 7">
          <a:extLst>
            <a:ext uri="{FF2B5EF4-FFF2-40B4-BE49-F238E27FC236}">
              <a16:creationId xmlns:a16="http://schemas.microsoft.com/office/drawing/2014/main" id="{33F70384-2B77-4185-A5FA-EF2BE7E18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24" name="Text Box 7">
          <a:extLst>
            <a:ext uri="{FF2B5EF4-FFF2-40B4-BE49-F238E27FC236}">
              <a16:creationId xmlns:a16="http://schemas.microsoft.com/office/drawing/2014/main" id="{8A9DE22B-0EAA-459E-BB97-0A69FB7851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25" name="Text Box 7">
          <a:extLst>
            <a:ext uri="{FF2B5EF4-FFF2-40B4-BE49-F238E27FC236}">
              <a16:creationId xmlns:a16="http://schemas.microsoft.com/office/drawing/2014/main" id="{2B6B7B26-7AFD-428A-BA99-4E0369425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26" name="Text Box 7">
          <a:extLst>
            <a:ext uri="{FF2B5EF4-FFF2-40B4-BE49-F238E27FC236}">
              <a16:creationId xmlns:a16="http://schemas.microsoft.com/office/drawing/2014/main" id="{8237AC12-4C76-4B1A-8113-00A65F4CE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27" name="Text Box 7">
          <a:extLst>
            <a:ext uri="{FF2B5EF4-FFF2-40B4-BE49-F238E27FC236}">
              <a16:creationId xmlns:a16="http://schemas.microsoft.com/office/drawing/2014/main" id="{362D8BF2-6272-4DDA-9893-23FF7DEB5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28" name="Text Box 7">
          <a:extLst>
            <a:ext uri="{FF2B5EF4-FFF2-40B4-BE49-F238E27FC236}">
              <a16:creationId xmlns:a16="http://schemas.microsoft.com/office/drawing/2014/main" id="{9FFAD5C6-B39A-45E4-8FD1-5C17DEE708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29" name="Text Box 7">
          <a:extLst>
            <a:ext uri="{FF2B5EF4-FFF2-40B4-BE49-F238E27FC236}">
              <a16:creationId xmlns:a16="http://schemas.microsoft.com/office/drawing/2014/main" id="{4C65E5B2-DEBD-4F14-9C2B-F9462454D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30" name="Text Box 7">
          <a:extLst>
            <a:ext uri="{FF2B5EF4-FFF2-40B4-BE49-F238E27FC236}">
              <a16:creationId xmlns:a16="http://schemas.microsoft.com/office/drawing/2014/main" id="{1D9B5A7F-4890-4E75-B2CD-10FEA7A746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31" name="Text Box 7">
          <a:extLst>
            <a:ext uri="{FF2B5EF4-FFF2-40B4-BE49-F238E27FC236}">
              <a16:creationId xmlns:a16="http://schemas.microsoft.com/office/drawing/2014/main" id="{C05414A3-C55C-44D0-B33D-7C53C34FE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32" name="Text Box 7">
          <a:extLst>
            <a:ext uri="{FF2B5EF4-FFF2-40B4-BE49-F238E27FC236}">
              <a16:creationId xmlns:a16="http://schemas.microsoft.com/office/drawing/2014/main" id="{31DAEB6C-BB4E-4B47-8F3F-DB69C9EE4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33" name="Text Box 7">
          <a:extLst>
            <a:ext uri="{FF2B5EF4-FFF2-40B4-BE49-F238E27FC236}">
              <a16:creationId xmlns:a16="http://schemas.microsoft.com/office/drawing/2014/main" id="{3361EB5B-9808-487B-AE39-485A9B534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34" name="Text Box 7">
          <a:extLst>
            <a:ext uri="{FF2B5EF4-FFF2-40B4-BE49-F238E27FC236}">
              <a16:creationId xmlns:a16="http://schemas.microsoft.com/office/drawing/2014/main" id="{D11F31B7-49E6-4936-84DF-99663BA3D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35" name="Text Box 7">
          <a:extLst>
            <a:ext uri="{FF2B5EF4-FFF2-40B4-BE49-F238E27FC236}">
              <a16:creationId xmlns:a16="http://schemas.microsoft.com/office/drawing/2014/main" id="{3EAB4545-35A6-4297-9338-B1D90745E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36" name="Text Box 7">
          <a:extLst>
            <a:ext uri="{FF2B5EF4-FFF2-40B4-BE49-F238E27FC236}">
              <a16:creationId xmlns:a16="http://schemas.microsoft.com/office/drawing/2014/main" id="{521B05B6-536F-4D5C-8A19-0CD08DAAE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37" name="Text Box 7">
          <a:extLst>
            <a:ext uri="{FF2B5EF4-FFF2-40B4-BE49-F238E27FC236}">
              <a16:creationId xmlns:a16="http://schemas.microsoft.com/office/drawing/2014/main" id="{68FC2632-0820-45FC-A338-E9D179D05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38" name="Text Box 7">
          <a:extLst>
            <a:ext uri="{FF2B5EF4-FFF2-40B4-BE49-F238E27FC236}">
              <a16:creationId xmlns:a16="http://schemas.microsoft.com/office/drawing/2014/main" id="{EEBD8C95-D333-4FD7-A55B-0453057B5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39" name="Text Box 7">
          <a:extLst>
            <a:ext uri="{FF2B5EF4-FFF2-40B4-BE49-F238E27FC236}">
              <a16:creationId xmlns:a16="http://schemas.microsoft.com/office/drawing/2014/main" id="{5BAB2BBD-85BB-4CAA-846A-D1980D54D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40" name="Text Box 7">
          <a:extLst>
            <a:ext uri="{FF2B5EF4-FFF2-40B4-BE49-F238E27FC236}">
              <a16:creationId xmlns:a16="http://schemas.microsoft.com/office/drawing/2014/main" id="{1DD565B4-7840-4929-8141-F7B83A9D7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41" name="Text Box 7">
          <a:extLst>
            <a:ext uri="{FF2B5EF4-FFF2-40B4-BE49-F238E27FC236}">
              <a16:creationId xmlns:a16="http://schemas.microsoft.com/office/drawing/2014/main" id="{8D8A0340-F596-46DD-80CA-1A04A38CD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42" name="Text Box 7">
          <a:extLst>
            <a:ext uri="{FF2B5EF4-FFF2-40B4-BE49-F238E27FC236}">
              <a16:creationId xmlns:a16="http://schemas.microsoft.com/office/drawing/2014/main" id="{A59F3280-E143-4022-8008-2C9473E35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43" name="Text Box 7">
          <a:extLst>
            <a:ext uri="{FF2B5EF4-FFF2-40B4-BE49-F238E27FC236}">
              <a16:creationId xmlns:a16="http://schemas.microsoft.com/office/drawing/2014/main" id="{A41631DE-2586-44C7-85E0-2D37F0F2B3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44" name="Text Box 7">
          <a:extLst>
            <a:ext uri="{FF2B5EF4-FFF2-40B4-BE49-F238E27FC236}">
              <a16:creationId xmlns:a16="http://schemas.microsoft.com/office/drawing/2014/main" id="{4CD8D5A9-C492-4BC7-A7C7-3D267D1A2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45" name="Text Box 7">
          <a:extLst>
            <a:ext uri="{FF2B5EF4-FFF2-40B4-BE49-F238E27FC236}">
              <a16:creationId xmlns:a16="http://schemas.microsoft.com/office/drawing/2014/main" id="{4BBF2B68-BC0F-4B32-9495-A4F07FEB3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46" name="Text Box 7">
          <a:extLst>
            <a:ext uri="{FF2B5EF4-FFF2-40B4-BE49-F238E27FC236}">
              <a16:creationId xmlns:a16="http://schemas.microsoft.com/office/drawing/2014/main" id="{CAD16A2C-8216-446F-9569-0CC4DDA01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47" name="Text Box 7">
          <a:extLst>
            <a:ext uri="{FF2B5EF4-FFF2-40B4-BE49-F238E27FC236}">
              <a16:creationId xmlns:a16="http://schemas.microsoft.com/office/drawing/2014/main" id="{24C12B68-A936-408B-A8F1-3931B3A837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48" name="Text Box 7">
          <a:extLst>
            <a:ext uri="{FF2B5EF4-FFF2-40B4-BE49-F238E27FC236}">
              <a16:creationId xmlns:a16="http://schemas.microsoft.com/office/drawing/2014/main" id="{36A95DDA-DB0C-4599-B129-8973C9322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49" name="Text Box 7">
          <a:extLst>
            <a:ext uri="{FF2B5EF4-FFF2-40B4-BE49-F238E27FC236}">
              <a16:creationId xmlns:a16="http://schemas.microsoft.com/office/drawing/2014/main" id="{35F5435B-B863-4CBD-897E-A7AE26FDC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50" name="Text Box 7">
          <a:extLst>
            <a:ext uri="{FF2B5EF4-FFF2-40B4-BE49-F238E27FC236}">
              <a16:creationId xmlns:a16="http://schemas.microsoft.com/office/drawing/2014/main" id="{020CD83B-B467-4424-91E7-D22BE084B8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51" name="Text Box 7">
          <a:extLst>
            <a:ext uri="{FF2B5EF4-FFF2-40B4-BE49-F238E27FC236}">
              <a16:creationId xmlns:a16="http://schemas.microsoft.com/office/drawing/2014/main" id="{DDFF5AA3-AE4B-4C16-ABC1-8A2651895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52" name="Text Box 7">
          <a:extLst>
            <a:ext uri="{FF2B5EF4-FFF2-40B4-BE49-F238E27FC236}">
              <a16:creationId xmlns:a16="http://schemas.microsoft.com/office/drawing/2014/main" id="{52C4EA74-ECEB-4C55-B170-B9E562CE1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53" name="Text Box 7">
          <a:extLst>
            <a:ext uri="{FF2B5EF4-FFF2-40B4-BE49-F238E27FC236}">
              <a16:creationId xmlns:a16="http://schemas.microsoft.com/office/drawing/2014/main" id="{B97B36BE-66A7-499F-A0A9-20250C8ED3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54" name="Text Box 7">
          <a:extLst>
            <a:ext uri="{FF2B5EF4-FFF2-40B4-BE49-F238E27FC236}">
              <a16:creationId xmlns:a16="http://schemas.microsoft.com/office/drawing/2014/main" id="{E65A886C-D73F-4D88-983F-05104FF98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55" name="Text Box 7">
          <a:extLst>
            <a:ext uri="{FF2B5EF4-FFF2-40B4-BE49-F238E27FC236}">
              <a16:creationId xmlns:a16="http://schemas.microsoft.com/office/drawing/2014/main" id="{BB7120C4-F01E-4C60-BB17-B55CCAD324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56" name="Text Box 7">
          <a:extLst>
            <a:ext uri="{FF2B5EF4-FFF2-40B4-BE49-F238E27FC236}">
              <a16:creationId xmlns:a16="http://schemas.microsoft.com/office/drawing/2014/main" id="{A231190E-9BE4-4980-8053-5AF14DE96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57" name="Text Box 7">
          <a:extLst>
            <a:ext uri="{FF2B5EF4-FFF2-40B4-BE49-F238E27FC236}">
              <a16:creationId xmlns:a16="http://schemas.microsoft.com/office/drawing/2014/main" id="{9DFE90E6-FC68-4FAB-A745-283D50EA8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58" name="Text Box 7">
          <a:extLst>
            <a:ext uri="{FF2B5EF4-FFF2-40B4-BE49-F238E27FC236}">
              <a16:creationId xmlns:a16="http://schemas.microsoft.com/office/drawing/2014/main" id="{4AC2B2D4-CC8B-4E1F-96D5-7D48AF810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59" name="Text Box 7">
          <a:extLst>
            <a:ext uri="{FF2B5EF4-FFF2-40B4-BE49-F238E27FC236}">
              <a16:creationId xmlns:a16="http://schemas.microsoft.com/office/drawing/2014/main" id="{A03D3EDB-C5AE-43C5-BB1A-2006585B5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60" name="Text Box 7">
          <a:extLst>
            <a:ext uri="{FF2B5EF4-FFF2-40B4-BE49-F238E27FC236}">
              <a16:creationId xmlns:a16="http://schemas.microsoft.com/office/drawing/2014/main" id="{31E2ED6B-7640-4BD2-A40C-E04D91346E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61" name="Text Box 7">
          <a:extLst>
            <a:ext uri="{FF2B5EF4-FFF2-40B4-BE49-F238E27FC236}">
              <a16:creationId xmlns:a16="http://schemas.microsoft.com/office/drawing/2014/main" id="{5B26DF11-BF14-4935-93ED-121EFACF35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62" name="Text Box 7">
          <a:extLst>
            <a:ext uri="{FF2B5EF4-FFF2-40B4-BE49-F238E27FC236}">
              <a16:creationId xmlns:a16="http://schemas.microsoft.com/office/drawing/2014/main" id="{ACC3740E-D9B2-4D30-9DB1-64E66990E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63" name="Text Box 7">
          <a:extLst>
            <a:ext uri="{FF2B5EF4-FFF2-40B4-BE49-F238E27FC236}">
              <a16:creationId xmlns:a16="http://schemas.microsoft.com/office/drawing/2014/main" id="{BCD50481-F090-4D65-B104-6D46819ED3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64" name="Text Box 7">
          <a:extLst>
            <a:ext uri="{FF2B5EF4-FFF2-40B4-BE49-F238E27FC236}">
              <a16:creationId xmlns:a16="http://schemas.microsoft.com/office/drawing/2014/main" id="{A399B5DD-402D-4956-B697-6A9D4DF3E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65" name="Text Box 7">
          <a:extLst>
            <a:ext uri="{FF2B5EF4-FFF2-40B4-BE49-F238E27FC236}">
              <a16:creationId xmlns:a16="http://schemas.microsoft.com/office/drawing/2014/main" id="{2F5F7A56-934D-4FE6-B242-CC5D1E3FAB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66" name="Text Box 7">
          <a:extLst>
            <a:ext uri="{FF2B5EF4-FFF2-40B4-BE49-F238E27FC236}">
              <a16:creationId xmlns:a16="http://schemas.microsoft.com/office/drawing/2014/main" id="{EB414F73-B516-49CC-894D-8DF570E9E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67" name="Text Box 7">
          <a:extLst>
            <a:ext uri="{FF2B5EF4-FFF2-40B4-BE49-F238E27FC236}">
              <a16:creationId xmlns:a16="http://schemas.microsoft.com/office/drawing/2014/main" id="{75CA7C8F-6D76-40F5-B328-3E0F2475E5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68" name="Text Box 7">
          <a:extLst>
            <a:ext uri="{FF2B5EF4-FFF2-40B4-BE49-F238E27FC236}">
              <a16:creationId xmlns:a16="http://schemas.microsoft.com/office/drawing/2014/main" id="{D5EFCF6D-163A-40AB-A5B7-ED0C11A01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69" name="Text Box 7">
          <a:extLst>
            <a:ext uri="{FF2B5EF4-FFF2-40B4-BE49-F238E27FC236}">
              <a16:creationId xmlns:a16="http://schemas.microsoft.com/office/drawing/2014/main" id="{CA7090DB-8E88-4942-BF99-32659E28DD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70" name="Text Box 7">
          <a:extLst>
            <a:ext uri="{FF2B5EF4-FFF2-40B4-BE49-F238E27FC236}">
              <a16:creationId xmlns:a16="http://schemas.microsoft.com/office/drawing/2014/main" id="{6EECC693-A453-4740-8D87-D00F761DD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71" name="Text Box 7">
          <a:extLst>
            <a:ext uri="{FF2B5EF4-FFF2-40B4-BE49-F238E27FC236}">
              <a16:creationId xmlns:a16="http://schemas.microsoft.com/office/drawing/2014/main" id="{870EA22D-16CA-476B-8BB4-3C251302B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72" name="Text Box 7">
          <a:extLst>
            <a:ext uri="{FF2B5EF4-FFF2-40B4-BE49-F238E27FC236}">
              <a16:creationId xmlns:a16="http://schemas.microsoft.com/office/drawing/2014/main" id="{6B7B74F3-B77C-40D0-BBAB-1F5811A1B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73" name="Text Box 7">
          <a:extLst>
            <a:ext uri="{FF2B5EF4-FFF2-40B4-BE49-F238E27FC236}">
              <a16:creationId xmlns:a16="http://schemas.microsoft.com/office/drawing/2014/main" id="{5335CB97-C7F4-4D84-A33E-9F4D476B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74" name="Text Box 7">
          <a:extLst>
            <a:ext uri="{FF2B5EF4-FFF2-40B4-BE49-F238E27FC236}">
              <a16:creationId xmlns:a16="http://schemas.microsoft.com/office/drawing/2014/main" id="{3FE5B1AD-6822-4C24-B51B-3DA4CE191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75" name="Text Box 7">
          <a:extLst>
            <a:ext uri="{FF2B5EF4-FFF2-40B4-BE49-F238E27FC236}">
              <a16:creationId xmlns:a16="http://schemas.microsoft.com/office/drawing/2014/main" id="{B96C1060-07E5-4E00-A320-6070E059F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76" name="Text Box 7">
          <a:extLst>
            <a:ext uri="{FF2B5EF4-FFF2-40B4-BE49-F238E27FC236}">
              <a16:creationId xmlns:a16="http://schemas.microsoft.com/office/drawing/2014/main" id="{B190624E-F822-4C7C-9695-49CE03F866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77" name="Text Box 7">
          <a:extLst>
            <a:ext uri="{FF2B5EF4-FFF2-40B4-BE49-F238E27FC236}">
              <a16:creationId xmlns:a16="http://schemas.microsoft.com/office/drawing/2014/main" id="{61A102F8-EF0A-4321-85BF-7FF79A17DE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78" name="Text Box 7">
          <a:extLst>
            <a:ext uri="{FF2B5EF4-FFF2-40B4-BE49-F238E27FC236}">
              <a16:creationId xmlns:a16="http://schemas.microsoft.com/office/drawing/2014/main" id="{BB4725AF-7EBE-4268-9F86-CD12C0D6FC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79" name="Text Box 7">
          <a:extLst>
            <a:ext uri="{FF2B5EF4-FFF2-40B4-BE49-F238E27FC236}">
              <a16:creationId xmlns:a16="http://schemas.microsoft.com/office/drawing/2014/main" id="{04E2FD6A-456E-4826-80E6-EC2011F49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80" name="Text Box 7">
          <a:extLst>
            <a:ext uri="{FF2B5EF4-FFF2-40B4-BE49-F238E27FC236}">
              <a16:creationId xmlns:a16="http://schemas.microsoft.com/office/drawing/2014/main" id="{11EE4A94-FAFC-4AAC-A05D-93C2D51C5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81" name="Text Box 7">
          <a:extLst>
            <a:ext uri="{FF2B5EF4-FFF2-40B4-BE49-F238E27FC236}">
              <a16:creationId xmlns:a16="http://schemas.microsoft.com/office/drawing/2014/main" id="{DCD1F567-7C72-4BAE-BEA8-728FC52331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82" name="Text Box 7">
          <a:extLst>
            <a:ext uri="{FF2B5EF4-FFF2-40B4-BE49-F238E27FC236}">
              <a16:creationId xmlns:a16="http://schemas.microsoft.com/office/drawing/2014/main" id="{0689D0C1-6764-4D1F-9A59-ED3597622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83" name="Text Box 7">
          <a:extLst>
            <a:ext uri="{FF2B5EF4-FFF2-40B4-BE49-F238E27FC236}">
              <a16:creationId xmlns:a16="http://schemas.microsoft.com/office/drawing/2014/main" id="{FD7DB8E0-0987-44DF-A29D-B8FB9FD43D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84" name="Text Box 7">
          <a:extLst>
            <a:ext uri="{FF2B5EF4-FFF2-40B4-BE49-F238E27FC236}">
              <a16:creationId xmlns:a16="http://schemas.microsoft.com/office/drawing/2014/main" id="{11CE9775-15AA-4AAD-AEB6-6D9121A22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85" name="Text Box 7">
          <a:extLst>
            <a:ext uri="{FF2B5EF4-FFF2-40B4-BE49-F238E27FC236}">
              <a16:creationId xmlns:a16="http://schemas.microsoft.com/office/drawing/2014/main" id="{18C03381-78BB-4A83-B208-0B80BAE6C9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86" name="Text Box 7">
          <a:extLst>
            <a:ext uri="{FF2B5EF4-FFF2-40B4-BE49-F238E27FC236}">
              <a16:creationId xmlns:a16="http://schemas.microsoft.com/office/drawing/2014/main" id="{DE67D059-6FC4-4381-A7FD-8844E0B07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87" name="Text Box 7">
          <a:extLst>
            <a:ext uri="{FF2B5EF4-FFF2-40B4-BE49-F238E27FC236}">
              <a16:creationId xmlns:a16="http://schemas.microsoft.com/office/drawing/2014/main" id="{9A1123B5-015D-4F83-8CF3-58F2A56B38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88" name="Text Box 7">
          <a:extLst>
            <a:ext uri="{FF2B5EF4-FFF2-40B4-BE49-F238E27FC236}">
              <a16:creationId xmlns:a16="http://schemas.microsoft.com/office/drawing/2014/main" id="{B57B83BE-F114-4343-8559-F0B48E4818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89" name="Text Box 7">
          <a:extLst>
            <a:ext uri="{FF2B5EF4-FFF2-40B4-BE49-F238E27FC236}">
              <a16:creationId xmlns:a16="http://schemas.microsoft.com/office/drawing/2014/main" id="{14349962-B3AA-43A1-946D-708617ADA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90" name="Text Box 7">
          <a:extLst>
            <a:ext uri="{FF2B5EF4-FFF2-40B4-BE49-F238E27FC236}">
              <a16:creationId xmlns:a16="http://schemas.microsoft.com/office/drawing/2014/main" id="{344639EE-54FC-4CD8-BC06-6ED21787A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91" name="Text Box 7">
          <a:extLst>
            <a:ext uri="{FF2B5EF4-FFF2-40B4-BE49-F238E27FC236}">
              <a16:creationId xmlns:a16="http://schemas.microsoft.com/office/drawing/2014/main" id="{4FD5D1C8-A5C8-4CD5-89C8-1A0CBF110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92" name="Text Box 7">
          <a:extLst>
            <a:ext uri="{FF2B5EF4-FFF2-40B4-BE49-F238E27FC236}">
              <a16:creationId xmlns:a16="http://schemas.microsoft.com/office/drawing/2014/main" id="{48D263BA-FF5C-4B91-8965-43DE12C83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93" name="Text Box 7">
          <a:extLst>
            <a:ext uri="{FF2B5EF4-FFF2-40B4-BE49-F238E27FC236}">
              <a16:creationId xmlns:a16="http://schemas.microsoft.com/office/drawing/2014/main" id="{85C3AA64-3995-4196-A799-1BA10DD2A5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94" name="Text Box 7">
          <a:extLst>
            <a:ext uri="{FF2B5EF4-FFF2-40B4-BE49-F238E27FC236}">
              <a16:creationId xmlns:a16="http://schemas.microsoft.com/office/drawing/2014/main" id="{4B7261D2-D604-4A83-A2D0-5F78E2307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95" name="Text Box 7">
          <a:extLst>
            <a:ext uri="{FF2B5EF4-FFF2-40B4-BE49-F238E27FC236}">
              <a16:creationId xmlns:a16="http://schemas.microsoft.com/office/drawing/2014/main" id="{E142AA76-227D-4EAA-88DE-A2EB84B39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96" name="Text Box 7">
          <a:extLst>
            <a:ext uri="{FF2B5EF4-FFF2-40B4-BE49-F238E27FC236}">
              <a16:creationId xmlns:a16="http://schemas.microsoft.com/office/drawing/2014/main" id="{CD8C5F4C-4341-4664-A45B-C160818C8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97" name="Text Box 7">
          <a:extLst>
            <a:ext uri="{FF2B5EF4-FFF2-40B4-BE49-F238E27FC236}">
              <a16:creationId xmlns:a16="http://schemas.microsoft.com/office/drawing/2014/main" id="{5207E27C-9BAA-4B47-8C4E-0EC48F641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98" name="Text Box 7">
          <a:extLst>
            <a:ext uri="{FF2B5EF4-FFF2-40B4-BE49-F238E27FC236}">
              <a16:creationId xmlns:a16="http://schemas.microsoft.com/office/drawing/2014/main" id="{FB011539-1499-4E74-8648-64F05D48E5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599" name="Text Box 7">
          <a:extLst>
            <a:ext uri="{FF2B5EF4-FFF2-40B4-BE49-F238E27FC236}">
              <a16:creationId xmlns:a16="http://schemas.microsoft.com/office/drawing/2014/main" id="{15F9E487-D042-480A-AD3B-577B425FD6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00" name="Text Box 7">
          <a:extLst>
            <a:ext uri="{FF2B5EF4-FFF2-40B4-BE49-F238E27FC236}">
              <a16:creationId xmlns:a16="http://schemas.microsoft.com/office/drawing/2014/main" id="{39684FEE-FFF9-4038-897A-11FF64ADC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01" name="Text Box 7">
          <a:extLst>
            <a:ext uri="{FF2B5EF4-FFF2-40B4-BE49-F238E27FC236}">
              <a16:creationId xmlns:a16="http://schemas.microsoft.com/office/drawing/2014/main" id="{BA6781C0-ACE7-452C-A086-F66E203A4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02" name="Text Box 7">
          <a:extLst>
            <a:ext uri="{FF2B5EF4-FFF2-40B4-BE49-F238E27FC236}">
              <a16:creationId xmlns:a16="http://schemas.microsoft.com/office/drawing/2014/main" id="{498A2E19-0007-4932-AEC9-684C9B06A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03" name="Text Box 7">
          <a:extLst>
            <a:ext uri="{FF2B5EF4-FFF2-40B4-BE49-F238E27FC236}">
              <a16:creationId xmlns:a16="http://schemas.microsoft.com/office/drawing/2014/main" id="{9074C968-1A71-4BA7-AE0E-90740624B7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04" name="Text Box 7">
          <a:extLst>
            <a:ext uri="{FF2B5EF4-FFF2-40B4-BE49-F238E27FC236}">
              <a16:creationId xmlns:a16="http://schemas.microsoft.com/office/drawing/2014/main" id="{AFD84886-7B50-4DEF-886D-427AC747AF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05" name="Text Box 7">
          <a:extLst>
            <a:ext uri="{FF2B5EF4-FFF2-40B4-BE49-F238E27FC236}">
              <a16:creationId xmlns:a16="http://schemas.microsoft.com/office/drawing/2014/main" id="{BCF0AEFC-65BD-4458-887E-7434AA2C8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06" name="Text Box 7">
          <a:extLst>
            <a:ext uri="{FF2B5EF4-FFF2-40B4-BE49-F238E27FC236}">
              <a16:creationId xmlns:a16="http://schemas.microsoft.com/office/drawing/2014/main" id="{B3D46C48-1392-4E98-BC68-4D310EF880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07" name="Text Box 7">
          <a:extLst>
            <a:ext uri="{FF2B5EF4-FFF2-40B4-BE49-F238E27FC236}">
              <a16:creationId xmlns:a16="http://schemas.microsoft.com/office/drawing/2014/main" id="{D0A79A17-F17A-463B-B734-75177B173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08" name="Text Box 7">
          <a:extLst>
            <a:ext uri="{FF2B5EF4-FFF2-40B4-BE49-F238E27FC236}">
              <a16:creationId xmlns:a16="http://schemas.microsoft.com/office/drawing/2014/main" id="{B0FACF49-4EC9-460C-9F91-5BB3E6C567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09" name="Text Box 7">
          <a:extLst>
            <a:ext uri="{FF2B5EF4-FFF2-40B4-BE49-F238E27FC236}">
              <a16:creationId xmlns:a16="http://schemas.microsoft.com/office/drawing/2014/main" id="{788E8654-684F-45DD-82F0-56050BD7B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10" name="Text Box 7">
          <a:extLst>
            <a:ext uri="{FF2B5EF4-FFF2-40B4-BE49-F238E27FC236}">
              <a16:creationId xmlns:a16="http://schemas.microsoft.com/office/drawing/2014/main" id="{A4968779-FDD9-497D-AB27-C1A67C67FE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11" name="Text Box 7">
          <a:extLst>
            <a:ext uri="{FF2B5EF4-FFF2-40B4-BE49-F238E27FC236}">
              <a16:creationId xmlns:a16="http://schemas.microsoft.com/office/drawing/2014/main" id="{A8FD9F5B-0306-4BC7-8B08-A4DB230A0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12" name="Text Box 7">
          <a:extLst>
            <a:ext uri="{FF2B5EF4-FFF2-40B4-BE49-F238E27FC236}">
              <a16:creationId xmlns:a16="http://schemas.microsoft.com/office/drawing/2014/main" id="{5F8A650B-E2F5-4A3F-947E-82F5F535C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13" name="Text Box 7">
          <a:extLst>
            <a:ext uri="{FF2B5EF4-FFF2-40B4-BE49-F238E27FC236}">
              <a16:creationId xmlns:a16="http://schemas.microsoft.com/office/drawing/2014/main" id="{CEEF046F-85CF-4927-9765-3E3F0E5C31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14" name="Text Box 7">
          <a:extLst>
            <a:ext uri="{FF2B5EF4-FFF2-40B4-BE49-F238E27FC236}">
              <a16:creationId xmlns:a16="http://schemas.microsoft.com/office/drawing/2014/main" id="{99FC0B9D-A3D6-4CEC-A6C6-737DCB1DD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15" name="Text Box 7">
          <a:extLst>
            <a:ext uri="{FF2B5EF4-FFF2-40B4-BE49-F238E27FC236}">
              <a16:creationId xmlns:a16="http://schemas.microsoft.com/office/drawing/2014/main" id="{7A2FE7B1-46A7-4101-8FFE-4BA81A221C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16" name="Text Box 7">
          <a:extLst>
            <a:ext uri="{FF2B5EF4-FFF2-40B4-BE49-F238E27FC236}">
              <a16:creationId xmlns:a16="http://schemas.microsoft.com/office/drawing/2014/main" id="{71E4BBB2-6499-4B9C-A710-B5A024EE84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17" name="Text Box 7">
          <a:extLst>
            <a:ext uri="{FF2B5EF4-FFF2-40B4-BE49-F238E27FC236}">
              <a16:creationId xmlns:a16="http://schemas.microsoft.com/office/drawing/2014/main" id="{0D79AA02-105B-410C-8122-F782F191C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18" name="Text Box 7">
          <a:extLst>
            <a:ext uri="{FF2B5EF4-FFF2-40B4-BE49-F238E27FC236}">
              <a16:creationId xmlns:a16="http://schemas.microsoft.com/office/drawing/2014/main" id="{90DF5CFC-81E2-4E24-AA93-A9DB3C52E4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19" name="Text Box 7">
          <a:extLst>
            <a:ext uri="{FF2B5EF4-FFF2-40B4-BE49-F238E27FC236}">
              <a16:creationId xmlns:a16="http://schemas.microsoft.com/office/drawing/2014/main" id="{A84B8F82-6B98-4D5E-B062-FD88A455B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20" name="Text Box 7">
          <a:extLst>
            <a:ext uri="{FF2B5EF4-FFF2-40B4-BE49-F238E27FC236}">
              <a16:creationId xmlns:a16="http://schemas.microsoft.com/office/drawing/2014/main" id="{8F10C2E6-6B27-4B16-B043-7A6773C89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21" name="Text Box 7">
          <a:extLst>
            <a:ext uri="{FF2B5EF4-FFF2-40B4-BE49-F238E27FC236}">
              <a16:creationId xmlns:a16="http://schemas.microsoft.com/office/drawing/2014/main" id="{8897C06B-684E-408E-83F8-4787500AE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22" name="Text Box 7">
          <a:extLst>
            <a:ext uri="{FF2B5EF4-FFF2-40B4-BE49-F238E27FC236}">
              <a16:creationId xmlns:a16="http://schemas.microsoft.com/office/drawing/2014/main" id="{CDA3A8C0-2FDC-48D0-96E1-690E237313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23" name="Text Box 7">
          <a:extLst>
            <a:ext uri="{FF2B5EF4-FFF2-40B4-BE49-F238E27FC236}">
              <a16:creationId xmlns:a16="http://schemas.microsoft.com/office/drawing/2014/main" id="{DD41772C-D86F-4F3B-B700-1B1F22FF5D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24" name="Text Box 7">
          <a:extLst>
            <a:ext uri="{FF2B5EF4-FFF2-40B4-BE49-F238E27FC236}">
              <a16:creationId xmlns:a16="http://schemas.microsoft.com/office/drawing/2014/main" id="{4B1D18A7-E931-4E1F-B7E8-B5DEFC074D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25" name="Text Box 7">
          <a:extLst>
            <a:ext uri="{FF2B5EF4-FFF2-40B4-BE49-F238E27FC236}">
              <a16:creationId xmlns:a16="http://schemas.microsoft.com/office/drawing/2014/main" id="{41A50E0C-063F-4876-9EAE-C327F7D65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26" name="Text Box 7">
          <a:extLst>
            <a:ext uri="{FF2B5EF4-FFF2-40B4-BE49-F238E27FC236}">
              <a16:creationId xmlns:a16="http://schemas.microsoft.com/office/drawing/2014/main" id="{C8151942-829E-4D6E-A3F8-C53FFEB059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27" name="Text Box 7">
          <a:extLst>
            <a:ext uri="{FF2B5EF4-FFF2-40B4-BE49-F238E27FC236}">
              <a16:creationId xmlns:a16="http://schemas.microsoft.com/office/drawing/2014/main" id="{BC0BA804-3FB9-4018-A4F2-C1E6B2255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28" name="Text Box 7">
          <a:extLst>
            <a:ext uri="{FF2B5EF4-FFF2-40B4-BE49-F238E27FC236}">
              <a16:creationId xmlns:a16="http://schemas.microsoft.com/office/drawing/2014/main" id="{618FF97F-233D-49F4-9B12-03B109038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29" name="Text Box 7">
          <a:extLst>
            <a:ext uri="{FF2B5EF4-FFF2-40B4-BE49-F238E27FC236}">
              <a16:creationId xmlns:a16="http://schemas.microsoft.com/office/drawing/2014/main" id="{AE4DAA9D-AE1B-417A-8DEF-05A376444F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30" name="Text Box 7">
          <a:extLst>
            <a:ext uri="{FF2B5EF4-FFF2-40B4-BE49-F238E27FC236}">
              <a16:creationId xmlns:a16="http://schemas.microsoft.com/office/drawing/2014/main" id="{45D6FAE0-1B7D-43DF-AE40-47D39FFD9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31" name="Text Box 7">
          <a:extLst>
            <a:ext uri="{FF2B5EF4-FFF2-40B4-BE49-F238E27FC236}">
              <a16:creationId xmlns:a16="http://schemas.microsoft.com/office/drawing/2014/main" id="{FDEB71F1-2F06-4202-B32F-15712EE218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32" name="Text Box 7">
          <a:extLst>
            <a:ext uri="{FF2B5EF4-FFF2-40B4-BE49-F238E27FC236}">
              <a16:creationId xmlns:a16="http://schemas.microsoft.com/office/drawing/2014/main" id="{0C96AB65-066F-4B74-BB95-9F800054C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33" name="Text Box 7">
          <a:extLst>
            <a:ext uri="{FF2B5EF4-FFF2-40B4-BE49-F238E27FC236}">
              <a16:creationId xmlns:a16="http://schemas.microsoft.com/office/drawing/2014/main" id="{E808FA5E-452F-48B8-B70A-BB9986FB4D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34" name="Text Box 7">
          <a:extLst>
            <a:ext uri="{FF2B5EF4-FFF2-40B4-BE49-F238E27FC236}">
              <a16:creationId xmlns:a16="http://schemas.microsoft.com/office/drawing/2014/main" id="{6ADC6292-A5A0-4B8F-9AF5-73ADF41B2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35" name="Text Box 7">
          <a:extLst>
            <a:ext uri="{FF2B5EF4-FFF2-40B4-BE49-F238E27FC236}">
              <a16:creationId xmlns:a16="http://schemas.microsoft.com/office/drawing/2014/main" id="{160B2571-78CB-4FF4-8420-3F2E91D3B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36" name="Text Box 7">
          <a:extLst>
            <a:ext uri="{FF2B5EF4-FFF2-40B4-BE49-F238E27FC236}">
              <a16:creationId xmlns:a16="http://schemas.microsoft.com/office/drawing/2014/main" id="{55FF5DD4-8042-48DF-93A2-7814B0342C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37" name="Text Box 7">
          <a:extLst>
            <a:ext uri="{FF2B5EF4-FFF2-40B4-BE49-F238E27FC236}">
              <a16:creationId xmlns:a16="http://schemas.microsoft.com/office/drawing/2014/main" id="{B0FF0CD3-23BE-48E6-AB6E-38BC50AD9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38" name="Text Box 7">
          <a:extLst>
            <a:ext uri="{FF2B5EF4-FFF2-40B4-BE49-F238E27FC236}">
              <a16:creationId xmlns:a16="http://schemas.microsoft.com/office/drawing/2014/main" id="{559BD46E-721C-4B8D-8AE6-1C9B15E29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39" name="Text Box 7">
          <a:extLst>
            <a:ext uri="{FF2B5EF4-FFF2-40B4-BE49-F238E27FC236}">
              <a16:creationId xmlns:a16="http://schemas.microsoft.com/office/drawing/2014/main" id="{72571E7C-27FC-4220-8FF3-67DAD06126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40" name="Text Box 7">
          <a:extLst>
            <a:ext uri="{FF2B5EF4-FFF2-40B4-BE49-F238E27FC236}">
              <a16:creationId xmlns:a16="http://schemas.microsoft.com/office/drawing/2014/main" id="{16CF263F-E45E-48B8-87EE-3AECD0B55A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41" name="Text Box 7">
          <a:extLst>
            <a:ext uri="{FF2B5EF4-FFF2-40B4-BE49-F238E27FC236}">
              <a16:creationId xmlns:a16="http://schemas.microsoft.com/office/drawing/2014/main" id="{C099A9D4-E092-48CB-A685-15D2CE1AA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42" name="Text Box 7">
          <a:extLst>
            <a:ext uri="{FF2B5EF4-FFF2-40B4-BE49-F238E27FC236}">
              <a16:creationId xmlns:a16="http://schemas.microsoft.com/office/drawing/2014/main" id="{3B40B1BA-E1FD-4A05-98D4-3216D00044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43" name="Text Box 7">
          <a:extLst>
            <a:ext uri="{FF2B5EF4-FFF2-40B4-BE49-F238E27FC236}">
              <a16:creationId xmlns:a16="http://schemas.microsoft.com/office/drawing/2014/main" id="{218BB86B-288E-4B6E-8B86-8A7EB6049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44" name="Text Box 7">
          <a:extLst>
            <a:ext uri="{FF2B5EF4-FFF2-40B4-BE49-F238E27FC236}">
              <a16:creationId xmlns:a16="http://schemas.microsoft.com/office/drawing/2014/main" id="{5A81E318-8A32-45A5-95E2-CE47AF6B5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45" name="Text Box 7">
          <a:extLst>
            <a:ext uri="{FF2B5EF4-FFF2-40B4-BE49-F238E27FC236}">
              <a16:creationId xmlns:a16="http://schemas.microsoft.com/office/drawing/2014/main" id="{46FA1ECD-E46C-496C-AA3B-3D46076EB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46" name="Text Box 7">
          <a:extLst>
            <a:ext uri="{FF2B5EF4-FFF2-40B4-BE49-F238E27FC236}">
              <a16:creationId xmlns:a16="http://schemas.microsoft.com/office/drawing/2014/main" id="{EF48A92C-CF69-425D-A149-18A80FF27A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47" name="Text Box 7">
          <a:extLst>
            <a:ext uri="{FF2B5EF4-FFF2-40B4-BE49-F238E27FC236}">
              <a16:creationId xmlns:a16="http://schemas.microsoft.com/office/drawing/2014/main" id="{58AE820E-B4CC-4DA4-9F9A-DFFC0DA9E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48" name="Text Box 7">
          <a:extLst>
            <a:ext uri="{FF2B5EF4-FFF2-40B4-BE49-F238E27FC236}">
              <a16:creationId xmlns:a16="http://schemas.microsoft.com/office/drawing/2014/main" id="{F92033D6-5514-4B5F-8E50-210C46F19D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49" name="Text Box 7">
          <a:extLst>
            <a:ext uri="{FF2B5EF4-FFF2-40B4-BE49-F238E27FC236}">
              <a16:creationId xmlns:a16="http://schemas.microsoft.com/office/drawing/2014/main" id="{0DC7A10B-F83A-4C56-8BBC-91BF02108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50" name="Text Box 7">
          <a:extLst>
            <a:ext uri="{FF2B5EF4-FFF2-40B4-BE49-F238E27FC236}">
              <a16:creationId xmlns:a16="http://schemas.microsoft.com/office/drawing/2014/main" id="{7AFD204D-F691-47FF-B389-F45930A3D2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51" name="Text Box 7">
          <a:extLst>
            <a:ext uri="{FF2B5EF4-FFF2-40B4-BE49-F238E27FC236}">
              <a16:creationId xmlns:a16="http://schemas.microsoft.com/office/drawing/2014/main" id="{BFCA7175-8B95-482E-B6D5-95DB3BE893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52" name="Text Box 7">
          <a:extLst>
            <a:ext uri="{FF2B5EF4-FFF2-40B4-BE49-F238E27FC236}">
              <a16:creationId xmlns:a16="http://schemas.microsoft.com/office/drawing/2014/main" id="{C7FD77BB-EDB2-4F22-AEA8-EF4A64A5F1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53" name="Text Box 7">
          <a:extLst>
            <a:ext uri="{FF2B5EF4-FFF2-40B4-BE49-F238E27FC236}">
              <a16:creationId xmlns:a16="http://schemas.microsoft.com/office/drawing/2014/main" id="{4BE9C8B7-F0A8-48DD-9700-E7E5CD10EA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54" name="Text Box 7">
          <a:extLst>
            <a:ext uri="{FF2B5EF4-FFF2-40B4-BE49-F238E27FC236}">
              <a16:creationId xmlns:a16="http://schemas.microsoft.com/office/drawing/2014/main" id="{D9A89F95-407E-427B-9794-E927DA76E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55" name="Text Box 7">
          <a:extLst>
            <a:ext uri="{FF2B5EF4-FFF2-40B4-BE49-F238E27FC236}">
              <a16:creationId xmlns:a16="http://schemas.microsoft.com/office/drawing/2014/main" id="{BD129862-1FE5-4CB5-9708-B7FC866C4B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56" name="Text Box 7">
          <a:extLst>
            <a:ext uri="{FF2B5EF4-FFF2-40B4-BE49-F238E27FC236}">
              <a16:creationId xmlns:a16="http://schemas.microsoft.com/office/drawing/2014/main" id="{42EA3B3E-26F2-43A1-BF18-D05B2E255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57" name="Text Box 7">
          <a:extLst>
            <a:ext uri="{FF2B5EF4-FFF2-40B4-BE49-F238E27FC236}">
              <a16:creationId xmlns:a16="http://schemas.microsoft.com/office/drawing/2014/main" id="{CC2487F6-3D29-4AD7-A0B7-87DF0CF3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58" name="Text Box 7">
          <a:extLst>
            <a:ext uri="{FF2B5EF4-FFF2-40B4-BE49-F238E27FC236}">
              <a16:creationId xmlns:a16="http://schemas.microsoft.com/office/drawing/2014/main" id="{5155FE26-429F-4B25-B1C2-C1179866F0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59" name="Text Box 7">
          <a:extLst>
            <a:ext uri="{FF2B5EF4-FFF2-40B4-BE49-F238E27FC236}">
              <a16:creationId xmlns:a16="http://schemas.microsoft.com/office/drawing/2014/main" id="{831D0E89-338C-4E34-96EB-46C258BA88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60" name="Text Box 7">
          <a:extLst>
            <a:ext uri="{FF2B5EF4-FFF2-40B4-BE49-F238E27FC236}">
              <a16:creationId xmlns:a16="http://schemas.microsoft.com/office/drawing/2014/main" id="{DDE84CD3-1B50-40A1-B9C4-417300B66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61" name="Text Box 7">
          <a:extLst>
            <a:ext uri="{FF2B5EF4-FFF2-40B4-BE49-F238E27FC236}">
              <a16:creationId xmlns:a16="http://schemas.microsoft.com/office/drawing/2014/main" id="{FC1FDCBC-7F12-4A73-B39E-08941F4C0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62" name="Text Box 7">
          <a:extLst>
            <a:ext uri="{FF2B5EF4-FFF2-40B4-BE49-F238E27FC236}">
              <a16:creationId xmlns:a16="http://schemas.microsoft.com/office/drawing/2014/main" id="{DBBAF114-747A-4AB2-97D4-9074F952D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63" name="Text Box 7">
          <a:extLst>
            <a:ext uri="{FF2B5EF4-FFF2-40B4-BE49-F238E27FC236}">
              <a16:creationId xmlns:a16="http://schemas.microsoft.com/office/drawing/2014/main" id="{C907DD96-1E69-4D6F-B327-6CB68B417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64" name="Text Box 7">
          <a:extLst>
            <a:ext uri="{FF2B5EF4-FFF2-40B4-BE49-F238E27FC236}">
              <a16:creationId xmlns:a16="http://schemas.microsoft.com/office/drawing/2014/main" id="{0CF6749A-537B-4477-BB27-14D714C3B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65" name="Text Box 7">
          <a:extLst>
            <a:ext uri="{FF2B5EF4-FFF2-40B4-BE49-F238E27FC236}">
              <a16:creationId xmlns:a16="http://schemas.microsoft.com/office/drawing/2014/main" id="{00A2F05E-4EF8-4E0A-BC6F-9479F5466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66" name="Text Box 7">
          <a:extLst>
            <a:ext uri="{FF2B5EF4-FFF2-40B4-BE49-F238E27FC236}">
              <a16:creationId xmlns:a16="http://schemas.microsoft.com/office/drawing/2014/main" id="{F3B93FC7-3C9A-45CB-BEBE-BBF470250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67" name="Text Box 7">
          <a:extLst>
            <a:ext uri="{FF2B5EF4-FFF2-40B4-BE49-F238E27FC236}">
              <a16:creationId xmlns:a16="http://schemas.microsoft.com/office/drawing/2014/main" id="{6EB946DD-8FEA-43EF-80A5-EC761E129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68" name="Text Box 7">
          <a:extLst>
            <a:ext uri="{FF2B5EF4-FFF2-40B4-BE49-F238E27FC236}">
              <a16:creationId xmlns:a16="http://schemas.microsoft.com/office/drawing/2014/main" id="{302A4378-F51D-46C4-B67A-03987DCE5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69" name="Text Box 7">
          <a:extLst>
            <a:ext uri="{FF2B5EF4-FFF2-40B4-BE49-F238E27FC236}">
              <a16:creationId xmlns:a16="http://schemas.microsoft.com/office/drawing/2014/main" id="{D9F3CA7A-6D06-4D4A-828F-22DD3F94D2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70" name="Text Box 7">
          <a:extLst>
            <a:ext uri="{FF2B5EF4-FFF2-40B4-BE49-F238E27FC236}">
              <a16:creationId xmlns:a16="http://schemas.microsoft.com/office/drawing/2014/main" id="{EA8D83B5-0952-4617-9DBA-C123AC1AB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71" name="Text Box 7">
          <a:extLst>
            <a:ext uri="{FF2B5EF4-FFF2-40B4-BE49-F238E27FC236}">
              <a16:creationId xmlns:a16="http://schemas.microsoft.com/office/drawing/2014/main" id="{0D2C8F24-D8D6-4EC6-9DA4-97DBC96426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72" name="Text Box 7">
          <a:extLst>
            <a:ext uri="{FF2B5EF4-FFF2-40B4-BE49-F238E27FC236}">
              <a16:creationId xmlns:a16="http://schemas.microsoft.com/office/drawing/2014/main" id="{E599AF1D-8AC4-464E-AEC9-7C2F5ED96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73" name="Text Box 7">
          <a:extLst>
            <a:ext uri="{FF2B5EF4-FFF2-40B4-BE49-F238E27FC236}">
              <a16:creationId xmlns:a16="http://schemas.microsoft.com/office/drawing/2014/main" id="{478BBB34-BFDF-4D41-9DBA-83A2FE50D8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74" name="Text Box 7">
          <a:extLst>
            <a:ext uri="{FF2B5EF4-FFF2-40B4-BE49-F238E27FC236}">
              <a16:creationId xmlns:a16="http://schemas.microsoft.com/office/drawing/2014/main" id="{71AD5C72-F7C4-44D7-A92D-EAD41FC5AA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75" name="Text Box 7">
          <a:extLst>
            <a:ext uri="{FF2B5EF4-FFF2-40B4-BE49-F238E27FC236}">
              <a16:creationId xmlns:a16="http://schemas.microsoft.com/office/drawing/2014/main" id="{C784334C-69F2-4354-8088-36D3CD9C96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76" name="Text Box 7">
          <a:extLst>
            <a:ext uri="{FF2B5EF4-FFF2-40B4-BE49-F238E27FC236}">
              <a16:creationId xmlns:a16="http://schemas.microsoft.com/office/drawing/2014/main" id="{AAAEB454-F890-46D0-85A4-49F13DBD3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77" name="Text Box 7">
          <a:extLst>
            <a:ext uri="{FF2B5EF4-FFF2-40B4-BE49-F238E27FC236}">
              <a16:creationId xmlns:a16="http://schemas.microsoft.com/office/drawing/2014/main" id="{BEDC5B2F-AC44-4891-B0BE-2681B8B3E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78" name="Text Box 7">
          <a:extLst>
            <a:ext uri="{FF2B5EF4-FFF2-40B4-BE49-F238E27FC236}">
              <a16:creationId xmlns:a16="http://schemas.microsoft.com/office/drawing/2014/main" id="{CCC0C143-C46F-4C0A-9CA1-F34F1BAFB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79" name="Text Box 7">
          <a:extLst>
            <a:ext uri="{FF2B5EF4-FFF2-40B4-BE49-F238E27FC236}">
              <a16:creationId xmlns:a16="http://schemas.microsoft.com/office/drawing/2014/main" id="{CF9BA956-2458-4396-B3D3-8242DD8A85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80" name="Text Box 7">
          <a:extLst>
            <a:ext uri="{FF2B5EF4-FFF2-40B4-BE49-F238E27FC236}">
              <a16:creationId xmlns:a16="http://schemas.microsoft.com/office/drawing/2014/main" id="{8890F117-80C7-4168-99EB-3F851FAD0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81" name="Text Box 7">
          <a:extLst>
            <a:ext uri="{FF2B5EF4-FFF2-40B4-BE49-F238E27FC236}">
              <a16:creationId xmlns:a16="http://schemas.microsoft.com/office/drawing/2014/main" id="{B32FD5BB-74E3-44BF-9033-B80F4E19C3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82" name="Text Box 7">
          <a:extLst>
            <a:ext uri="{FF2B5EF4-FFF2-40B4-BE49-F238E27FC236}">
              <a16:creationId xmlns:a16="http://schemas.microsoft.com/office/drawing/2014/main" id="{0BE7CC02-C100-4B88-904F-E46447B89D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83" name="Text Box 7">
          <a:extLst>
            <a:ext uri="{FF2B5EF4-FFF2-40B4-BE49-F238E27FC236}">
              <a16:creationId xmlns:a16="http://schemas.microsoft.com/office/drawing/2014/main" id="{51ED5598-7195-4023-82A9-767E0BFDB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84" name="Text Box 7">
          <a:extLst>
            <a:ext uri="{FF2B5EF4-FFF2-40B4-BE49-F238E27FC236}">
              <a16:creationId xmlns:a16="http://schemas.microsoft.com/office/drawing/2014/main" id="{F393A1F4-0DC2-4369-B451-D6538ECF0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85" name="Text Box 7">
          <a:extLst>
            <a:ext uri="{FF2B5EF4-FFF2-40B4-BE49-F238E27FC236}">
              <a16:creationId xmlns:a16="http://schemas.microsoft.com/office/drawing/2014/main" id="{5569F764-C9A1-4C59-9FE3-F0E5AA3F71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86" name="Text Box 7">
          <a:extLst>
            <a:ext uri="{FF2B5EF4-FFF2-40B4-BE49-F238E27FC236}">
              <a16:creationId xmlns:a16="http://schemas.microsoft.com/office/drawing/2014/main" id="{5064E56F-08F6-4698-9C54-6DC5A1997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87" name="Text Box 7">
          <a:extLst>
            <a:ext uri="{FF2B5EF4-FFF2-40B4-BE49-F238E27FC236}">
              <a16:creationId xmlns:a16="http://schemas.microsoft.com/office/drawing/2014/main" id="{FF8B25F3-0218-4D2A-AF9F-B9824FD133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88" name="Text Box 7">
          <a:extLst>
            <a:ext uri="{FF2B5EF4-FFF2-40B4-BE49-F238E27FC236}">
              <a16:creationId xmlns:a16="http://schemas.microsoft.com/office/drawing/2014/main" id="{EA1F04ED-BCB2-458A-9E60-BD6EA6494A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89" name="Text Box 7">
          <a:extLst>
            <a:ext uri="{FF2B5EF4-FFF2-40B4-BE49-F238E27FC236}">
              <a16:creationId xmlns:a16="http://schemas.microsoft.com/office/drawing/2014/main" id="{8A2C28F4-C136-4C5F-8EE4-EB8AD729F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90" name="Text Box 7">
          <a:extLst>
            <a:ext uri="{FF2B5EF4-FFF2-40B4-BE49-F238E27FC236}">
              <a16:creationId xmlns:a16="http://schemas.microsoft.com/office/drawing/2014/main" id="{35B8E20D-ED4A-42C7-B614-7E7B380BA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91" name="Text Box 7">
          <a:extLst>
            <a:ext uri="{FF2B5EF4-FFF2-40B4-BE49-F238E27FC236}">
              <a16:creationId xmlns:a16="http://schemas.microsoft.com/office/drawing/2014/main" id="{9DBBF336-9DCC-4410-AC6F-C07BA8B79C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92" name="Text Box 7">
          <a:extLst>
            <a:ext uri="{FF2B5EF4-FFF2-40B4-BE49-F238E27FC236}">
              <a16:creationId xmlns:a16="http://schemas.microsoft.com/office/drawing/2014/main" id="{D5E456B3-CA8F-4AB0-83D0-81B94C800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93" name="Text Box 7">
          <a:extLst>
            <a:ext uri="{FF2B5EF4-FFF2-40B4-BE49-F238E27FC236}">
              <a16:creationId xmlns:a16="http://schemas.microsoft.com/office/drawing/2014/main" id="{18093C5B-FC7E-4F40-AA02-8CB5F6E6BE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94" name="Text Box 7">
          <a:extLst>
            <a:ext uri="{FF2B5EF4-FFF2-40B4-BE49-F238E27FC236}">
              <a16:creationId xmlns:a16="http://schemas.microsoft.com/office/drawing/2014/main" id="{878A19BF-846E-4A8B-8328-67338DEA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95" name="Text Box 7">
          <a:extLst>
            <a:ext uri="{FF2B5EF4-FFF2-40B4-BE49-F238E27FC236}">
              <a16:creationId xmlns:a16="http://schemas.microsoft.com/office/drawing/2014/main" id="{F8EC0029-75BA-43B3-8396-253EDDF061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96" name="Text Box 7">
          <a:extLst>
            <a:ext uri="{FF2B5EF4-FFF2-40B4-BE49-F238E27FC236}">
              <a16:creationId xmlns:a16="http://schemas.microsoft.com/office/drawing/2014/main" id="{DAA61077-E62A-42D5-94C4-819DAB4BC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97" name="Text Box 7">
          <a:extLst>
            <a:ext uri="{FF2B5EF4-FFF2-40B4-BE49-F238E27FC236}">
              <a16:creationId xmlns:a16="http://schemas.microsoft.com/office/drawing/2014/main" id="{18CD37C7-2C8C-464B-9A6E-B42F61437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98" name="Text Box 7">
          <a:extLst>
            <a:ext uri="{FF2B5EF4-FFF2-40B4-BE49-F238E27FC236}">
              <a16:creationId xmlns:a16="http://schemas.microsoft.com/office/drawing/2014/main" id="{B8804437-093C-4D54-9A76-3C2B726599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699" name="Text Box 7">
          <a:extLst>
            <a:ext uri="{FF2B5EF4-FFF2-40B4-BE49-F238E27FC236}">
              <a16:creationId xmlns:a16="http://schemas.microsoft.com/office/drawing/2014/main" id="{5FDC6AF6-604A-4C0D-AC06-162F60BFDD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00" name="Text Box 7">
          <a:extLst>
            <a:ext uri="{FF2B5EF4-FFF2-40B4-BE49-F238E27FC236}">
              <a16:creationId xmlns:a16="http://schemas.microsoft.com/office/drawing/2014/main" id="{4A40990A-BB99-42B3-8F54-4C5EB7389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01" name="Text Box 7">
          <a:extLst>
            <a:ext uri="{FF2B5EF4-FFF2-40B4-BE49-F238E27FC236}">
              <a16:creationId xmlns:a16="http://schemas.microsoft.com/office/drawing/2014/main" id="{BA722544-D23B-4C61-ACEB-FF6B2458E4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02" name="Text Box 7">
          <a:extLst>
            <a:ext uri="{FF2B5EF4-FFF2-40B4-BE49-F238E27FC236}">
              <a16:creationId xmlns:a16="http://schemas.microsoft.com/office/drawing/2014/main" id="{7A3277C5-892A-4975-B589-9C7EE8819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03" name="Text Box 7">
          <a:extLst>
            <a:ext uri="{FF2B5EF4-FFF2-40B4-BE49-F238E27FC236}">
              <a16:creationId xmlns:a16="http://schemas.microsoft.com/office/drawing/2014/main" id="{B1F14042-510A-4ECD-BBC3-4D41B68BD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04" name="Text Box 7">
          <a:extLst>
            <a:ext uri="{FF2B5EF4-FFF2-40B4-BE49-F238E27FC236}">
              <a16:creationId xmlns:a16="http://schemas.microsoft.com/office/drawing/2014/main" id="{7B59610C-4150-451A-BB95-6D4E73F5FF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05" name="Text Box 7">
          <a:extLst>
            <a:ext uri="{FF2B5EF4-FFF2-40B4-BE49-F238E27FC236}">
              <a16:creationId xmlns:a16="http://schemas.microsoft.com/office/drawing/2014/main" id="{4AC1A031-2D95-461D-A96C-4CAD3A9897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06" name="Text Box 7">
          <a:extLst>
            <a:ext uri="{FF2B5EF4-FFF2-40B4-BE49-F238E27FC236}">
              <a16:creationId xmlns:a16="http://schemas.microsoft.com/office/drawing/2014/main" id="{8D0D1C54-8CCA-4577-8D6E-64E92E9D9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07" name="Text Box 7">
          <a:extLst>
            <a:ext uri="{FF2B5EF4-FFF2-40B4-BE49-F238E27FC236}">
              <a16:creationId xmlns:a16="http://schemas.microsoft.com/office/drawing/2014/main" id="{9FBEDF2D-3B40-4FB1-AD97-DA5DBE083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08" name="Text Box 7">
          <a:extLst>
            <a:ext uri="{FF2B5EF4-FFF2-40B4-BE49-F238E27FC236}">
              <a16:creationId xmlns:a16="http://schemas.microsoft.com/office/drawing/2014/main" id="{09E2E86E-79F5-4C27-A692-EC3D88920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09" name="Text Box 7">
          <a:extLst>
            <a:ext uri="{FF2B5EF4-FFF2-40B4-BE49-F238E27FC236}">
              <a16:creationId xmlns:a16="http://schemas.microsoft.com/office/drawing/2014/main" id="{92DEBE55-1E1F-430E-B224-263E84C5A1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10" name="Text Box 7">
          <a:extLst>
            <a:ext uri="{FF2B5EF4-FFF2-40B4-BE49-F238E27FC236}">
              <a16:creationId xmlns:a16="http://schemas.microsoft.com/office/drawing/2014/main" id="{41EF0C35-AB42-40B3-B02C-9C13C370F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11" name="Text Box 7">
          <a:extLst>
            <a:ext uri="{FF2B5EF4-FFF2-40B4-BE49-F238E27FC236}">
              <a16:creationId xmlns:a16="http://schemas.microsoft.com/office/drawing/2014/main" id="{5B91B52C-4958-432F-A0EE-BBD5C4914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12" name="Text Box 7">
          <a:extLst>
            <a:ext uri="{FF2B5EF4-FFF2-40B4-BE49-F238E27FC236}">
              <a16:creationId xmlns:a16="http://schemas.microsoft.com/office/drawing/2014/main" id="{28DBA072-D34F-4357-9775-77743C8F74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13" name="Text Box 7">
          <a:extLst>
            <a:ext uri="{FF2B5EF4-FFF2-40B4-BE49-F238E27FC236}">
              <a16:creationId xmlns:a16="http://schemas.microsoft.com/office/drawing/2014/main" id="{59FC5C7B-B4CB-4BA5-81DD-803AE706C0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14" name="Text Box 7">
          <a:extLst>
            <a:ext uri="{FF2B5EF4-FFF2-40B4-BE49-F238E27FC236}">
              <a16:creationId xmlns:a16="http://schemas.microsoft.com/office/drawing/2014/main" id="{7A8CDF49-6BA0-46B6-B9C8-8B40F78F3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15" name="Text Box 7">
          <a:extLst>
            <a:ext uri="{FF2B5EF4-FFF2-40B4-BE49-F238E27FC236}">
              <a16:creationId xmlns:a16="http://schemas.microsoft.com/office/drawing/2014/main" id="{9E33929A-5CBE-4C5E-89DC-70F7F8A7D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16" name="Text Box 7">
          <a:extLst>
            <a:ext uri="{FF2B5EF4-FFF2-40B4-BE49-F238E27FC236}">
              <a16:creationId xmlns:a16="http://schemas.microsoft.com/office/drawing/2014/main" id="{EECA7493-7112-45A7-9558-2F4CE190B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17" name="Text Box 7">
          <a:extLst>
            <a:ext uri="{FF2B5EF4-FFF2-40B4-BE49-F238E27FC236}">
              <a16:creationId xmlns:a16="http://schemas.microsoft.com/office/drawing/2014/main" id="{1BF895D3-DEC1-422E-A754-0A8A017F3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18" name="Text Box 7">
          <a:extLst>
            <a:ext uri="{FF2B5EF4-FFF2-40B4-BE49-F238E27FC236}">
              <a16:creationId xmlns:a16="http://schemas.microsoft.com/office/drawing/2014/main" id="{B56D5264-A167-4682-B966-956F9AE02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19" name="Text Box 7">
          <a:extLst>
            <a:ext uri="{FF2B5EF4-FFF2-40B4-BE49-F238E27FC236}">
              <a16:creationId xmlns:a16="http://schemas.microsoft.com/office/drawing/2014/main" id="{1F4EFF13-A4FC-47EE-9509-A46D6FA3E4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20" name="Text Box 7">
          <a:extLst>
            <a:ext uri="{FF2B5EF4-FFF2-40B4-BE49-F238E27FC236}">
              <a16:creationId xmlns:a16="http://schemas.microsoft.com/office/drawing/2014/main" id="{44B766BC-0CC7-4321-A07E-5B8E2647F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21" name="Text Box 7">
          <a:extLst>
            <a:ext uri="{FF2B5EF4-FFF2-40B4-BE49-F238E27FC236}">
              <a16:creationId xmlns:a16="http://schemas.microsoft.com/office/drawing/2014/main" id="{07A361E4-FFB9-4FDD-8D08-663CE1580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22" name="Text Box 7">
          <a:extLst>
            <a:ext uri="{FF2B5EF4-FFF2-40B4-BE49-F238E27FC236}">
              <a16:creationId xmlns:a16="http://schemas.microsoft.com/office/drawing/2014/main" id="{4E230B29-9E30-4E5D-9510-0DC99472C2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23" name="Text Box 7">
          <a:extLst>
            <a:ext uri="{FF2B5EF4-FFF2-40B4-BE49-F238E27FC236}">
              <a16:creationId xmlns:a16="http://schemas.microsoft.com/office/drawing/2014/main" id="{4FAE460A-C9B7-4546-AA54-A2F1945DD5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24" name="Text Box 7">
          <a:extLst>
            <a:ext uri="{FF2B5EF4-FFF2-40B4-BE49-F238E27FC236}">
              <a16:creationId xmlns:a16="http://schemas.microsoft.com/office/drawing/2014/main" id="{A14148C9-8DDE-48EC-A056-1A2B33724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25" name="Text Box 7">
          <a:extLst>
            <a:ext uri="{FF2B5EF4-FFF2-40B4-BE49-F238E27FC236}">
              <a16:creationId xmlns:a16="http://schemas.microsoft.com/office/drawing/2014/main" id="{FF5095C1-6DCE-414E-9DE6-B3CE715AC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26" name="Text Box 7">
          <a:extLst>
            <a:ext uri="{FF2B5EF4-FFF2-40B4-BE49-F238E27FC236}">
              <a16:creationId xmlns:a16="http://schemas.microsoft.com/office/drawing/2014/main" id="{5A8402CF-34CC-4FF8-B9C4-B18122123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27" name="Text Box 7">
          <a:extLst>
            <a:ext uri="{FF2B5EF4-FFF2-40B4-BE49-F238E27FC236}">
              <a16:creationId xmlns:a16="http://schemas.microsoft.com/office/drawing/2014/main" id="{CFF565AE-FBDE-4241-95A6-CC48D6F44F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28" name="Text Box 7">
          <a:extLst>
            <a:ext uri="{FF2B5EF4-FFF2-40B4-BE49-F238E27FC236}">
              <a16:creationId xmlns:a16="http://schemas.microsoft.com/office/drawing/2014/main" id="{707E4B97-E952-4D4A-9CE1-661CF6250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29" name="Text Box 7">
          <a:extLst>
            <a:ext uri="{FF2B5EF4-FFF2-40B4-BE49-F238E27FC236}">
              <a16:creationId xmlns:a16="http://schemas.microsoft.com/office/drawing/2014/main" id="{470619F5-CADB-4C38-B1F7-1C5C748180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30" name="Text Box 7">
          <a:extLst>
            <a:ext uri="{FF2B5EF4-FFF2-40B4-BE49-F238E27FC236}">
              <a16:creationId xmlns:a16="http://schemas.microsoft.com/office/drawing/2014/main" id="{6848AAB2-86EF-4920-8E59-7FB2193E6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31" name="Text Box 7">
          <a:extLst>
            <a:ext uri="{FF2B5EF4-FFF2-40B4-BE49-F238E27FC236}">
              <a16:creationId xmlns:a16="http://schemas.microsoft.com/office/drawing/2014/main" id="{263D6AE7-5378-4776-A8CF-CA67256E6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32" name="Text Box 7">
          <a:extLst>
            <a:ext uri="{FF2B5EF4-FFF2-40B4-BE49-F238E27FC236}">
              <a16:creationId xmlns:a16="http://schemas.microsoft.com/office/drawing/2014/main" id="{A04AC984-3AC5-4F65-A444-813E7CE55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33" name="Text Box 7">
          <a:extLst>
            <a:ext uri="{FF2B5EF4-FFF2-40B4-BE49-F238E27FC236}">
              <a16:creationId xmlns:a16="http://schemas.microsoft.com/office/drawing/2014/main" id="{BF8A6CA0-6536-4A93-848E-0ADDF93AF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34" name="Text Box 7">
          <a:extLst>
            <a:ext uri="{FF2B5EF4-FFF2-40B4-BE49-F238E27FC236}">
              <a16:creationId xmlns:a16="http://schemas.microsoft.com/office/drawing/2014/main" id="{28A82D1D-674A-4146-B4D4-CC5C13015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35" name="Text Box 7">
          <a:extLst>
            <a:ext uri="{FF2B5EF4-FFF2-40B4-BE49-F238E27FC236}">
              <a16:creationId xmlns:a16="http://schemas.microsoft.com/office/drawing/2014/main" id="{02967350-7FB9-41C6-931B-C956781AF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36" name="Text Box 7">
          <a:extLst>
            <a:ext uri="{FF2B5EF4-FFF2-40B4-BE49-F238E27FC236}">
              <a16:creationId xmlns:a16="http://schemas.microsoft.com/office/drawing/2014/main" id="{991E7212-AFF8-4354-8BD7-B5438F2B7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37" name="Text Box 7">
          <a:extLst>
            <a:ext uri="{FF2B5EF4-FFF2-40B4-BE49-F238E27FC236}">
              <a16:creationId xmlns:a16="http://schemas.microsoft.com/office/drawing/2014/main" id="{E68BC1D2-F07E-4073-A9CE-5568232D44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38" name="Text Box 7">
          <a:extLst>
            <a:ext uri="{FF2B5EF4-FFF2-40B4-BE49-F238E27FC236}">
              <a16:creationId xmlns:a16="http://schemas.microsoft.com/office/drawing/2014/main" id="{D808E04F-2A2A-4ED1-BA39-65C5E5E92F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39" name="Text Box 7">
          <a:extLst>
            <a:ext uri="{FF2B5EF4-FFF2-40B4-BE49-F238E27FC236}">
              <a16:creationId xmlns:a16="http://schemas.microsoft.com/office/drawing/2014/main" id="{14407645-0678-47B4-B483-A6BDB1229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40" name="Text Box 7">
          <a:extLst>
            <a:ext uri="{FF2B5EF4-FFF2-40B4-BE49-F238E27FC236}">
              <a16:creationId xmlns:a16="http://schemas.microsoft.com/office/drawing/2014/main" id="{07237784-2576-4BE8-ABB9-69065215D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41" name="Text Box 7">
          <a:extLst>
            <a:ext uri="{FF2B5EF4-FFF2-40B4-BE49-F238E27FC236}">
              <a16:creationId xmlns:a16="http://schemas.microsoft.com/office/drawing/2014/main" id="{CB4725CA-D05F-4FDF-89F9-E665AB3C3C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42" name="Text Box 7">
          <a:extLst>
            <a:ext uri="{FF2B5EF4-FFF2-40B4-BE49-F238E27FC236}">
              <a16:creationId xmlns:a16="http://schemas.microsoft.com/office/drawing/2014/main" id="{70BFD82F-6220-4138-B25F-5A4DFFC9C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43" name="Text Box 7">
          <a:extLst>
            <a:ext uri="{FF2B5EF4-FFF2-40B4-BE49-F238E27FC236}">
              <a16:creationId xmlns:a16="http://schemas.microsoft.com/office/drawing/2014/main" id="{4305EEF5-334E-4053-A6BC-0C23716D4C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44" name="Text Box 7">
          <a:extLst>
            <a:ext uri="{FF2B5EF4-FFF2-40B4-BE49-F238E27FC236}">
              <a16:creationId xmlns:a16="http://schemas.microsoft.com/office/drawing/2014/main" id="{112EAEEA-E579-4F81-8077-F116B12FA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45" name="Text Box 7">
          <a:extLst>
            <a:ext uri="{FF2B5EF4-FFF2-40B4-BE49-F238E27FC236}">
              <a16:creationId xmlns:a16="http://schemas.microsoft.com/office/drawing/2014/main" id="{20E34B9C-7C00-4AE2-AFDC-9CADAAF034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46" name="Text Box 7">
          <a:extLst>
            <a:ext uri="{FF2B5EF4-FFF2-40B4-BE49-F238E27FC236}">
              <a16:creationId xmlns:a16="http://schemas.microsoft.com/office/drawing/2014/main" id="{8A49F191-72CC-4B18-A6F5-728BC85B49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47" name="Text Box 7">
          <a:extLst>
            <a:ext uri="{FF2B5EF4-FFF2-40B4-BE49-F238E27FC236}">
              <a16:creationId xmlns:a16="http://schemas.microsoft.com/office/drawing/2014/main" id="{BA7AA3B1-F6CB-4204-A0D5-B8B79B8C5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48" name="Text Box 7">
          <a:extLst>
            <a:ext uri="{FF2B5EF4-FFF2-40B4-BE49-F238E27FC236}">
              <a16:creationId xmlns:a16="http://schemas.microsoft.com/office/drawing/2014/main" id="{0D61FB14-4381-427B-8B2A-840EE9EAA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49" name="Text Box 7">
          <a:extLst>
            <a:ext uri="{FF2B5EF4-FFF2-40B4-BE49-F238E27FC236}">
              <a16:creationId xmlns:a16="http://schemas.microsoft.com/office/drawing/2014/main" id="{9B4E17C2-3DA4-4C20-81EE-94B0F68F4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50" name="Text Box 7">
          <a:extLst>
            <a:ext uri="{FF2B5EF4-FFF2-40B4-BE49-F238E27FC236}">
              <a16:creationId xmlns:a16="http://schemas.microsoft.com/office/drawing/2014/main" id="{960BF104-7437-4474-A74E-82C8181811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51" name="Text Box 7">
          <a:extLst>
            <a:ext uri="{FF2B5EF4-FFF2-40B4-BE49-F238E27FC236}">
              <a16:creationId xmlns:a16="http://schemas.microsoft.com/office/drawing/2014/main" id="{75038695-9EF5-42DF-AC94-5461018B3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52" name="Text Box 7">
          <a:extLst>
            <a:ext uri="{FF2B5EF4-FFF2-40B4-BE49-F238E27FC236}">
              <a16:creationId xmlns:a16="http://schemas.microsoft.com/office/drawing/2014/main" id="{6080502E-B170-47C6-A4EF-25CFE4F00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4328</xdr:rowOff>
    </xdr:from>
    <xdr:to>
      <xdr:col>18</xdr:col>
      <xdr:colOff>0</xdr:colOff>
      <xdr:row>20</xdr:row>
      <xdr:rowOff>4328</xdr:rowOff>
    </xdr:to>
    <xdr:sp macro="[1]!mostrarControlesExistentes" textlink="">
      <xdr:nvSpPr>
        <xdr:cNvPr id="5753" name="Text Box 7">
          <a:extLst>
            <a:ext uri="{FF2B5EF4-FFF2-40B4-BE49-F238E27FC236}">
              <a16:creationId xmlns:a16="http://schemas.microsoft.com/office/drawing/2014/main" id="{E4494057-E6D1-424A-B0B8-D3E74A5B3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54" name="Text Box 7">
          <a:extLst>
            <a:ext uri="{FF2B5EF4-FFF2-40B4-BE49-F238E27FC236}">
              <a16:creationId xmlns:a16="http://schemas.microsoft.com/office/drawing/2014/main" id="{8A3F38DF-A6E6-429F-9FC3-656B14D9A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55" name="Text Box 7">
          <a:extLst>
            <a:ext uri="{FF2B5EF4-FFF2-40B4-BE49-F238E27FC236}">
              <a16:creationId xmlns:a16="http://schemas.microsoft.com/office/drawing/2014/main" id="{030B1982-DEDD-415E-BE3A-48D9F270B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56" name="Text Box 7">
          <a:extLst>
            <a:ext uri="{FF2B5EF4-FFF2-40B4-BE49-F238E27FC236}">
              <a16:creationId xmlns:a16="http://schemas.microsoft.com/office/drawing/2014/main" id="{D5687EC1-CB04-4171-8F36-623D325E9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57" name="Text Box 7">
          <a:extLst>
            <a:ext uri="{FF2B5EF4-FFF2-40B4-BE49-F238E27FC236}">
              <a16:creationId xmlns:a16="http://schemas.microsoft.com/office/drawing/2014/main" id="{5F532F9D-CEDD-46BD-BB03-45105FEF6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58" name="Text Box 7">
          <a:extLst>
            <a:ext uri="{FF2B5EF4-FFF2-40B4-BE49-F238E27FC236}">
              <a16:creationId xmlns:a16="http://schemas.microsoft.com/office/drawing/2014/main" id="{5C46D6A3-B16A-4D64-8C9C-14B8F0BC4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59" name="Text Box 7">
          <a:extLst>
            <a:ext uri="{FF2B5EF4-FFF2-40B4-BE49-F238E27FC236}">
              <a16:creationId xmlns:a16="http://schemas.microsoft.com/office/drawing/2014/main" id="{626FA67E-4824-41FF-B8D0-4E56116A8C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60" name="Text Box 7">
          <a:extLst>
            <a:ext uri="{FF2B5EF4-FFF2-40B4-BE49-F238E27FC236}">
              <a16:creationId xmlns:a16="http://schemas.microsoft.com/office/drawing/2014/main" id="{68C13177-07F1-44B1-B097-E3ED9962C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61" name="Text Box 7">
          <a:extLst>
            <a:ext uri="{FF2B5EF4-FFF2-40B4-BE49-F238E27FC236}">
              <a16:creationId xmlns:a16="http://schemas.microsoft.com/office/drawing/2014/main" id="{334F71AC-3E76-440F-A677-CA4FB89C3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62" name="Text Box 7">
          <a:extLst>
            <a:ext uri="{FF2B5EF4-FFF2-40B4-BE49-F238E27FC236}">
              <a16:creationId xmlns:a16="http://schemas.microsoft.com/office/drawing/2014/main" id="{24D58365-B908-4976-BABE-B33A2E31B4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63" name="Text Box 7">
          <a:extLst>
            <a:ext uri="{FF2B5EF4-FFF2-40B4-BE49-F238E27FC236}">
              <a16:creationId xmlns:a16="http://schemas.microsoft.com/office/drawing/2014/main" id="{B20C186E-EE90-4D35-A084-D092C3CFBD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64" name="Text Box 7">
          <a:extLst>
            <a:ext uri="{FF2B5EF4-FFF2-40B4-BE49-F238E27FC236}">
              <a16:creationId xmlns:a16="http://schemas.microsoft.com/office/drawing/2014/main" id="{FF8C90C3-64EB-42B2-99AA-6C153D6FD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65" name="Text Box 7">
          <a:extLst>
            <a:ext uri="{FF2B5EF4-FFF2-40B4-BE49-F238E27FC236}">
              <a16:creationId xmlns:a16="http://schemas.microsoft.com/office/drawing/2014/main" id="{8E3D69D5-28DF-4216-ACA1-AB9514737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66" name="Text Box 7">
          <a:extLst>
            <a:ext uri="{FF2B5EF4-FFF2-40B4-BE49-F238E27FC236}">
              <a16:creationId xmlns:a16="http://schemas.microsoft.com/office/drawing/2014/main" id="{AAAD3A28-E23D-42E4-BC93-9916DBE08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67" name="Text Box 7">
          <a:extLst>
            <a:ext uri="{FF2B5EF4-FFF2-40B4-BE49-F238E27FC236}">
              <a16:creationId xmlns:a16="http://schemas.microsoft.com/office/drawing/2014/main" id="{8F422B81-E5B5-400B-9BA4-84D2192A6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68" name="Text Box 7">
          <a:extLst>
            <a:ext uri="{FF2B5EF4-FFF2-40B4-BE49-F238E27FC236}">
              <a16:creationId xmlns:a16="http://schemas.microsoft.com/office/drawing/2014/main" id="{3CD54558-7F2E-4C57-85F5-936E7D01DB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69" name="Text Box 7">
          <a:extLst>
            <a:ext uri="{FF2B5EF4-FFF2-40B4-BE49-F238E27FC236}">
              <a16:creationId xmlns:a16="http://schemas.microsoft.com/office/drawing/2014/main" id="{D7C5720D-3A3F-43E0-B2D1-F98C8F288D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70" name="Text Box 7">
          <a:extLst>
            <a:ext uri="{FF2B5EF4-FFF2-40B4-BE49-F238E27FC236}">
              <a16:creationId xmlns:a16="http://schemas.microsoft.com/office/drawing/2014/main" id="{73745E40-EBC9-43F3-BE34-A8510F4B0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71" name="Text Box 7">
          <a:extLst>
            <a:ext uri="{FF2B5EF4-FFF2-40B4-BE49-F238E27FC236}">
              <a16:creationId xmlns:a16="http://schemas.microsoft.com/office/drawing/2014/main" id="{089A1AC8-7514-414E-8DFF-E6AEE6ED1F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72" name="Text Box 7">
          <a:extLst>
            <a:ext uri="{FF2B5EF4-FFF2-40B4-BE49-F238E27FC236}">
              <a16:creationId xmlns:a16="http://schemas.microsoft.com/office/drawing/2014/main" id="{4B308C7B-D084-43BC-AF81-67D7199A1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73" name="Text Box 7">
          <a:extLst>
            <a:ext uri="{FF2B5EF4-FFF2-40B4-BE49-F238E27FC236}">
              <a16:creationId xmlns:a16="http://schemas.microsoft.com/office/drawing/2014/main" id="{D9EA69DE-201E-412D-B208-5537C18838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74" name="Text Box 7">
          <a:extLst>
            <a:ext uri="{FF2B5EF4-FFF2-40B4-BE49-F238E27FC236}">
              <a16:creationId xmlns:a16="http://schemas.microsoft.com/office/drawing/2014/main" id="{A7ED3CB7-CCA0-4BA7-AB97-751CCD236A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75" name="Text Box 7">
          <a:extLst>
            <a:ext uri="{FF2B5EF4-FFF2-40B4-BE49-F238E27FC236}">
              <a16:creationId xmlns:a16="http://schemas.microsoft.com/office/drawing/2014/main" id="{396350A4-D711-40D0-BE83-C197BD86EB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76" name="Text Box 7">
          <a:extLst>
            <a:ext uri="{FF2B5EF4-FFF2-40B4-BE49-F238E27FC236}">
              <a16:creationId xmlns:a16="http://schemas.microsoft.com/office/drawing/2014/main" id="{88C6BC64-AA1E-4DFD-916C-3D4CF149C2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77" name="Text Box 7">
          <a:extLst>
            <a:ext uri="{FF2B5EF4-FFF2-40B4-BE49-F238E27FC236}">
              <a16:creationId xmlns:a16="http://schemas.microsoft.com/office/drawing/2014/main" id="{FCF69C7F-F061-43BE-A9BF-57AFF324EF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78" name="Text Box 7">
          <a:extLst>
            <a:ext uri="{FF2B5EF4-FFF2-40B4-BE49-F238E27FC236}">
              <a16:creationId xmlns:a16="http://schemas.microsoft.com/office/drawing/2014/main" id="{6335F408-3351-4922-9F93-BCA61907F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79" name="Text Box 7">
          <a:extLst>
            <a:ext uri="{FF2B5EF4-FFF2-40B4-BE49-F238E27FC236}">
              <a16:creationId xmlns:a16="http://schemas.microsoft.com/office/drawing/2014/main" id="{AFC5F956-6296-44C7-BD1A-7698E16D81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80" name="Text Box 7">
          <a:extLst>
            <a:ext uri="{FF2B5EF4-FFF2-40B4-BE49-F238E27FC236}">
              <a16:creationId xmlns:a16="http://schemas.microsoft.com/office/drawing/2014/main" id="{7839C93F-AF9F-46A7-86A8-9BF040C9DA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81" name="Text Box 7">
          <a:extLst>
            <a:ext uri="{FF2B5EF4-FFF2-40B4-BE49-F238E27FC236}">
              <a16:creationId xmlns:a16="http://schemas.microsoft.com/office/drawing/2014/main" id="{93B1CBFE-42E2-4E89-A902-0BE274ED9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82" name="Text Box 7">
          <a:extLst>
            <a:ext uri="{FF2B5EF4-FFF2-40B4-BE49-F238E27FC236}">
              <a16:creationId xmlns:a16="http://schemas.microsoft.com/office/drawing/2014/main" id="{B81C082C-0C89-447D-8F89-C17185CE9B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83" name="Text Box 7">
          <a:extLst>
            <a:ext uri="{FF2B5EF4-FFF2-40B4-BE49-F238E27FC236}">
              <a16:creationId xmlns:a16="http://schemas.microsoft.com/office/drawing/2014/main" id="{A7963EE1-A0BA-47CA-A97B-9131E5AD8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84" name="Text Box 7">
          <a:extLst>
            <a:ext uri="{FF2B5EF4-FFF2-40B4-BE49-F238E27FC236}">
              <a16:creationId xmlns:a16="http://schemas.microsoft.com/office/drawing/2014/main" id="{6E70AD95-8224-431F-A41E-F86631FA2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85" name="Text Box 7">
          <a:extLst>
            <a:ext uri="{FF2B5EF4-FFF2-40B4-BE49-F238E27FC236}">
              <a16:creationId xmlns:a16="http://schemas.microsoft.com/office/drawing/2014/main" id="{DC6D4FB4-BB53-4932-B704-C186713B9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86" name="Text Box 7">
          <a:extLst>
            <a:ext uri="{FF2B5EF4-FFF2-40B4-BE49-F238E27FC236}">
              <a16:creationId xmlns:a16="http://schemas.microsoft.com/office/drawing/2014/main" id="{D6AB9E7A-1F9C-4229-A371-56AD36D90B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87" name="Text Box 7">
          <a:extLst>
            <a:ext uri="{FF2B5EF4-FFF2-40B4-BE49-F238E27FC236}">
              <a16:creationId xmlns:a16="http://schemas.microsoft.com/office/drawing/2014/main" id="{38BEE08E-D25B-4412-A8DD-C1FE85D9B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88" name="Text Box 7">
          <a:extLst>
            <a:ext uri="{FF2B5EF4-FFF2-40B4-BE49-F238E27FC236}">
              <a16:creationId xmlns:a16="http://schemas.microsoft.com/office/drawing/2014/main" id="{66F0BAA2-4C36-474A-96C2-50D34E19E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89" name="Text Box 7">
          <a:extLst>
            <a:ext uri="{FF2B5EF4-FFF2-40B4-BE49-F238E27FC236}">
              <a16:creationId xmlns:a16="http://schemas.microsoft.com/office/drawing/2014/main" id="{98A25CDE-BE80-478F-B5D5-7581D16558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90" name="Text Box 7">
          <a:extLst>
            <a:ext uri="{FF2B5EF4-FFF2-40B4-BE49-F238E27FC236}">
              <a16:creationId xmlns:a16="http://schemas.microsoft.com/office/drawing/2014/main" id="{0018D5B3-8D0E-4C47-99AA-8FD3AF874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91" name="Text Box 7">
          <a:extLst>
            <a:ext uri="{FF2B5EF4-FFF2-40B4-BE49-F238E27FC236}">
              <a16:creationId xmlns:a16="http://schemas.microsoft.com/office/drawing/2014/main" id="{AD144268-2FDB-4250-8D9C-3E11DB041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92" name="Text Box 7">
          <a:extLst>
            <a:ext uri="{FF2B5EF4-FFF2-40B4-BE49-F238E27FC236}">
              <a16:creationId xmlns:a16="http://schemas.microsoft.com/office/drawing/2014/main" id="{3D496612-31C2-4D92-B73B-801500AB3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93" name="Text Box 7">
          <a:extLst>
            <a:ext uri="{FF2B5EF4-FFF2-40B4-BE49-F238E27FC236}">
              <a16:creationId xmlns:a16="http://schemas.microsoft.com/office/drawing/2014/main" id="{12092C28-0281-410E-8D6C-F3616D0BF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94" name="Text Box 7">
          <a:extLst>
            <a:ext uri="{FF2B5EF4-FFF2-40B4-BE49-F238E27FC236}">
              <a16:creationId xmlns:a16="http://schemas.microsoft.com/office/drawing/2014/main" id="{9BF17190-4218-4DF5-A7D0-7F059D1B9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95" name="Text Box 7">
          <a:extLst>
            <a:ext uri="{FF2B5EF4-FFF2-40B4-BE49-F238E27FC236}">
              <a16:creationId xmlns:a16="http://schemas.microsoft.com/office/drawing/2014/main" id="{351D90A7-2A35-40B2-B10A-EB1310E81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96" name="Text Box 7">
          <a:extLst>
            <a:ext uri="{FF2B5EF4-FFF2-40B4-BE49-F238E27FC236}">
              <a16:creationId xmlns:a16="http://schemas.microsoft.com/office/drawing/2014/main" id="{BCD7F996-4EAD-4E30-97A0-5DD181B40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97" name="Text Box 7">
          <a:extLst>
            <a:ext uri="{FF2B5EF4-FFF2-40B4-BE49-F238E27FC236}">
              <a16:creationId xmlns:a16="http://schemas.microsoft.com/office/drawing/2014/main" id="{D0C28EC0-3534-4421-92DD-4C464ECDEB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98" name="Text Box 7">
          <a:extLst>
            <a:ext uri="{FF2B5EF4-FFF2-40B4-BE49-F238E27FC236}">
              <a16:creationId xmlns:a16="http://schemas.microsoft.com/office/drawing/2014/main" id="{EA23D14C-16D9-428E-9A21-76C8FDCCC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799" name="Text Box 7">
          <a:extLst>
            <a:ext uri="{FF2B5EF4-FFF2-40B4-BE49-F238E27FC236}">
              <a16:creationId xmlns:a16="http://schemas.microsoft.com/office/drawing/2014/main" id="{46382628-2F7A-4A77-99AB-B51F95BFE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00" name="Text Box 7">
          <a:extLst>
            <a:ext uri="{FF2B5EF4-FFF2-40B4-BE49-F238E27FC236}">
              <a16:creationId xmlns:a16="http://schemas.microsoft.com/office/drawing/2014/main" id="{266DFDC4-69B0-46E0-A8CE-762B5723A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01" name="Text Box 7">
          <a:extLst>
            <a:ext uri="{FF2B5EF4-FFF2-40B4-BE49-F238E27FC236}">
              <a16:creationId xmlns:a16="http://schemas.microsoft.com/office/drawing/2014/main" id="{40D110E1-FEA8-455C-8050-1D48C3382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02" name="Text Box 7">
          <a:extLst>
            <a:ext uri="{FF2B5EF4-FFF2-40B4-BE49-F238E27FC236}">
              <a16:creationId xmlns:a16="http://schemas.microsoft.com/office/drawing/2014/main" id="{4315878A-9D61-45B6-8F9E-17FB621E64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03" name="Text Box 7">
          <a:extLst>
            <a:ext uri="{FF2B5EF4-FFF2-40B4-BE49-F238E27FC236}">
              <a16:creationId xmlns:a16="http://schemas.microsoft.com/office/drawing/2014/main" id="{7753A410-67D3-4EA6-A346-1A2677D78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04" name="Text Box 7">
          <a:extLst>
            <a:ext uri="{FF2B5EF4-FFF2-40B4-BE49-F238E27FC236}">
              <a16:creationId xmlns:a16="http://schemas.microsoft.com/office/drawing/2014/main" id="{DCD7ADBE-81EA-4D60-9116-AB50C2E628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05" name="Text Box 7">
          <a:extLst>
            <a:ext uri="{FF2B5EF4-FFF2-40B4-BE49-F238E27FC236}">
              <a16:creationId xmlns:a16="http://schemas.microsoft.com/office/drawing/2014/main" id="{A05F094B-A082-43A0-8186-6DA4A1377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06" name="Text Box 7">
          <a:extLst>
            <a:ext uri="{FF2B5EF4-FFF2-40B4-BE49-F238E27FC236}">
              <a16:creationId xmlns:a16="http://schemas.microsoft.com/office/drawing/2014/main" id="{874490DF-0D07-46E7-92EB-24F3CC7582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07" name="Text Box 7">
          <a:extLst>
            <a:ext uri="{FF2B5EF4-FFF2-40B4-BE49-F238E27FC236}">
              <a16:creationId xmlns:a16="http://schemas.microsoft.com/office/drawing/2014/main" id="{B38F530D-2B05-43FF-976F-D456BF7AA3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08" name="Text Box 7">
          <a:extLst>
            <a:ext uri="{FF2B5EF4-FFF2-40B4-BE49-F238E27FC236}">
              <a16:creationId xmlns:a16="http://schemas.microsoft.com/office/drawing/2014/main" id="{5E98C1E0-6129-4429-BBFE-FADAF9CF1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09" name="Text Box 7">
          <a:extLst>
            <a:ext uri="{FF2B5EF4-FFF2-40B4-BE49-F238E27FC236}">
              <a16:creationId xmlns:a16="http://schemas.microsoft.com/office/drawing/2014/main" id="{402647AB-AF35-4398-BBEB-0C311F4FD8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10" name="Text Box 7">
          <a:extLst>
            <a:ext uri="{FF2B5EF4-FFF2-40B4-BE49-F238E27FC236}">
              <a16:creationId xmlns:a16="http://schemas.microsoft.com/office/drawing/2014/main" id="{40DA4368-8588-4EEE-B12E-FAAA66783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11" name="Text Box 7">
          <a:extLst>
            <a:ext uri="{FF2B5EF4-FFF2-40B4-BE49-F238E27FC236}">
              <a16:creationId xmlns:a16="http://schemas.microsoft.com/office/drawing/2014/main" id="{84A0E1F8-A5D6-469C-9D36-0DC322223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12" name="Text Box 7">
          <a:extLst>
            <a:ext uri="{FF2B5EF4-FFF2-40B4-BE49-F238E27FC236}">
              <a16:creationId xmlns:a16="http://schemas.microsoft.com/office/drawing/2014/main" id="{F14B5699-8F3C-4B9B-B7AD-F5356EF9E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13" name="Text Box 7">
          <a:extLst>
            <a:ext uri="{FF2B5EF4-FFF2-40B4-BE49-F238E27FC236}">
              <a16:creationId xmlns:a16="http://schemas.microsoft.com/office/drawing/2014/main" id="{8C31CB45-32A0-42EE-B097-42F673A5F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14" name="Text Box 7">
          <a:extLst>
            <a:ext uri="{FF2B5EF4-FFF2-40B4-BE49-F238E27FC236}">
              <a16:creationId xmlns:a16="http://schemas.microsoft.com/office/drawing/2014/main" id="{1CB2709C-547A-4F3F-8792-2C59284EB8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15" name="Text Box 7">
          <a:extLst>
            <a:ext uri="{FF2B5EF4-FFF2-40B4-BE49-F238E27FC236}">
              <a16:creationId xmlns:a16="http://schemas.microsoft.com/office/drawing/2014/main" id="{A37E9AE1-9186-4270-94F2-78AD66E678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16" name="Text Box 7">
          <a:extLst>
            <a:ext uri="{FF2B5EF4-FFF2-40B4-BE49-F238E27FC236}">
              <a16:creationId xmlns:a16="http://schemas.microsoft.com/office/drawing/2014/main" id="{C7159569-6E4D-41A7-89D9-8D965A2F18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17" name="Text Box 7">
          <a:extLst>
            <a:ext uri="{FF2B5EF4-FFF2-40B4-BE49-F238E27FC236}">
              <a16:creationId xmlns:a16="http://schemas.microsoft.com/office/drawing/2014/main" id="{019CFD31-F6FA-4947-A6B0-CE2FE4E9D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18" name="Text Box 7">
          <a:extLst>
            <a:ext uri="{FF2B5EF4-FFF2-40B4-BE49-F238E27FC236}">
              <a16:creationId xmlns:a16="http://schemas.microsoft.com/office/drawing/2014/main" id="{8DA55055-8B5D-4DD3-B9EE-1D9EB9166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19" name="Text Box 7">
          <a:extLst>
            <a:ext uri="{FF2B5EF4-FFF2-40B4-BE49-F238E27FC236}">
              <a16:creationId xmlns:a16="http://schemas.microsoft.com/office/drawing/2014/main" id="{436E9EAE-71D8-400B-BA77-30E6B68FF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20" name="Text Box 7">
          <a:extLst>
            <a:ext uri="{FF2B5EF4-FFF2-40B4-BE49-F238E27FC236}">
              <a16:creationId xmlns:a16="http://schemas.microsoft.com/office/drawing/2014/main" id="{2470DD15-B7C1-4470-8FF0-1FAE1E9AC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21" name="Text Box 7">
          <a:extLst>
            <a:ext uri="{FF2B5EF4-FFF2-40B4-BE49-F238E27FC236}">
              <a16:creationId xmlns:a16="http://schemas.microsoft.com/office/drawing/2014/main" id="{06577163-2BA5-4033-ABC5-E5488EC5C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22" name="Text Box 7">
          <a:extLst>
            <a:ext uri="{FF2B5EF4-FFF2-40B4-BE49-F238E27FC236}">
              <a16:creationId xmlns:a16="http://schemas.microsoft.com/office/drawing/2014/main" id="{DBD5F72F-9AD0-483D-AACE-2E66698D25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23" name="Text Box 7">
          <a:extLst>
            <a:ext uri="{FF2B5EF4-FFF2-40B4-BE49-F238E27FC236}">
              <a16:creationId xmlns:a16="http://schemas.microsoft.com/office/drawing/2014/main" id="{6B469EBF-EEDB-4554-8778-F0BEB4945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24" name="Text Box 7">
          <a:extLst>
            <a:ext uri="{FF2B5EF4-FFF2-40B4-BE49-F238E27FC236}">
              <a16:creationId xmlns:a16="http://schemas.microsoft.com/office/drawing/2014/main" id="{89468B1A-75EC-450D-B0D0-F930A4460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25" name="Text Box 7">
          <a:extLst>
            <a:ext uri="{FF2B5EF4-FFF2-40B4-BE49-F238E27FC236}">
              <a16:creationId xmlns:a16="http://schemas.microsoft.com/office/drawing/2014/main" id="{54EC8B6E-2C5D-44EC-876B-92012D3CA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26" name="Text Box 7">
          <a:extLst>
            <a:ext uri="{FF2B5EF4-FFF2-40B4-BE49-F238E27FC236}">
              <a16:creationId xmlns:a16="http://schemas.microsoft.com/office/drawing/2014/main" id="{B50F50BE-3CE9-4948-8D0C-075BDBCD9D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27" name="Text Box 7">
          <a:extLst>
            <a:ext uri="{FF2B5EF4-FFF2-40B4-BE49-F238E27FC236}">
              <a16:creationId xmlns:a16="http://schemas.microsoft.com/office/drawing/2014/main" id="{5C112563-91C5-4402-AFB3-5013B5C9C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28" name="Text Box 7">
          <a:extLst>
            <a:ext uri="{FF2B5EF4-FFF2-40B4-BE49-F238E27FC236}">
              <a16:creationId xmlns:a16="http://schemas.microsoft.com/office/drawing/2014/main" id="{49CCA2D2-33FC-4728-8E21-FBC4CE377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29" name="Text Box 7">
          <a:extLst>
            <a:ext uri="{FF2B5EF4-FFF2-40B4-BE49-F238E27FC236}">
              <a16:creationId xmlns:a16="http://schemas.microsoft.com/office/drawing/2014/main" id="{9AE7DE1A-2639-42B3-84BB-7596FB99F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30" name="Text Box 7">
          <a:extLst>
            <a:ext uri="{FF2B5EF4-FFF2-40B4-BE49-F238E27FC236}">
              <a16:creationId xmlns:a16="http://schemas.microsoft.com/office/drawing/2014/main" id="{4A3E5C6A-7FB9-457D-8EFA-0690CABB05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31" name="Text Box 7">
          <a:extLst>
            <a:ext uri="{FF2B5EF4-FFF2-40B4-BE49-F238E27FC236}">
              <a16:creationId xmlns:a16="http://schemas.microsoft.com/office/drawing/2014/main" id="{A50D9C69-53D6-41AC-B40A-5D29E44A59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32" name="Text Box 7">
          <a:extLst>
            <a:ext uri="{FF2B5EF4-FFF2-40B4-BE49-F238E27FC236}">
              <a16:creationId xmlns:a16="http://schemas.microsoft.com/office/drawing/2014/main" id="{DE571004-126B-4093-AB3D-10EE4A250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33" name="Text Box 7">
          <a:extLst>
            <a:ext uri="{FF2B5EF4-FFF2-40B4-BE49-F238E27FC236}">
              <a16:creationId xmlns:a16="http://schemas.microsoft.com/office/drawing/2014/main" id="{FC04BCE9-AA6A-460B-9D67-6B22EBA93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34" name="Text Box 7">
          <a:extLst>
            <a:ext uri="{FF2B5EF4-FFF2-40B4-BE49-F238E27FC236}">
              <a16:creationId xmlns:a16="http://schemas.microsoft.com/office/drawing/2014/main" id="{0D6CCF97-4E1A-494A-9A27-9A981F7FF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35" name="Text Box 7">
          <a:extLst>
            <a:ext uri="{FF2B5EF4-FFF2-40B4-BE49-F238E27FC236}">
              <a16:creationId xmlns:a16="http://schemas.microsoft.com/office/drawing/2014/main" id="{C17BF1CE-A6B9-47B0-A8B2-D337875CC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36" name="Text Box 7">
          <a:extLst>
            <a:ext uri="{FF2B5EF4-FFF2-40B4-BE49-F238E27FC236}">
              <a16:creationId xmlns:a16="http://schemas.microsoft.com/office/drawing/2014/main" id="{2EE2E10A-B1F6-4267-B241-EE90C889F6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37" name="Text Box 7">
          <a:extLst>
            <a:ext uri="{FF2B5EF4-FFF2-40B4-BE49-F238E27FC236}">
              <a16:creationId xmlns:a16="http://schemas.microsoft.com/office/drawing/2014/main" id="{FCBD9ECD-5B73-4C37-B602-FDDEEBB6AB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38" name="Text Box 7">
          <a:extLst>
            <a:ext uri="{FF2B5EF4-FFF2-40B4-BE49-F238E27FC236}">
              <a16:creationId xmlns:a16="http://schemas.microsoft.com/office/drawing/2014/main" id="{17856485-6C22-4F75-9980-CE3CC0A830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39" name="Text Box 7">
          <a:extLst>
            <a:ext uri="{FF2B5EF4-FFF2-40B4-BE49-F238E27FC236}">
              <a16:creationId xmlns:a16="http://schemas.microsoft.com/office/drawing/2014/main" id="{D488FBD7-06C9-473B-ABCD-E0C62D9CA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40" name="Text Box 7">
          <a:extLst>
            <a:ext uri="{FF2B5EF4-FFF2-40B4-BE49-F238E27FC236}">
              <a16:creationId xmlns:a16="http://schemas.microsoft.com/office/drawing/2014/main" id="{676F8D78-CB8D-48FF-BB54-3C6E5BCCE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41" name="Text Box 7">
          <a:extLst>
            <a:ext uri="{FF2B5EF4-FFF2-40B4-BE49-F238E27FC236}">
              <a16:creationId xmlns:a16="http://schemas.microsoft.com/office/drawing/2014/main" id="{8EBB1751-2C7A-4D63-88DF-BCC5114A90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42" name="Text Box 7">
          <a:extLst>
            <a:ext uri="{FF2B5EF4-FFF2-40B4-BE49-F238E27FC236}">
              <a16:creationId xmlns:a16="http://schemas.microsoft.com/office/drawing/2014/main" id="{3B5C8EE8-A732-4451-90A8-1C0E28CC0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43" name="Text Box 7">
          <a:extLst>
            <a:ext uri="{FF2B5EF4-FFF2-40B4-BE49-F238E27FC236}">
              <a16:creationId xmlns:a16="http://schemas.microsoft.com/office/drawing/2014/main" id="{1856678F-EE7C-498F-8F1B-25295E9936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44" name="Text Box 7">
          <a:extLst>
            <a:ext uri="{FF2B5EF4-FFF2-40B4-BE49-F238E27FC236}">
              <a16:creationId xmlns:a16="http://schemas.microsoft.com/office/drawing/2014/main" id="{778A37A6-F480-47F0-9D4D-4488F385C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45" name="Text Box 7">
          <a:extLst>
            <a:ext uri="{FF2B5EF4-FFF2-40B4-BE49-F238E27FC236}">
              <a16:creationId xmlns:a16="http://schemas.microsoft.com/office/drawing/2014/main" id="{970D91D6-1372-4DAA-864B-AC51DB3FFA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46" name="Text Box 7">
          <a:extLst>
            <a:ext uri="{FF2B5EF4-FFF2-40B4-BE49-F238E27FC236}">
              <a16:creationId xmlns:a16="http://schemas.microsoft.com/office/drawing/2014/main" id="{0F1EAC98-9784-43A4-AD84-89A7DFCBB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47" name="Text Box 7">
          <a:extLst>
            <a:ext uri="{FF2B5EF4-FFF2-40B4-BE49-F238E27FC236}">
              <a16:creationId xmlns:a16="http://schemas.microsoft.com/office/drawing/2014/main" id="{9965413D-BF01-4E08-9257-F127FA0CB3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48" name="Text Box 7">
          <a:extLst>
            <a:ext uri="{FF2B5EF4-FFF2-40B4-BE49-F238E27FC236}">
              <a16:creationId xmlns:a16="http://schemas.microsoft.com/office/drawing/2014/main" id="{5871FA04-F059-41B0-88DD-0CF173B683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49" name="Text Box 7">
          <a:extLst>
            <a:ext uri="{FF2B5EF4-FFF2-40B4-BE49-F238E27FC236}">
              <a16:creationId xmlns:a16="http://schemas.microsoft.com/office/drawing/2014/main" id="{7223F5B0-3929-4A54-A5E8-2674A78A9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50" name="Text Box 7">
          <a:extLst>
            <a:ext uri="{FF2B5EF4-FFF2-40B4-BE49-F238E27FC236}">
              <a16:creationId xmlns:a16="http://schemas.microsoft.com/office/drawing/2014/main" id="{34F87C56-3B40-41C3-9855-643C8634A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51" name="Text Box 7">
          <a:extLst>
            <a:ext uri="{FF2B5EF4-FFF2-40B4-BE49-F238E27FC236}">
              <a16:creationId xmlns:a16="http://schemas.microsoft.com/office/drawing/2014/main" id="{BD4B269C-CC6D-474A-89C1-A89362E8D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52" name="Text Box 7">
          <a:extLst>
            <a:ext uri="{FF2B5EF4-FFF2-40B4-BE49-F238E27FC236}">
              <a16:creationId xmlns:a16="http://schemas.microsoft.com/office/drawing/2014/main" id="{0AA9344C-45F2-42BC-BB37-9A269676B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53" name="Text Box 7">
          <a:extLst>
            <a:ext uri="{FF2B5EF4-FFF2-40B4-BE49-F238E27FC236}">
              <a16:creationId xmlns:a16="http://schemas.microsoft.com/office/drawing/2014/main" id="{0D917FD6-7B8F-4960-821E-4E7F17056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54" name="Text Box 7">
          <a:extLst>
            <a:ext uri="{FF2B5EF4-FFF2-40B4-BE49-F238E27FC236}">
              <a16:creationId xmlns:a16="http://schemas.microsoft.com/office/drawing/2014/main" id="{CD59D7CE-2E4A-4378-A3D2-3FAC27895D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55" name="Text Box 7">
          <a:extLst>
            <a:ext uri="{FF2B5EF4-FFF2-40B4-BE49-F238E27FC236}">
              <a16:creationId xmlns:a16="http://schemas.microsoft.com/office/drawing/2014/main" id="{847B3156-ACA2-40D1-B5B6-B7922BE6C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56" name="Text Box 7">
          <a:extLst>
            <a:ext uri="{FF2B5EF4-FFF2-40B4-BE49-F238E27FC236}">
              <a16:creationId xmlns:a16="http://schemas.microsoft.com/office/drawing/2014/main" id="{3EF411A1-17B4-49A7-8F76-F42EB35E2E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57" name="Text Box 7">
          <a:extLst>
            <a:ext uri="{FF2B5EF4-FFF2-40B4-BE49-F238E27FC236}">
              <a16:creationId xmlns:a16="http://schemas.microsoft.com/office/drawing/2014/main" id="{560BBF81-8233-4943-BB72-4829835F08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58" name="Text Box 7">
          <a:extLst>
            <a:ext uri="{FF2B5EF4-FFF2-40B4-BE49-F238E27FC236}">
              <a16:creationId xmlns:a16="http://schemas.microsoft.com/office/drawing/2014/main" id="{3F17BE2E-8D52-42E3-B75D-02554EEE4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59" name="Text Box 7">
          <a:extLst>
            <a:ext uri="{FF2B5EF4-FFF2-40B4-BE49-F238E27FC236}">
              <a16:creationId xmlns:a16="http://schemas.microsoft.com/office/drawing/2014/main" id="{2C0AE61A-0BB5-43C9-847F-D08EC6AFE0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60" name="Text Box 7">
          <a:extLst>
            <a:ext uri="{FF2B5EF4-FFF2-40B4-BE49-F238E27FC236}">
              <a16:creationId xmlns:a16="http://schemas.microsoft.com/office/drawing/2014/main" id="{337E449E-AE45-44DA-8B41-8CF45AADD6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61" name="Text Box 7">
          <a:extLst>
            <a:ext uri="{FF2B5EF4-FFF2-40B4-BE49-F238E27FC236}">
              <a16:creationId xmlns:a16="http://schemas.microsoft.com/office/drawing/2014/main" id="{09A632FF-51CA-43DB-92BC-BDBC3E4FB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62" name="Text Box 7">
          <a:extLst>
            <a:ext uri="{FF2B5EF4-FFF2-40B4-BE49-F238E27FC236}">
              <a16:creationId xmlns:a16="http://schemas.microsoft.com/office/drawing/2014/main" id="{3BF80F83-8240-49C4-B677-BF651286E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63" name="Text Box 7">
          <a:extLst>
            <a:ext uri="{FF2B5EF4-FFF2-40B4-BE49-F238E27FC236}">
              <a16:creationId xmlns:a16="http://schemas.microsoft.com/office/drawing/2014/main" id="{AEFF0684-0691-4C04-9CBB-132D65CADE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64" name="Text Box 7">
          <a:extLst>
            <a:ext uri="{FF2B5EF4-FFF2-40B4-BE49-F238E27FC236}">
              <a16:creationId xmlns:a16="http://schemas.microsoft.com/office/drawing/2014/main" id="{28951E83-7581-4C76-97DD-64522977D5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65" name="Text Box 7">
          <a:extLst>
            <a:ext uri="{FF2B5EF4-FFF2-40B4-BE49-F238E27FC236}">
              <a16:creationId xmlns:a16="http://schemas.microsoft.com/office/drawing/2014/main" id="{C4F6F898-2DC4-4D63-A563-6E0C16DC3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66" name="Text Box 7">
          <a:extLst>
            <a:ext uri="{FF2B5EF4-FFF2-40B4-BE49-F238E27FC236}">
              <a16:creationId xmlns:a16="http://schemas.microsoft.com/office/drawing/2014/main" id="{5D408BCE-30A3-4B4C-AF6C-A45C303AB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67" name="Text Box 7">
          <a:extLst>
            <a:ext uri="{FF2B5EF4-FFF2-40B4-BE49-F238E27FC236}">
              <a16:creationId xmlns:a16="http://schemas.microsoft.com/office/drawing/2014/main" id="{0302476F-C863-4733-9941-FD909D7428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68" name="Text Box 7">
          <a:extLst>
            <a:ext uri="{FF2B5EF4-FFF2-40B4-BE49-F238E27FC236}">
              <a16:creationId xmlns:a16="http://schemas.microsoft.com/office/drawing/2014/main" id="{D12E3C3A-919C-4AB8-8075-AD1B5BB4B2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69" name="Text Box 7">
          <a:extLst>
            <a:ext uri="{FF2B5EF4-FFF2-40B4-BE49-F238E27FC236}">
              <a16:creationId xmlns:a16="http://schemas.microsoft.com/office/drawing/2014/main" id="{4F564DAB-44E5-4636-A979-80CFB7861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70" name="Text Box 7">
          <a:extLst>
            <a:ext uri="{FF2B5EF4-FFF2-40B4-BE49-F238E27FC236}">
              <a16:creationId xmlns:a16="http://schemas.microsoft.com/office/drawing/2014/main" id="{B4B54366-5142-4FF2-AEC8-E2DC26FD1B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71" name="Text Box 7">
          <a:extLst>
            <a:ext uri="{FF2B5EF4-FFF2-40B4-BE49-F238E27FC236}">
              <a16:creationId xmlns:a16="http://schemas.microsoft.com/office/drawing/2014/main" id="{DDC0EB04-EE93-491D-BF49-1D7CC7A4E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72" name="Text Box 7">
          <a:extLst>
            <a:ext uri="{FF2B5EF4-FFF2-40B4-BE49-F238E27FC236}">
              <a16:creationId xmlns:a16="http://schemas.microsoft.com/office/drawing/2014/main" id="{FAA8B561-28F1-46E2-9E66-DD06549D95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73" name="Text Box 7">
          <a:extLst>
            <a:ext uri="{FF2B5EF4-FFF2-40B4-BE49-F238E27FC236}">
              <a16:creationId xmlns:a16="http://schemas.microsoft.com/office/drawing/2014/main" id="{47D3A5A5-D635-48CF-9799-D4EE376C4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74" name="Text Box 7">
          <a:extLst>
            <a:ext uri="{FF2B5EF4-FFF2-40B4-BE49-F238E27FC236}">
              <a16:creationId xmlns:a16="http://schemas.microsoft.com/office/drawing/2014/main" id="{3CEF286C-0BC6-4958-82B8-37E2F0AD36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75" name="Text Box 7">
          <a:extLst>
            <a:ext uri="{FF2B5EF4-FFF2-40B4-BE49-F238E27FC236}">
              <a16:creationId xmlns:a16="http://schemas.microsoft.com/office/drawing/2014/main" id="{47448E4C-6B01-4355-9EEC-70B881ADF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76" name="Text Box 7">
          <a:extLst>
            <a:ext uri="{FF2B5EF4-FFF2-40B4-BE49-F238E27FC236}">
              <a16:creationId xmlns:a16="http://schemas.microsoft.com/office/drawing/2014/main" id="{5B775F55-9916-4A93-BA1E-5DD2B371FE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77" name="Text Box 7">
          <a:extLst>
            <a:ext uri="{FF2B5EF4-FFF2-40B4-BE49-F238E27FC236}">
              <a16:creationId xmlns:a16="http://schemas.microsoft.com/office/drawing/2014/main" id="{82F563EA-564E-4B8E-A599-7A89D408D2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78" name="Text Box 7">
          <a:extLst>
            <a:ext uri="{FF2B5EF4-FFF2-40B4-BE49-F238E27FC236}">
              <a16:creationId xmlns:a16="http://schemas.microsoft.com/office/drawing/2014/main" id="{D223AA6F-677A-4D95-BFBB-C8373710C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79" name="Text Box 7">
          <a:extLst>
            <a:ext uri="{FF2B5EF4-FFF2-40B4-BE49-F238E27FC236}">
              <a16:creationId xmlns:a16="http://schemas.microsoft.com/office/drawing/2014/main" id="{5B27507B-0559-4A78-8271-1ED39CEC5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80" name="Text Box 7">
          <a:extLst>
            <a:ext uri="{FF2B5EF4-FFF2-40B4-BE49-F238E27FC236}">
              <a16:creationId xmlns:a16="http://schemas.microsoft.com/office/drawing/2014/main" id="{C40F3842-EA4B-41E5-8084-72BBE5683F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81" name="Text Box 7">
          <a:extLst>
            <a:ext uri="{FF2B5EF4-FFF2-40B4-BE49-F238E27FC236}">
              <a16:creationId xmlns:a16="http://schemas.microsoft.com/office/drawing/2014/main" id="{873C68B5-9A8F-489F-8548-AD9C45C1A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82" name="Text Box 7">
          <a:extLst>
            <a:ext uri="{FF2B5EF4-FFF2-40B4-BE49-F238E27FC236}">
              <a16:creationId xmlns:a16="http://schemas.microsoft.com/office/drawing/2014/main" id="{049B8A2E-4A23-46F6-A08B-D856E6939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83" name="Text Box 7">
          <a:extLst>
            <a:ext uri="{FF2B5EF4-FFF2-40B4-BE49-F238E27FC236}">
              <a16:creationId xmlns:a16="http://schemas.microsoft.com/office/drawing/2014/main" id="{9AA0CDEB-D716-4064-9253-2B3E99A8D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84" name="Text Box 7">
          <a:extLst>
            <a:ext uri="{FF2B5EF4-FFF2-40B4-BE49-F238E27FC236}">
              <a16:creationId xmlns:a16="http://schemas.microsoft.com/office/drawing/2014/main" id="{12CC0A60-AD71-43EF-887C-C64EC1810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85" name="Text Box 7">
          <a:extLst>
            <a:ext uri="{FF2B5EF4-FFF2-40B4-BE49-F238E27FC236}">
              <a16:creationId xmlns:a16="http://schemas.microsoft.com/office/drawing/2014/main" id="{F63A4A3B-C5ED-4147-80E4-81F3B08DA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86" name="Text Box 7">
          <a:extLst>
            <a:ext uri="{FF2B5EF4-FFF2-40B4-BE49-F238E27FC236}">
              <a16:creationId xmlns:a16="http://schemas.microsoft.com/office/drawing/2014/main" id="{27B56767-018F-4A84-81F6-80A850CF2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87" name="Text Box 7">
          <a:extLst>
            <a:ext uri="{FF2B5EF4-FFF2-40B4-BE49-F238E27FC236}">
              <a16:creationId xmlns:a16="http://schemas.microsoft.com/office/drawing/2014/main" id="{EFB8E8FC-391F-48D2-A2C3-B68A8011D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88" name="Text Box 7">
          <a:extLst>
            <a:ext uri="{FF2B5EF4-FFF2-40B4-BE49-F238E27FC236}">
              <a16:creationId xmlns:a16="http://schemas.microsoft.com/office/drawing/2014/main" id="{59F89AC8-6141-43F6-B9F9-0B56957C8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89" name="Text Box 7">
          <a:extLst>
            <a:ext uri="{FF2B5EF4-FFF2-40B4-BE49-F238E27FC236}">
              <a16:creationId xmlns:a16="http://schemas.microsoft.com/office/drawing/2014/main" id="{22CE8B19-6174-4E87-AF6E-362F05113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90" name="Text Box 7">
          <a:extLst>
            <a:ext uri="{FF2B5EF4-FFF2-40B4-BE49-F238E27FC236}">
              <a16:creationId xmlns:a16="http://schemas.microsoft.com/office/drawing/2014/main" id="{D2CE2166-74B6-4961-8E78-C52E9905C2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91" name="Text Box 7">
          <a:extLst>
            <a:ext uri="{FF2B5EF4-FFF2-40B4-BE49-F238E27FC236}">
              <a16:creationId xmlns:a16="http://schemas.microsoft.com/office/drawing/2014/main" id="{4E441A20-BD1F-4284-A184-232812F241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92" name="Text Box 7">
          <a:extLst>
            <a:ext uri="{FF2B5EF4-FFF2-40B4-BE49-F238E27FC236}">
              <a16:creationId xmlns:a16="http://schemas.microsoft.com/office/drawing/2014/main" id="{2E8E0367-FAAE-4435-93BE-CCBCECFFC3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93" name="Text Box 7">
          <a:extLst>
            <a:ext uri="{FF2B5EF4-FFF2-40B4-BE49-F238E27FC236}">
              <a16:creationId xmlns:a16="http://schemas.microsoft.com/office/drawing/2014/main" id="{96CC5B1C-35F5-4830-A89A-D4DD90B1D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94" name="Text Box 7">
          <a:extLst>
            <a:ext uri="{FF2B5EF4-FFF2-40B4-BE49-F238E27FC236}">
              <a16:creationId xmlns:a16="http://schemas.microsoft.com/office/drawing/2014/main" id="{78C816D5-3ECF-43B9-B5E2-92F9CA02F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95" name="Text Box 7">
          <a:extLst>
            <a:ext uri="{FF2B5EF4-FFF2-40B4-BE49-F238E27FC236}">
              <a16:creationId xmlns:a16="http://schemas.microsoft.com/office/drawing/2014/main" id="{483C2A78-54AD-4CAF-BFDE-82EFE2075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96" name="Text Box 7">
          <a:extLst>
            <a:ext uri="{FF2B5EF4-FFF2-40B4-BE49-F238E27FC236}">
              <a16:creationId xmlns:a16="http://schemas.microsoft.com/office/drawing/2014/main" id="{A5FB296F-7531-4ACD-9C7D-D49B2C076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97" name="Text Box 7">
          <a:extLst>
            <a:ext uri="{FF2B5EF4-FFF2-40B4-BE49-F238E27FC236}">
              <a16:creationId xmlns:a16="http://schemas.microsoft.com/office/drawing/2014/main" id="{493A5727-5C50-48E0-8858-09BED88811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98" name="Text Box 7">
          <a:extLst>
            <a:ext uri="{FF2B5EF4-FFF2-40B4-BE49-F238E27FC236}">
              <a16:creationId xmlns:a16="http://schemas.microsoft.com/office/drawing/2014/main" id="{245BD4FD-108D-49E4-9CBE-831CACBDF7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899" name="Text Box 7">
          <a:extLst>
            <a:ext uri="{FF2B5EF4-FFF2-40B4-BE49-F238E27FC236}">
              <a16:creationId xmlns:a16="http://schemas.microsoft.com/office/drawing/2014/main" id="{7F85ABE7-7FB0-452A-87AE-4819DA37B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00" name="Text Box 7">
          <a:extLst>
            <a:ext uri="{FF2B5EF4-FFF2-40B4-BE49-F238E27FC236}">
              <a16:creationId xmlns:a16="http://schemas.microsoft.com/office/drawing/2014/main" id="{5F1B45A0-4DC2-4199-A08C-780F2D910F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01" name="Text Box 7">
          <a:extLst>
            <a:ext uri="{FF2B5EF4-FFF2-40B4-BE49-F238E27FC236}">
              <a16:creationId xmlns:a16="http://schemas.microsoft.com/office/drawing/2014/main" id="{900A44B8-E68E-414F-A912-8D9BEF67B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02" name="Text Box 7">
          <a:extLst>
            <a:ext uri="{FF2B5EF4-FFF2-40B4-BE49-F238E27FC236}">
              <a16:creationId xmlns:a16="http://schemas.microsoft.com/office/drawing/2014/main" id="{320C549F-03FF-494F-B761-67D1AADF21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03" name="Text Box 7">
          <a:extLst>
            <a:ext uri="{FF2B5EF4-FFF2-40B4-BE49-F238E27FC236}">
              <a16:creationId xmlns:a16="http://schemas.microsoft.com/office/drawing/2014/main" id="{33FC184D-CAC5-416D-BED4-48E9A26E5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04" name="Text Box 7">
          <a:extLst>
            <a:ext uri="{FF2B5EF4-FFF2-40B4-BE49-F238E27FC236}">
              <a16:creationId xmlns:a16="http://schemas.microsoft.com/office/drawing/2014/main" id="{15EB98CB-2D97-447D-8344-CE60B46C8E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05" name="Text Box 7">
          <a:extLst>
            <a:ext uri="{FF2B5EF4-FFF2-40B4-BE49-F238E27FC236}">
              <a16:creationId xmlns:a16="http://schemas.microsoft.com/office/drawing/2014/main" id="{33A45664-7836-47F6-BB34-F03FF815AD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06" name="Text Box 7">
          <a:extLst>
            <a:ext uri="{FF2B5EF4-FFF2-40B4-BE49-F238E27FC236}">
              <a16:creationId xmlns:a16="http://schemas.microsoft.com/office/drawing/2014/main" id="{18BECA96-8A78-4DE1-8B97-FBF4F8C335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07" name="Text Box 7">
          <a:extLst>
            <a:ext uri="{FF2B5EF4-FFF2-40B4-BE49-F238E27FC236}">
              <a16:creationId xmlns:a16="http://schemas.microsoft.com/office/drawing/2014/main" id="{A93DB6D1-A6AD-471E-A7B9-081CC1C2EA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08" name="Text Box 7">
          <a:extLst>
            <a:ext uri="{FF2B5EF4-FFF2-40B4-BE49-F238E27FC236}">
              <a16:creationId xmlns:a16="http://schemas.microsoft.com/office/drawing/2014/main" id="{E8F5ACF7-6680-4AB7-94A2-CD20AEF1E5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09" name="Text Box 7">
          <a:extLst>
            <a:ext uri="{FF2B5EF4-FFF2-40B4-BE49-F238E27FC236}">
              <a16:creationId xmlns:a16="http://schemas.microsoft.com/office/drawing/2014/main" id="{1CD31F25-B144-4EAD-BBDD-5F2A5D6FCC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10" name="Text Box 7">
          <a:extLst>
            <a:ext uri="{FF2B5EF4-FFF2-40B4-BE49-F238E27FC236}">
              <a16:creationId xmlns:a16="http://schemas.microsoft.com/office/drawing/2014/main" id="{9977ED87-4D65-461E-A0D1-6B60FD759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11" name="Text Box 7">
          <a:extLst>
            <a:ext uri="{FF2B5EF4-FFF2-40B4-BE49-F238E27FC236}">
              <a16:creationId xmlns:a16="http://schemas.microsoft.com/office/drawing/2014/main" id="{FDDBDE7C-DE2D-4716-95EA-011750FD3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12" name="Text Box 7">
          <a:extLst>
            <a:ext uri="{FF2B5EF4-FFF2-40B4-BE49-F238E27FC236}">
              <a16:creationId xmlns:a16="http://schemas.microsoft.com/office/drawing/2014/main" id="{CCE79598-D7C4-479D-92A9-367CBA1601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13" name="Text Box 7">
          <a:extLst>
            <a:ext uri="{FF2B5EF4-FFF2-40B4-BE49-F238E27FC236}">
              <a16:creationId xmlns:a16="http://schemas.microsoft.com/office/drawing/2014/main" id="{7584C662-D389-4A32-8D3B-19D391FA6A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14" name="Text Box 7">
          <a:extLst>
            <a:ext uri="{FF2B5EF4-FFF2-40B4-BE49-F238E27FC236}">
              <a16:creationId xmlns:a16="http://schemas.microsoft.com/office/drawing/2014/main" id="{8601B86B-67FD-40FC-A7CA-C938C0F31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15" name="Text Box 7">
          <a:extLst>
            <a:ext uri="{FF2B5EF4-FFF2-40B4-BE49-F238E27FC236}">
              <a16:creationId xmlns:a16="http://schemas.microsoft.com/office/drawing/2014/main" id="{D1C2C80E-F4E7-42BA-B21D-8C0835B229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16" name="Text Box 7">
          <a:extLst>
            <a:ext uri="{FF2B5EF4-FFF2-40B4-BE49-F238E27FC236}">
              <a16:creationId xmlns:a16="http://schemas.microsoft.com/office/drawing/2014/main" id="{25AE67CC-D240-4B09-9728-FA6209D00E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17" name="Text Box 7">
          <a:extLst>
            <a:ext uri="{FF2B5EF4-FFF2-40B4-BE49-F238E27FC236}">
              <a16:creationId xmlns:a16="http://schemas.microsoft.com/office/drawing/2014/main" id="{DFDCAC2B-348A-46E8-A2EF-26464DD9EA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18" name="Text Box 7">
          <a:extLst>
            <a:ext uri="{FF2B5EF4-FFF2-40B4-BE49-F238E27FC236}">
              <a16:creationId xmlns:a16="http://schemas.microsoft.com/office/drawing/2014/main" id="{02152366-0731-49A5-AABB-9FEDF8126E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19" name="Text Box 7">
          <a:extLst>
            <a:ext uri="{FF2B5EF4-FFF2-40B4-BE49-F238E27FC236}">
              <a16:creationId xmlns:a16="http://schemas.microsoft.com/office/drawing/2014/main" id="{AFAEB5F9-6462-4BBB-BA9E-2F51C511AA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20" name="Text Box 7">
          <a:extLst>
            <a:ext uri="{FF2B5EF4-FFF2-40B4-BE49-F238E27FC236}">
              <a16:creationId xmlns:a16="http://schemas.microsoft.com/office/drawing/2014/main" id="{9720E910-A9E8-4317-9D44-32020D3F4B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21" name="Text Box 7">
          <a:extLst>
            <a:ext uri="{FF2B5EF4-FFF2-40B4-BE49-F238E27FC236}">
              <a16:creationId xmlns:a16="http://schemas.microsoft.com/office/drawing/2014/main" id="{39340888-AC8E-45EE-803A-0FF8A5D10C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22" name="Text Box 7">
          <a:extLst>
            <a:ext uri="{FF2B5EF4-FFF2-40B4-BE49-F238E27FC236}">
              <a16:creationId xmlns:a16="http://schemas.microsoft.com/office/drawing/2014/main" id="{31B0BAB6-8501-47B4-B7AA-5DFE4F7D1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23" name="Text Box 7">
          <a:extLst>
            <a:ext uri="{FF2B5EF4-FFF2-40B4-BE49-F238E27FC236}">
              <a16:creationId xmlns:a16="http://schemas.microsoft.com/office/drawing/2014/main" id="{7ECC0870-AE38-4905-BBC2-5901BAD6AC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24" name="Text Box 7">
          <a:extLst>
            <a:ext uri="{FF2B5EF4-FFF2-40B4-BE49-F238E27FC236}">
              <a16:creationId xmlns:a16="http://schemas.microsoft.com/office/drawing/2014/main" id="{A76A4267-2C08-4A70-A0CC-A00951084F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25" name="Text Box 7">
          <a:extLst>
            <a:ext uri="{FF2B5EF4-FFF2-40B4-BE49-F238E27FC236}">
              <a16:creationId xmlns:a16="http://schemas.microsoft.com/office/drawing/2014/main" id="{94BC5ACC-0D35-45B2-86D0-BA9312061F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26" name="Text Box 7">
          <a:extLst>
            <a:ext uri="{FF2B5EF4-FFF2-40B4-BE49-F238E27FC236}">
              <a16:creationId xmlns:a16="http://schemas.microsoft.com/office/drawing/2014/main" id="{417FC150-B042-442C-9281-8B3C732EC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27" name="Text Box 7">
          <a:extLst>
            <a:ext uri="{FF2B5EF4-FFF2-40B4-BE49-F238E27FC236}">
              <a16:creationId xmlns:a16="http://schemas.microsoft.com/office/drawing/2014/main" id="{9EB379A6-E5EE-485D-8D61-E7A093A26A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28" name="Text Box 7">
          <a:extLst>
            <a:ext uri="{FF2B5EF4-FFF2-40B4-BE49-F238E27FC236}">
              <a16:creationId xmlns:a16="http://schemas.microsoft.com/office/drawing/2014/main" id="{86242AEB-657F-42A8-A860-023F23D66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29" name="Text Box 7">
          <a:extLst>
            <a:ext uri="{FF2B5EF4-FFF2-40B4-BE49-F238E27FC236}">
              <a16:creationId xmlns:a16="http://schemas.microsoft.com/office/drawing/2014/main" id="{CABAF008-5DFC-4CDD-B014-A9B83129B7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30" name="Text Box 7">
          <a:extLst>
            <a:ext uri="{FF2B5EF4-FFF2-40B4-BE49-F238E27FC236}">
              <a16:creationId xmlns:a16="http://schemas.microsoft.com/office/drawing/2014/main" id="{52673B1A-646B-48AF-8D88-5E48D9C2C3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31" name="Text Box 7">
          <a:extLst>
            <a:ext uri="{FF2B5EF4-FFF2-40B4-BE49-F238E27FC236}">
              <a16:creationId xmlns:a16="http://schemas.microsoft.com/office/drawing/2014/main" id="{D2C72D74-CFE6-446D-B20A-18B90AF97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32" name="Text Box 7">
          <a:extLst>
            <a:ext uri="{FF2B5EF4-FFF2-40B4-BE49-F238E27FC236}">
              <a16:creationId xmlns:a16="http://schemas.microsoft.com/office/drawing/2014/main" id="{77AF8223-9167-4EEE-9EC2-AF67AECDD1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33" name="Text Box 7">
          <a:extLst>
            <a:ext uri="{FF2B5EF4-FFF2-40B4-BE49-F238E27FC236}">
              <a16:creationId xmlns:a16="http://schemas.microsoft.com/office/drawing/2014/main" id="{43FB5303-2E25-4E16-AC01-684E9FB0B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34" name="Text Box 7">
          <a:extLst>
            <a:ext uri="{FF2B5EF4-FFF2-40B4-BE49-F238E27FC236}">
              <a16:creationId xmlns:a16="http://schemas.microsoft.com/office/drawing/2014/main" id="{0781FBC4-F099-464C-A6CF-28B596E06A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5935" name="Text Box 7">
          <a:extLst>
            <a:ext uri="{FF2B5EF4-FFF2-40B4-BE49-F238E27FC236}">
              <a16:creationId xmlns:a16="http://schemas.microsoft.com/office/drawing/2014/main" id="{55D4073B-3045-4C57-9719-063A948FE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36" name="Text Box 7">
          <a:extLst>
            <a:ext uri="{FF2B5EF4-FFF2-40B4-BE49-F238E27FC236}">
              <a16:creationId xmlns:a16="http://schemas.microsoft.com/office/drawing/2014/main" id="{C0CD37FA-52D8-4AD9-9B41-29086366DCA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37" name="Text Box 7">
          <a:extLst>
            <a:ext uri="{FF2B5EF4-FFF2-40B4-BE49-F238E27FC236}">
              <a16:creationId xmlns:a16="http://schemas.microsoft.com/office/drawing/2014/main" id="{53218293-2A15-4CDE-B292-0E4A105228C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38" name="Text Box 7">
          <a:extLst>
            <a:ext uri="{FF2B5EF4-FFF2-40B4-BE49-F238E27FC236}">
              <a16:creationId xmlns:a16="http://schemas.microsoft.com/office/drawing/2014/main" id="{D05C3F36-FD10-4DE8-A5C5-83D624F3C5E5}"/>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39" name="Text Box 7">
          <a:extLst>
            <a:ext uri="{FF2B5EF4-FFF2-40B4-BE49-F238E27FC236}">
              <a16:creationId xmlns:a16="http://schemas.microsoft.com/office/drawing/2014/main" id="{BA65C5E5-EBB1-4001-BACA-FEFCA4CCF13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40" name="Text Box 7">
          <a:extLst>
            <a:ext uri="{FF2B5EF4-FFF2-40B4-BE49-F238E27FC236}">
              <a16:creationId xmlns:a16="http://schemas.microsoft.com/office/drawing/2014/main" id="{663ADEA7-9627-43DD-A696-0CAC1E1799B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41" name="Text Box 7">
          <a:extLst>
            <a:ext uri="{FF2B5EF4-FFF2-40B4-BE49-F238E27FC236}">
              <a16:creationId xmlns:a16="http://schemas.microsoft.com/office/drawing/2014/main" id="{BF33C689-15E1-4471-9A8C-EABF406D054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42" name="Text Box 7">
          <a:extLst>
            <a:ext uri="{FF2B5EF4-FFF2-40B4-BE49-F238E27FC236}">
              <a16:creationId xmlns:a16="http://schemas.microsoft.com/office/drawing/2014/main" id="{D2DDF660-ECD6-41AB-A374-414AABB553C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43" name="Text Box 7">
          <a:extLst>
            <a:ext uri="{FF2B5EF4-FFF2-40B4-BE49-F238E27FC236}">
              <a16:creationId xmlns:a16="http://schemas.microsoft.com/office/drawing/2014/main" id="{1634B7E6-CC0D-49BF-86DB-DFA976816B2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44" name="Text Box 7">
          <a:extLst>
            <a:ext uri="{FF2B5EF4-FFF2-40B4-BE49-F238E27FC236}">
              <a16:creationId xmlns:a16="http://schemas.microsoft.com/office/drawing/2014/main" id="{A0C280B9-1347-4BF4-B676-E23303B13D2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45" name="Text Box 7">
          <a:extLst>
            <a:ext uri="{FF2B5EF4-FFF2-40B4-BE49-F238E27FC236}">
              <a16:creationId xmlns:a16="http://schemas.microsoft.com/office/drawing/2014/main" id="{C77F7572-61B7-4772-929B-FB8675AB2564}"/>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46" name="Text Box 7">
          <a:extLst>
            <a:ext uri="{FF2B5EF4-FFF2-40B4-BE49-F238E27FC236}">
              <a16:creationId xmlns:a16="http://schemas.microsoft.com/office/drawing/2014/main" id="{D6021B20-018E-48B3-B69D-998CDC680545}"/>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47" name="Text Box 7">
          <a:extLst>
            <a:ext uri="{FF2B5EF4-FFF2-40B4-BE49-F238E27FC236}">
              <a16:creationId xmlns:a16="http://schemas.microsoft.com/office/drawing/2014/main" id="{0AA35C99-4362-41D2-95E1-FD4A1E6B8F94}"/>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48" name="Text Box 7">
          <a:extLst>
            <a:ext uri="{FF2B5EF4-FFF2-40B4-BE49-F238E27FC236}">
              <a16:creationId xmlns:a16="http://schemas.microsoft.com/office/drawing/2014/main" id="{25CA11A3-1029-4D33-A537-192EBF735AF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49" name="Text Box 7">
          <a:extLst>
            <a:ext uri="{FF2B5EF4-FFF2-40B4-BE49-F238E27FC236}">
              <a16:creationId xmlns:a16="http://schemas.microsoft.com/office/drawing/2014/main" id="{6D7EF035-BD19-49F0-BC71-FC106892C2E9}"/>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50" name="Text Box 7">
          <a:extLst>
            <a:ext uri="{FF2B5EF4-FFF2-40B4-BE49-F238E27FC236}">
              <a16:creationId xmlns:a16="http://schemas.microsoft.com/office/drawing/2014/main" id="{D7D5037D-B99A-4A72-A069-D24339AE410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51" name="Text Box 7">
          <a:extLst>
            <a:ext uri="{FF2B5EF4-FFF2-40B4-BE49-F238E27FC236}">
              <a16:creationId xmlns:a16="http://schemas.microsoft.com/office/drawing/2014/main" id="{4932B1CD-FA7B-42A5-ABDF-692C581CA03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52" name="Text Box 7">
          <a:extLst>
            <a:ext uri="{FF2B5EF4-FFF2-40B4-BE49-F238E27FC236}">
              <a16:creationId xmlns:a16="http://schemas.microsoft.com/office/drawing/2014/main" id="{3DC7A300-753D-4AA4-B571-67E4CEF0FA4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53" name="Text Box 7">
          <a:extLst>
            <a:ext uri="{FF2B5EF4-FFF2-40B4-BE49-F238E27FC236}">
              <a16:creationId xmlns:a16="http://schemas.microsoft.com/office/drawing/2014/main" id="{DFAD7CFB-CEBD-45D9-AE52-10752082B0A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54" name="Text Box 7">
          <a:extLst>
            <a:ext uri="{FF2B5EF4-FFF2-40B4-BE49-F238E27FC236}">
              <a16:creationId xmlns:a16="http://schemas.microsoft.com/office/drawing/2014/main" id="{AD0E9B64-AA36-4DB5-9D75-85195165CF9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55" name="Text Box 7">
          <a:extLst>
            <a:ext uri="{FF2B5EF4-FFF2-40B4-BE49-F238E27FC236}">
              <a16:creationId xmlns:a16="http://schemas.microsoft.com/office/drawing/2014/main" id="{5B889D2B-D81C-41EB-8774-83FB48F5999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56" name="Text Box 7">
          <a:extLst>
            <a:ext uri="{FF2B5EF4-FFF2-40B4-BE49-F238E27FC236}">
              <a16:creationId xmlns:a16="http://schemas.microsoft.com/office/drawing/2014/main" id="{4DB90675-833A-4622-B03D-072810D6314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57" name="Text Box 7">
          <a:extLst>
            <a:ext uri="{FF2B5EF4-FFF2-40B4-BE49-F238E27FC236}">
              <a16:creationId xmlns:a16="http://schemas.microsoft.com/office/drawing/2014/main" id="{857DCDC6-7D2B-4B41-AFBC-C0D51692F6B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58" name="Text Box 7">
          <a:extLst>
            <a:ext uri="{FF2B5EF4-FFF2-40B4-BE49-F238E27FC236}">
              <a16:creationId xmlns:a16="http://schemas.microsoft.com/office/drawing/2014/main" id="{0623C5F8-7942-4871-8699-C583A8133A9F}"/>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59" name="Text Box 7">
          <a:extLst>
            <a:ext uri="{FF2B5EF4-FFF2-40B4-BE49-F238E27FC236}">
              <a16:creationId xmlns:a16="http://schemas.microsoft.com/office/drawing/2014/main" id="{4AC88AEC-542E-4EA6-A8F5-51CB6903DF3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60" name="Text Box 7">
          <a:extLst>
            <a:ext uri="{FF2B5EF4-FFF2-40B4-BE49-F238E27FC236}">
              <a16:creationId xmlns:a16="http://schemas.microsoft.com/office/drawing/2014/main" id="{87DA7EC5-7238-4A15-B897-80287D82A3B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61" name="Text Box 7">
          <a:extLst>
            <a:ext uri="{FF2B5EF4-FFF2-40B4-BE49-F238E27FC236}">
              <a16:creationId xmlns:a16="http://schemas.microsoft.com/office/drawing/2014/main" id="{1542A5AC-C6EF-4277-B222-128C36EC20E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62" name="Text Box 7">
          <a:extLst>
            <a:ext uri="{FF2B5EF4-FFF2-40B4-BE49-F238E27FC236}">
              <a16:creationId xmlns:a16="http://schemas.microsoft.com/office/drawing/2014/main" id="{E13D20D5-12CB-4E5F-95AA-30137793BBF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63" name="Text Box 7">
          <a:extLst>
            <a:ext uri="{FF2B5EF4-FFF2-40B4-BE49-F238E27FC236}">
              <a16:creationId xmlns:a16="http://schemas.microsoft.com/office/drawing/2014/main" id="{DFE6AFD6-541B-40E5-BB58-DA14085A04E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64" name="Text Box 7">
          <a:extLst>
            <a:ext uri="{FF2B5EF4-FFF2-40B4-BE49-F238E27FC236}">
              <a16:creationId xmlns:a16="http://schemas.microsoft.com/office/drawing/2014/main" id="{C88DB0FD-1D51-415D-99E1-D98BF2C29A9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65" name="Text Box 7">
          <a:extLst>
            <a:ext uri="{FF2B5EF4-FFF2-40B4-BE49-F238E27FC236}">
              <a16:creationId xmlns:a16="http://schemas.microsoft.com/office/drawing/2014/main" id="{C3FFED2D-A5A5-4A90-9B0A-E3EBD5F00E5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66" name="Text Box 7">
          <a:extLst>
            <a:ext uri="{FF2B5EF4-FFF2-40B4-BE49-F238E27FC236}">
              <a16:creationId xmlns:a16="http://schemas.microsoft.com/office/drawing/2014/main" id="{809E25DC-AEDD-40CC-8358-DB6B9358BE2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67" name="Text Box 7">
          <a:extLst>
            <a:ext uri="{FF2B5EF4-FFF2-40B4-BE49-F238E27FC236}">
              <a16:creationId xmlns:a16="http://schemas.microsoft.com/office/drawing/2014/main" id="{FFBADA7B-EC38-49E5-832A-9C987B6EDF7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68" name="Text Box 7">
          <a:extLst>
            <a:ext uri="{FF2B5EF4-FFF2-40B4-BE49-F238E27FC236}">
              <a16:creationId xmlns:a16="http://schemas.microsoft.com/office/drawing/2014/main" id="{4E29E1AB-D3E5-4E5E-B8B1-A5F00ED3C08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69" name="Text Box 7">
          <a:extLst>
            <a:ext uri="{FF2B5EF4-FFF2-40B4-BE49-F238E27FC236}">
              <a16:creationId xmlns:a16="http://schemas.microsoft.com/office/drawing/2014/main" id="{5CF19676-D0F4-4855-909D-7E39CFF0442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70" name="Text Box 7">
          <a:extLst>
            <a:ext uri="{FF2B5EF4-FFF2-40B4-BE49-F238E27FC236}">
              <a16:creationId xmlns:a16="http://schemas.microsoft.com/office/drawing/2014/main" id="{6795F85D-73EF-460E-B2A2-5265338FEEB0}"/>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71" name="Text Box 7">
          <a:extLst>
            <a:ext uri="{FF2B5EF4-FFF2-40B4-BE49-F238E27FC236}">
              <a16:creationId xmlns:a16="http://schemas.microsoft.com/office/drawing/2014/main" id="{AFDAD0CC-E564-4687-B45C-BB573BCB86F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72" name="Text Box 7">
          <a:extLst>
            <a:ext uri="{FF2B5EF4-FFF2-40B4-BE49-F238E27FC236}">
              <a16:creationId xmlns:a16="http://schemas.microsoft.com/office/drawing/2014/main" id="{CDE50776-0AAF-4E7B-81FF-B9C483483B4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73" name="Text Box 7">
          <a:extLst>
            <a:ext uri="{FF2B5EF4-FFF2-40B4-BE49-F238E27FC236}">
              <a16:creationId xmlns:a16="http://schemas.microsoft.com/office/drawing/2014/main" id="{4D8BA1FB-7CDF-4C45-B2B0-8B570297C40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74" name="Text Box 7">
          <a:extLst>
            <a:ext uri="{FF2B5EF4-FFF2-40B4-BE49-F238E27FC236}">
              <a16:creationId xmlns:a16="http://schemas.microsoft.com/office/drawing/2014/main" id="{7F66A1E5-5F7D-4A89-98BC-E9F17FA8EC4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75" name="Text Box 7">
          <a:extLst>
            <a:ext uri="{FF2B5EF4-FFF2-40B4-BE49-F238E27FC236}">
              <a16:creationId xmlns:a16="http://schemas.microsoft.com/office/drawing/2014/main" id="{6E4BC658-4839-45F9-8C8E-101C4390ED8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76" name="Text Box 7">
          <a:extLst>
            <a:ext uri="{FF2B5EF4-FFF2-40B4-BE49-F238E27FC236}">
              <a16:creationId xmlns:a16="http://schemas.microsoft.com/office/drawing/2014/main" id="{AA17A51D-B89F-4D9B-BE8E-FDE5655F65F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77" name="Text Box 7">
          <a:extLst>
            <a:ext uri="{FF2B5EF4-FFF2-40B4-BE49-F238E27FC236}">
              <a16:creationId xmlns:a16="http://schemas.microsoft.com/office/drawing/2014/main" id="{CE2B8EDA-1FE4-4B77-A2C2-3F6A86AECF90}"/>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78" name="Text Box 7">
          <a:extLst>
            <a:ext uri="{FF2B5EF4-FFF2-40B4-BE49-F238E27FC236}">
              <a16:creationId xmlns:a16="http://schemas.microsoft.com/office/drawing/2014/main" id="{C7E73F75-F7CC-4C69-818A-869BC7E83963}"/>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79" name="Text Box 7">
          <a:extLst>
            <a:ext uri="{FF2B5EF4-FFF2-40B4-BE49-F238E27FC236}">
              <a16:creationId xmlns:a16="http://schemas.microsoft.com/office/drawing/2014/main" id="{426B0946-D985-4AC2-BD89-F70CEED8B5C1}"/>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80" name="Text Box 7">
          <a:extLst>
            <a:ext uri="{FF2B5EF4-FFF2-40B4-BE49-F238E27FC236}">
              <a16:creationId xmlns:a16="http://schemas.microsoft.com/office/drawing/2014/main" id="{DA969B99-EE19-4EEA-A5A8-CB267FC9DFA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81" name="Text Box 7">
          <a:extLst>
            <a:ext uri="{FF2B5EF4-FFF2-40B4-BE49-F238E27FC236}">
              <a16:creationId xmlns:a16="http://schemas.microsoft.com/office/drawing/2014/main" id="{A2B52CE0-DA3E-40AC-9D4B-F562B95361E9}"/>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82" name="Text Box 7">
          <a:extLst>
            <a:ext uri="{FF2B5EF4-FFF2-40B4-BE49-F238E27FC236}">
              <a16:creationId xmlns:a16="http://schemas.microsoft.com/office/drawing/2014/main" id="{B3738F1B-74BC-49EC-9FE2-E23DEB5313B4}"/>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83" name="Text Box 7">
          <a:extLst>
            <a:ext uri="{FF2B5EF4-FFF2-40B4-BE49-F238E27FC236}">
              <a16:creationId xmlns:a16="http://schemas.microsoft.com/office/drawing/2014/main" id="{00D96AE8-F8A6-4DB7-8172-2BDB262C39F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84" name="Text Box 7">
          <a:extLst>
            <a:ext uri="{FF2B5EF4-FFF2-40B4-BE49-F238E27FC236}">
              <a16:creationId xmlns:a16="http://schemas.microsoft.com/office/drawing/2014/main" id="{F4D8EC50-E898-4EFA-8D01-1696C416AA39}"/>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85" name="Text Box 7">
          <a:extLst>
            <a:ext uri="{FF2B5EF4-FFF2-40B4-BE49-F238E27FC236}">
              <a16:creationId xmlns:a16="http://schemas.microsoft.com/office/drawing/2014/main" id="{1D687F51-5035-4A9C-BD3B-CB2F347F8E71}"/>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86" name="Text Box 7">
          <a:extLst>
            <a:ext uri="{FF2B5EF4-FFF2-40B4-BE49-F238E27FC236}">
              <a16:creationId xmlns:a16="http://schemas.microsoft.com/office/drawing/2014/main" id="{9B30E199-3213-4216-986B-9391FDC6B3C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87" name="Text Box 7">
          <a:extLst>
            <a:ext uri="{FF2B5EF4-FFF2-40B4-BE49-F238E27FC236}">
              <a16:creationId xmlns:a16="http://schemas.microsoft.com/office/drawing/2014/main" id="{40989CE2-D7BE-4578-968E-AC500E27A5F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88" name="Text Box 7">
          <a:extLst>
            <a:ext uri="{FF2B5EF4-FFF2-40B4-BE49-F238E27FC236}">
              <a16:creationId xmlns:a16="http://schemas.microsoft.com/office/drawing/2014/main" id="{6326FF49-08A9-4632-B4B9-A647489FC641}"/>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89" name="Text Box 7">
          <a:extLst>
            <a:ext uri="{FF2B5EF4-FFF2-40B4-BE49-F238E27FC236}">
              <a16:creationId xmlns:a16="http://schemas.microsoft.com/office/drawing/2014/main" id="{A4868C62-4ACA-4A8D-8321-598C7B134CD8}"/>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90" name="Text Box 7">
          <a:extLst>
            <a:ext uri="{FF2B5EF4-FFF2-40B4-BE49-F238E27FC236}">
              <a16:creationId xmlns:a16="http://schemas.microsoft.com/office/drawing/2014/main" id="{3DC81EEC-CC16-4D6D-85D7-B10D454302F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91" name="Text Box 7">
          <a:extLst>
            <a:ext uri="{FF2B5EF4-FFF2-40B4-BE49-F238E27FC236}">
              <a16:creationId xmlns:a16="http://schemas.microsoft.com/office/drawing/2014/main" id="{150DBF32-1565-4620-BCBD-F47B721BCA1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92" name="Text Box 7">
          <a:extLst>
            <a:ext uri="{FF2B5EF4-FFF2-40B4-BE49-F238E27FC236}">
              <a16:creationId xmlns:a16="http://schemas.microsoft.com/office/drawing/2014/main" id="{04124A21-C853-4E70-B1F5-5767711DB80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93" name="Text Box 7">
          <a:extLst>
            <a:ext uri="{FF2B5EF4-FFF2-40B4-BE49-F238E27FC236}">
              <a16:creationId xmlns:a16="http://schemas.microsoft.com/office/drawing/2014/main" id="{6EC63945-70BB-43D8-9642-4E273791294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94" name="Text Box 7">
          <a:extLst>
            <a:ext uri="{FF2B5EF4-FFF2-40B4-BE49-F238E27FC236}">
              <a16:creationId xmlns:a16="http://schemas.microsoft.com/office/drawing/2014/main" id="{2A43B9EE-A2BE-4266-9D30-18384834BCA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95" name="Text Box 7">
          <a:extLst>
            <a:ext uri="{FF2B5EF4-FFF2-40B4-BE49-F238E27FC236}">
              <a16:creationId xmlns:a16="http://schemas.microsoft.com/office/drawing/2014/main" id="{A6724F71-2B82-4690-A4F2-8DEE770B7448}"/>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96" name="Text Box 7">
          <a:extLst>
            <a:ext uri="{FF2B5EF4-FFF2-40B4-BE49-F238E27FC236}">
              <a16:creationId xmlns:a16="http://schemas.microsoft.com/office/drawing/2014/main" id="{1B47378A-1C7A-4305-9450-1FEA54ADC3E4}"/>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97" name="Text Box 7">
          <a:extLst>
            <a:ext uri="{FF2B5EF4-FFF2-40B4-BE49-F238E27FC236}">
              <a16:creationId xmlns:a16="http://schemas.microsoft.com/office/drawing/2014/main" id="{41219D97-74AE-483E-B440-800782B7B60F}"/>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98" name="Text Box 7">
          <a:extLst>
            <a:ext uri="{FF2B5EF4-FFF2-40B4-BE49-F238E27FC236}">
              <a16:creationId xmlns:a16="http://schemas.microsoft.com/office/drawing/2014/main" id="{DB01194C-9E58-46CA-A3E9-48A9D59A57E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5999" name="Text Box 7">
          <a:extLst>
            <a:ext uri="{FF2B5EF4-FFF2-40B4-BE49-F238E27FC236}">
              <a16:creationId xmlns:a16="http://schemas.microsoft.com/office/drawing/2014/main" id="{A24694E7-0A53-4A12-95ED-8E7B3287E40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00" name="Text Box 7">
          <a:extLst>
            <a:ext uri="{FF2B5EF4-FFF2-40B4-BE49-F238E27FC236}">
              <a16:creationId xmlns:a16="http://schemas.microsoft.com/office/drawing/2014/main" id="{76B07EA9-4268-49CA-BE01-5255F23E660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01" name="Text Box 7">
          <a:extLst>
            <a:ext uri="{FF2B5EF4-FFF2-40B4-BE49-F238E27FC236}">
              <a16:creationId xmlns:a16="http://schemas.microsoft.com/office/drawing/2014/main" id="{9D85A497-9878-4055-96FE-5BE477FA83A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02" name="Text Box 7">
          <a:extLst>
            <a:ext uri="{FF2B5EF4-FFF2-40B4-BE49-F238E27FC236}">
              <a16:creationId xmlns:a16="http://schemas.microsoft.com/office/drawing/2014/main" id="{3C227BB7-A264-4D97-B805-43FABA38988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03" name="Text Box 7">
          <a:extLst>
            <a:ext uri="{FF2B5EF4-FFF2-40B4-BE49-F238E27FC236}">
              <a16:creationId xmlns:a16="http://schemas.microsoft.com/office/drawing/2014/main" id="{5590CCEE-1E56-414F-91C0-B7992EF64585}"/>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04" name="Text Box 7">
          <a:extLst>
            <a:ext uri="{FF2B5EF4-FFF2-40B4-BE49-F238E27FC236}">
              <a16:creationId xmlns:a16="http://schemas.microsoft.com/office/drawing/2014/main" id="{9A2290B3-A1D4-416C-A2B3-5E1B8AC94D68}"/>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05" name="Text Box 7">
          <a:extLst>
            <a:ext uri="{FF2B5EF4-FFF2-40B4-BE49-F238E27FC236}">
              <a16:creationId xmlns:a16="http://schemas.microsoft.com/office/drawing/2014/main" id="{18A0F807-DAEC-408C-9470-15A10A7F6BB4}"/>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06" name="Text Box 7">
          <a:extLst>
            <a:ext uri="{FF2B5EF4-FFF2-40B4-BE49-F238E27FC236}">
              <a16:creationId xmlns:a16="http://schemas.microsoft.com/office/drawing/2014/main" id="{943449C5-84F7-4F1C-A22E-D295645BAC8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07" name="Text Box 7">
          <a:extLst>
            <a:ext uri="{FF2B5EF4-FFF2-40B4-BE49-F238E27FC236}">
              <a16:creationId xmlns:a16="http://schemas.microsoft.com/office/drawing/2014/main" id="{7E78FC73-D03F-4A98-9725-5CAF9C1A846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08" name="Text Box 7">
          <a:extLst>
            <a:ext uri="{FF2B5EF4-FFF2-40B4-BE49-F238E27FC236}">
              <a16:creationId xmlns:a16="http://schemas.microsoft.com/office/drawing/2014/main" id="{A5A55CD2-578B-4C77-A6FD-05C8DBE7133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09" name="Text Box 7">
          <a:extLst>
            <a:ext uri="{FF2B5EF4-FFF2-40B4-BE49-F238E27FC236}">
              <a16:creationId xmlns:a16="http://schemas.microsoft.com/office/drawing/2014/main" id="{5CCCAE48-B33C-465F-816E-DED1EC0ED6C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6010" name="Text Box 7">
          <a:extLst>
            <a:ext uri="{FF2B5EF4-FFF2-40B4-BE49-F238E27FC236}">
              <a16:creationId xmlns:a16="http://schemas.microsoft.com/office/drawing/2014/main" id="{C8748246-4DB6-4815-A74E-082ACDDF5520}"/>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84" name="Text Box 7">
          <a:extLst>
            <a:ext uri="{FF2B5EF4-FFF2-40B4-BE49-F238E27FC236}">
              <a16:creationId xmlns:a16="http://schemas.microsoft.com/office/drawing/2014/main" id="{5396F693-CD08-45F5-8A31-6FD09C086F2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85" name="Text Box 7">
          <a:extLst>
            <a:ext uri="{FF2B5EF4-FFF2-40B4-BE49-F238E27FC236}">
              <a16:creationId xmlns:a16="http://schemas.microsoft.com/office/drawing/2014/main" id="{E361E467-2750-4808-AD23-6EA95093F95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86" name="Text Box 7">
          <a:extLst>
            <a:ext uri="{FF2B5EF4-FFF2-40B4-BE49-F238E27FC236}">
              <a16:creationId xmlns:a16="http://schemas.microsoft.com/office/drawing/2014/main" id="{6CF19B54-CD9A-4F07-88E4-35DB16BAF51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87" name="Text Box 7">
          <a:extLst>
            <a:ext uri="{FF2B5EF4-FFF2-40B4-BE49-F238E27FC236}">
              <a16:creationId xmlns:a16="http://schemas.microsoft.com/office/drawing/2014/main" id="{68004F3A-B97A-466B-94EF-B5E714CEE61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88" name="Text Box 7">
          <a:extLst>
            <a:ext uri="{FF2B5EF4-FFF2-40B4-BE49-F238E27FC236}">
              <a16:creationId xmlns:a16="http://schemas.microsoft.com/office/drawing/2014/main" id="{10061AA7-0828-418A-BC06-840150A3847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89" name="Text Box 7">
          <a:extLst>
            <a:ext uri="{FF2B5EF4-FFF2-40B4-BE49-F238E27FC236}">
              <a16:creationId xmlns:a16="http://schemas.microsoft.com/office/drawing/2014/main" id="{4B74F582-87E3-4E72-AF66-80C17E07CFD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90" name="Text Box 7">
          <a:extLst>
            <a:ext uri="{FF2B5EF4-FFF2-40B4-BE49-F238E27FC236}">
              <a16:creationId xmlns:a16="http://schemas.microsoft.com/office/drawing/2014/main" id="{539B8101-6FD1-4234-A50B-FE4CD9999A7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91" name="Text Box 7">
          <a:extLst>
            <a:ext uri="{FF2B5EF4-FFF2-40B4-BE49-F238E27FC236}">
              <a16:creationId xmlns:a16="http://schemas.microsoft.com/office/drawing/2014/main" id="{7727B8B4-C4C3-4437-BEA2-D1C3B1C0AB70}"/>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92" name="Text Box 7">
          <a:extLst>
            <a:ext uri="{FF2B5EF4-FFF2-40B4-BE49-F238E27FC236}">
              <a16:creationId xmlns:a16="http://schemas.microsoft.com/office/drawing/2014/main" id="{04C3DB01-07CD-4EB5-943D-77C9A3281A60}"/>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93" name="Text Box 7">
          <a:extLst>
            <a:ext uri="{FF2B5EF4-FFF2-40B4-BE49-F238E27FC236}">
              <a16:creationId xmlns:a16="http://schemas.microsoft.com/office/drawing/2014/main" id="{FCB4D096-383F-4213-96CE-3E45F112FD95}"/>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94" name="Text Box 7">
          <a:extLst>
            <a:ext uri="{FF2B5EF4-FFF2-40B4-BE49-F238E27FC236}">
              <a16:creationId xmlns:a16="http://schemas.microsoft.com/office/drawing/2014/main" id="{12B22642-1DB6-464C-B8F3-4D3FFB475B0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95" name="Text Box 7">
          <a:extLst>
            <a:ext uri="{FF2B5EF4-FFF2-40B4-BE49-F238E27FC236}">
              <a16:creationId xmlns:a16="http://schemas.microsoft.com/office/drawing/2014/main" id="{A992B9AA-760F-48AC-8192-8A5442405B0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96" name="Text Box 7">
          <a:extLst>
            <a:ext uri="{FF2B5EF4-FFF2-40B4-BE49-F238E27FC236}">
              <a16:creationId xmlns:a16="http://schemas.microsoft.com/office/drawing/2014/main" id="{DDBBE787-9E35-4B54-AE63-815AAE2248F9}"/>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97" name="Text Box 7">
          <a:extLst>
            <a:ext uri="{FF2B5EF4-FFF2-40B4-BE49-F238E27FC236}">
              <a16:creationId xmlns:a16="http://schemas.microsoft.com/office/drawing/2014/main" id="{0B2E5019-7FB8-418F-82DA-A0382783E54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98" name="Text Box 7">
          <a:extLst>
            <a:ext uri="{FF2B5EF4-FFF2-40B4-BE49-F238E27FC236}">
              <a16:creationId xmlns:a16="http://schemas.microsoft.com/office/drawing/2014/main" id="{FF05D05C-D670-4BAD-9B2F-4C0F706B3B8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0</xdr:rowOff>
    </xdr:from>
    <xdr:to>
      <xdr:col>17</xdr:col>
      <xdr:colOff>985157</xdr:colOff>
      <xdr:row>21</xdr:row>
      <xdr:rowOff>0</xdr:rowOff>
    </xdr:to>
    <xdr:sp macro="[1]!mostrarControlesExistentes" textlink="">
      <xdr:nvSpPr>
        <xdr:cNvPr id="16399" name="Text Box 7">
          <a:extLst>
            <a:ext uri="{FF2B5EF4-FFF2-40B4-BE49-F238E27FC236}">
              <a16:creationId xmlns:a16="http://schemas.microsoft.com/office/drawing/2014/main" id="{3286A0AC-8C11-4A5F-84F9-44126BA8D0CF}"/>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0</xdr:colOff>
      <xdr:row>20</xdr:row>
      <xdr:rowOff>4328</xdr:rowOff>
    </xdr:from>
    <xdr:to>
      <xdr:col>18</xdr:col>
      <xdr:colOff>0</xdr:colOff>
      <xdr:row>20</xdr:row>
      <xdr:rowOff>4328</xdr:rowOff>
    </xdr:to>
    <xdr:sp macro="[1]!mostrarControlesExistentes" textlink="">
      <xdr:nvSpPr>
        <xdr:cNvPr id="6011" name="Text Box 7">
          <a:extLst>
            <a:ext uri="{FF2B5EF4-FFF2-40B4-BE49-F238E27FC236}">
              <a16:creationId xmlns:a16="http://schemas.microsoft.com/office/drawing/2014/main" id="{1ED7DA6B-61DA-44A4-B608-8FEF13329B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4" name="Text Box 7">
          <a:extLst>
            <a:ext uri="{FF2B5EF4-FFF2-40B4-BE49-F238E27FC236}">
              <a16:creationId xmlns:a16="http://schemas.microsoft.com/office/drawing/2014/main" id="{635E66D3-ADB4-4CDD-B376-7676C9D7A684}"/>
            </a:ext>
          </a:extLst>
        </xdr:cNvPr>
        <xdr:cNvSpPr txBox="1">
          <a:spLocks noChangeArrowheads="1"/>
        </xdr:cNvSpPr>
      </xdr:nvSpPr>
      <xdr:spPr bwMode="auto">
        <a:xfrm>
          <a:off x="16040100" y="69913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5" name="Text Box 7">
          <a:extLst>
            <a:ext uri="{FF2B5EF4-FFF2-40B4-BE49-F238E27FC236}">
              <a16:creationId xmlns:a16="http://schemas.microsoft.com/office/drawing/2014/main" id="{F7F7A559-5950-4F94-8BF6-AAD1711A57A3}"/>
            </a:ext>
          </a:extLst>
        </xdr:cNvPr>
        <xdr:cNvSpPr txBox="1">
          <a:spLocks noChangeArrowheads="1"/>
        </xdr:cNvSpPr>
      </xdr:nvSpPr>
      <xdr:spPr bwMode="auto">
        <a:xfrm>
          <a:off x="16040100" y="69913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6" name="Text Box 7">
          <a:extLst>
            <a:ext uri="{FF2B5EF4-FFF2-40B4-BE49-F238E27FC236}">
              <a16:creationId xmlns:a16="http://schemas.microsoft.com/office/drawing/2014/main" id="{417A0397-C92D-4931-BFFF-F5DABFB7B130}"/>
            </a:ext>
          </a:extLst>
        </xdr:cNvPr>
        <xdr:cNvSpPr txBox="1">
          <a:spLocks noChangeArrowheads="1"/>
        </xdr:cNvSpPr>
      </xdr:nvSpPr>
      <xdr:spPr bwMode="auto">
        <a:xfrm>
          <a:off x="16040100" y="69913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7" name="Text Box 7">
          <a:extLst>
            <a:ext uri="{FF2B5EF4-FFF2-40B4-BE49-F238E27FC236}">
              <a16:creationId xmlns:a16="http://schemas.microsoft.com/office/drawing/2014/main" id="{E10F3757-7CD5-4C92-9D44-DC02301CA1EA}"/>
            </a:ext>
          </a:extLst>
        </xdr:cNvPr>
        <xdr:cNvSpPr txBox="1">
          <a:spLocks noChangeArrowheads="1"/>
        </xdr:cNvSpPr>
      </xdr:nvSpPr>
      <xdr:spPr bwMode="auto">
        <a:xfrm>
          <a:off x="16040100" y="69913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8" name="Text Box 7">
          <a:extLst>
            <a:ext uri="{FF2B5EF4-FFF2-40B4-BE49-F238E27FC236}">
              <a16:creationId xmlns:a16="http://schemas.microsoft.com/office/drawing/2014/main" id="{C1B46F0B-3B4E-45BE-B4BF-29802885D5ED}"/>
            </a:ext>
          </a:extLst>
        </xdr:cNvPr>
        <xdr:cNvSpPr txBox="1">
          <a:spLocks noChangeArrowheads="1"/>
        </xdr:cNvSpPr>
      </xdr:nvSpPr>
      <xdr:spPr bwMode="auto">
        <a:xfrm>
          <a:off x="16040100" y="69913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xdr:col>
      <xdr:colOff>952500</xdr:colOff>
      <xdr:row>16</xdr:row>
      <xdr:rowOff>104775</xdr:rowOff>
    </xdr:from>
    <xdr:to>
      <xdr:col>2</xdr:col>
      <xdr:colOff>952500</xdr:colOff>
      <xdr:row>17</xdr:row>
      <xdr:rowOff>88682</xdr:rowOff>
    </xdr:to>
    <xdr:sp macro="[0]!MostrarFuente_Impacto" textlink="">
      <xdr:nvSpPr>
        <xdr:cNvPr id="6012" name="Rectangle 52">
          <a:extLst>
            <a:ext uri="{FF2B5EF4-FFF2-40B4-BE49-F238E27FC236}">
              <a16:creationId xmlns:a16="http://schemas.microsoft.com/office/drawing/2014/main" id="{16145EA7-A3E3-4636-A6F5-F289465C5948}"/>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xdr:col>
      <xdr:colOff>869373</xdr:colOff>
      <xdr:row>1</xdr:row>
      <xdr:rowOff>156729</xdr:rowOff>
    </xdr:from>
    <xdr:to>
      <xdr:col>9</xdr:col>
      <xdr:colOff>355125</xdr:colOff>
      <xdr:row>1</xdr:row>
      <xdr:rowOff>167935</xdr:rowOff>
    </xdr:to>
    <xdr:cxnSp macro="">
      <xdr:nvCxnSpPr>
        <xdr:cNvPr id="16413" name="Conector recto 16412">
          <a:extLst>
            <a:ext uri="{FF2B5EF4-FFF2-40B4-BE49-F238E27FC236}">
              <a16:creationId xmlns:a16="http://schemas.microsoft.com/office/drawing/2014/main" id="{ECF27D12-CD5D-44C1-A84F-433CE639AF48}"/>
            </a:ext>
          </a:extLst>
        </xdr:cNvPr>
        <xdr:cNvCxnSpPr/>
      </xdr:nvCxnSpPr>
      <xdr:spPr>
        <a:xfrm>
          <a:off x="2736273" y="1233054"/>
          <a:ext cx="6867627" cy="11206"/>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600075</xdr:colOff>
      <xdr:row>15</xdr:row>
      <xdr:rowOff>76200</xdr:rowOff>
    </xdr:from>
    <xdr:to>
      <xdr:col>7</xdr:col>
      <xdr:colOff>1076325</xdr:colOff>
      <xdr:row>16</xdr:row>
      <xdr:rowOff>304800</xdr:rowOff>
    </xdr:to>
    <xdr:pic macro="[0]!NivelOrganizacional">
      <xdr:nvPicPr>
        <xdr:cNvPr id="577098" name="Imagen 6016" descr="http://publicdomainvectors.org/photos/purzen-Icon-with-question-mark.png">
          <a:extLst>
            <a:ext uri="{FF2B5EF4-FFF2-40B4-BE49-F238E27FC236}">
              <a16:creationId xmlns:a16="http://schemas.microsoft.com/office/drawing/2014/main" id="{26E2E05A-F7D4-49A6-B909-83A4BA0975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62775" y="60198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504825</xdr:colOff>
      <xdr:row>15</xdr:row>
      <xdr:rowOff>95250</xdr:rowOff>
    </xdr:from>
    <xdr:to>
      <xdr:col>9</xdr:col>
      <xdr:colOff>962025</xdr:colOff>
      <xdr:row>16</xdr:row>
      <xdr:rowOff>333375</xdr:rowOff>
    </xdr:to>
    <xdr:pic macro="[0]!Escalas_Probabilidad">
      <xdr:nvPicPr>
        <xdr:cNvPr id="577099" name="Imagen 6017" descr="http://publicdomainvectors.org/photos/purzen-Icon-with-question-mark.png">
          <a:extLst>
            <a:ext uri="{FF2B5EF4-FFF2-40B4-BE49-F238E27FC236}">
              <a16:creationId xmlns:a16="http://schemas.microsoft.com/office/drawing/2014/main" id="{7BE0C51D-EF42-40A1-AF7F-9265834DC5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210550" y="6038850"/>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15</xdr:row>
      <xdr:rowOff>95250</xdr:rowOff>
    </xdr:from>
    <xdr:to>
      <xdr:col>11</xdr:col>
      <xdr:colOff>847725</xdr:colOff>
      <xdr:row>16</xdr:row>
      <xdr:rowOff>333375</xdr:rowOff>
    </xdr:to>
    <xdr:pic macro="[0]!Escalas_impacto">
      <xdr:nvPicPr>
        <xdr:cNvPr id="577100" name="Imagen 6018" descr="http://publicdomainvectors.org/photos/purzen-Icon-with-question-mark.png">
          <a:extLst>
            <a:ext uri="{FF2B5EF4-FFF2-40B4-BE49-F238E27FC236}">
              <a16:creationId xmlns:a16="http://schemas.microsoft.com/office/drawing/2014/main" id="{F546CFED-CD3F-4427-B94D-5204DD94569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72700" y="603885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16</xdr:row>
      <xdr:rowOff>180975</xdr:rowOff>
    </xdr:from>
    <xdr:to>
      <xdr:col>2</xdr:col>
      <xdr:colOff>1038225</xdr:colOff>
      <xdr:row>16</xdr:row>
      <xdr:rowOff>533400</xdr:rowOff>
    </xdr:to>
    <xdr:pic>
      <xdr:nvPicPr>
        <xdr:cNvPr id="577101" name="Picture 45613" descr="depositphotos_56466653-Web-numbers-buttons">
          <a:extLst>
            <a:ext uri="{FF2B5EF4-FFF2-40B4-BE49-F238E27FC236}">
              <a16:creationId xmlns:a16="http://schemas.microsoft.com/office/drawing/2014/main" id="{F29FAC34-468C-4356-8148-6F58C8741CCB}"/>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5823" t="5421" r="55222" b="55823"/>
        <a:stretch>
          <a:fillRect/>
        </a:stretch>
      </xdr:blipFill>
      <xdr:spPr bwMode="auto">
        <a:xfrm>
          <a:off x="1190625" y="6362700"/>
          <a:ext cx="361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914400</xdr:colOff>
      <xdr:row>17</xdr:row>
      <xdr:rowOff>14287</xdr:rowOff>
    </xdr:from>
    <xdr:to>
      <xdr:col>4</xdr:col>
      <xdr:colOff>1333500</xdr:colOff>
      <xdr:row>17</xdr:row>
      <xdr:rowOff>366712</xdr:rowOff>
    </xdr:to>
    <xdr:pic>
      <xdr:nvPicPr>
        <xdr:cNvPr id="577102" name="Picture 45614" descr="depositphotos_56466653-Web-numbers-buttons">
          <a:extLst>
            <a:ext uri="{FF2B5EF4-FFF2-40B4-BE49-F238E27FC236}">
              <a16:creationId xmlns:a16="http://schemas.microsoft.com/office/drawing/2014/main" id="{F4811ED1-C964-4C29-AAC5-0D641FD360CF}"/>
            </a:ext>
          </a:extLst>
        </xdr:cNvPr>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l="55222" t="5421" b="55823"/>
        <a:stretch>
          <a:fillRect/>
        </a:stretch>
      </xdr:blipFill>
      <xdr:spPr bwMode="auto">
        <a:xfrm>
          <a:off x="4926806" y="732472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17</xdr:row>
      <xdr:rowOff>142875</xdr:rowOff>
    </xdr:from>
    <xdr:to>
      <xdr:col>6</xdr:col>
      <xdr:colOff>895350</xdr:colOff>
      <xdr:row>17</xdr:row>
      <xdr:rowOff>561975</xdr:rowOff>
    </xdr:to>
    <xdr:pic>
      <xdr:nvPicPr>
        <xdr:cNvPr id="577103" name="Picture 45615" descr="depositphotos_56466653-Web-numbers-buttons">
          <a:extLst>
            <a:ext uri="{FF2B5EF4-FFF2-40B4-BE49-F238E27FC236}">
              <a16:creationId xmlns:a16="http://schemas.microsoft.com/office/drawing/2014/main" id="{BD7ABA4D-1ED1-4049-9A7B-7100DAA6B90C}"/>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l="6024" t="56627" r="56226"/>
        <a:stretch>
          <a:fillRect/>
        </a:stretch>
      </xdr:blipFill>
      <xdr:spPr bwMode="auto">
        <a:xfrm>
          <a:off x="5467350" y="6943725"/>
          <a:ext cx="371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18</xdr:row>
      <xdr:rowOff>200271</xdr:rowOff>
    </xdr:from>
    <xdr:to>
      <xdr:col>18</xdr:col>
      <xdr:colOff>0</xdr:colOff>
      <xdr:row>18</xdr:row>
      <xdr:rowOff>200271</xdr:rowOff>
    </xdr:to>
    <xdr:sp macro="[1]!mostrarControlesExistentes" textlink="">
      <xdr:nvSpPr>
        <xdr:cNvPr id="260896" name="Text Box 7">
          <a:extLst>
            <a:ext uri="{FF2B5EF4-FFF2-40B4-BE49-F238E27FC236}">
              <a16:creationId xmlns:a16="http://schemas.microsoft.com/office/drawing/2014/main" id="{C2C7294E-A491-4005-8385-B5DF2CC7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2" name="Text Box 7">
          <a:extLst>
            <a:ext uri="{FF2B5EF4-FFF2-40B4-BE49-F238E27FC236}">
              <a16:creationId xmlns:a16="http://schemas.microsoft.com/office/drawing/2014/main" id="{C4847D1F-BE0F-4EF4-AFCF-A162205FC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3" name="Text Box 7">
          <a:extLst>
            <a:ext uri="{FF2B5EF4-FFF2-40B4-BE49-F238E27FC236}">
              <a16:creationId xmlns:a16="http://schemas.microsoft.com/office/drawing/2014/main" id="{8D196C88-D5BF-408C-9110-8588D3670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4" name="Text Box 7">
          <a:extLst>
            <a:ext uri="{FF2B5EF4-FFF2-40B4-BE49-F238E27FC236}">
              <a16:creationId xmlns:a16="http://schemas.microsoft.com/office/drawing/2014/main" id="{3AB5CAB4-448A-403C-8788-9191002A8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5" name="Text Box 7">
          <a:extLst>
            <a:ext uri="{FF2B5EF4-FFF2-40B4-BE49-F238E27FC236}">
              <a16:creationId xmlns:a16="http://schemas.microsoft.com/office/drawing/2014/main" id="{0F0B4871-46E4-45EC-9615-64F48EEB4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6" name="Text Box 7">
          <a:extLst>
            <a:ext uri="{FF2B5EF4-FFF2-40B4-BE49-F238E27FC236}">
              <a16:creationId xmlns:a16="http://schemas.microsoft.com/office/drawing/2014/main" id="{5C7A0F61-4962-4AA3-8947-9885B53D0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7" name="Text Box 7">
          <a:extLst>
            <a:ext uri="{FF2B5EF4-FFF2-40B4-BE49-F238E27FC236}">
              <a16:creationId xmlns:a16="http://schemas.microsoft.com/office/drawing/2014/main" id="{6BAA245A-D51F-4A5B-BFB3-015BB352F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8" name="Text Box 7">
          <a:extLst>
            <a:ext uri="{FF2B5EF4-FFF2-40B4-BE49-F238E27FC236}">
              <a16:creationId xmlns:a16="http://schemas.microsoft.com/office/drawing/2014/main" id="{3CAD17BC-4370-4806-955D-9E7791C08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9" name="Text Box 7">
          <a:extLst>
            <a:ext uri="{FF2B5EF4-FFF2-40B4-BE49-F238E27FC236}">
              <a16:creationId xmlns:a16="http://schemas.microsoft.com/office/drawing/2014/main" id="{64A5D94B-3B93-4820-AE0E-AAB9DBD7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0" name="Text Box 7">
          <a:extLst>
            <a:ext uri="{FF2B5EF4-FFF2-40B4-BE49-F238E27FC236}">
              <a16:creationId xmlns:a16="http://schemas.microsoft.com/office/drawing/2014/main" id="{49E37772-B6D3-4A82-8767-948EFAFD8C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1" name="Text Box 7">
          <a:extLst>
            <a:ext uri="{FF2B5EF4-FFF2-40B4-BE49-F238E27FC236}">
              <a16:creationId xmlns:a16="http://schemas.microsoft.com/office/drawing/2014/main" id="{3F47AE80-D3A9-4CC6-8DAE-86E53DF2D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4" name="Text Box 7">
          <a:extLst>
            <a:ext uri="{FF2B5EF4-FFF2-40B4-BE49-F238E27FC236}">
              <a16:creationId xmlns:a16="http://schemas.microsoft.com/office/drawing/2014/main" id="{C3B520DC-A079-4177-9772-1C9E13A6DE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5" name="Text Box 7">
          <a:extLst>
            <a:ext uri="{FF2B5EF4-FFF2-40B4-BE49-F238E27FC236}">
              <a16:creationId xmlns:a16="http://schemas.microsoft.com/office/drawing/2014/main" id="{AA9BF4B9-9065-4BC0-8A33-733274F1D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06" name="Text Box 7">
          <a:extLst>
            <a:ext uri="{FF2B5EF4-FFF2-40B4-BE49-F238E27FC236}">
              <a16:creationId xmlns:a16="http://schemas.microsoft.com/office/drawing/2014/main" id="{9809022B-5AC9-449F-8AA0-A3BDD66850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07" name="Text Box 7">
          <a:extLst>
            <a:ext uri="{FF2B5EF4-FFF2-40B4-BE49-F238E27FC236}">
              <a16:creationId xmlns:a16="http://schemas.microsoft.com/office/drawing/2014/main" id="{951E5F91-B385-4B7B-93EB-67B0D725F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09" name="Text Box 7">
          <a:extLst>
            <a:ext uri="{FF2B5EF4-FFF2-40B4-BE49-F238E27FC236}">
              <a16:creationId xmlns:a16="http://schemas.microsoft.com/office/drawing/2014/main" id="{A2B060CC-B96A-46F5-9A5B-BFF0D02F45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10" name="Text Box 7">
          <a:extLst>
            <a:ext uri="{FF2B5EF4-FFF2-40B4-BE49-F238E27FC236}">
              <a16:creationId xmlns:a16="http://schemas.microsoft.com/office/drawing/2014/main" id="{CF469D53-6257-4FBD-B6DD-3B3C7FB6C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11" name="Text Box 7">
          <a:extLst>
            <a:ext uri="{FF2B5EF4-FFF2-40B4-BE49-F238E27FC236}">
              <a16:creationId xmlns:a16="http://schemas.microsoft.com/office/drawing/2014/main" id="{F69F6AD7-116F-4A1A-9EA0-FE5EAD8339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18" name="Text Box 7">
          <a:extLst>
            <a:ext uri="{FF2B5EF4-FFF2-40B4-BE49-F238E27FC236}">
              <a16:creationId xmlns:a16="http://schemas.microsoft.com/office/drawing/2014/main" id="{C466EC31-8126-46DA-AD4E-806FB88C14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19" name="Text Box 7">
          <a:extLst>
            <a:ext uri="{FF2B5EF4-FFF2-40B4-BE49-F238E27FC236}">
              <a16:creationId xmlns:a16="http://schemas.microsoft.com/office/drawing/2014/main" id="{A7EFAE65-B7E9-4D3A-973C-1A0A6FFC88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20" name="Text Box 7">
          <a:extLst>
            <a:ext uri="{FF2B5EF4-FFF2-40B4-BE49-F238E27FC236}">
              <a16:creationId xmlns:a16="http://schemas.microsoft.com/office/drawing/2014/main" id="{5356D8F5-055C-4F5E-9B58-C7768D83FB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21" name="Text Box 7">
          <a:extLst>
            <a:ext uri="{FF2B5EF4-FFF2-40B4-BE49-F238E27FC236}">
              <a16:creationId xmlns:a16="http://schemas.microsoft.com/office/drawing/2014/main" id="{927E446E-BB32-40CE-ACC1-ACDCE7156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22" name="Text Box 7">
          <a:extLst>
            <a:ext uri="{FF2B5EF4-FFF2-40B4-BE49-F238E27FC236}">
              <a16:creationId xmlns:a16="http://schemas.microsoft.com/office/drawing/2014/main" id="{8B8D4F42-A0CD-4B7E-BB0D-6EF312AF1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59423" name="Text Box 7">
          <a:extLst>
            <a:ext uri="{FF2B5EF4-FFF2-40B4-BE49-F238E27FC236}">
              <a16:creationId xmlns:a16="http://schemas.microsoft.com/office/drawing/2014/main" id="{8BB64A90-9F2A-4530-936F-3F33D0D34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899" name="Text Box 7">
          <a:extLst>
            <a:ext uri="{FF2B5EF4-FFF2-40B4-BE49-F238E27FC236}">
              <a16:creationId xmlns:a16="http://schemas.microsoft.com/office/drawing/2014/main" id="{4D9218C2-86DB-483C-9E6F-8BB02AD97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00" name="Text Box 7">
          <a:extLst>
            <a:ext uri="{FF2B5EF4-FFF2-40B4-BE49-F238E27FC236}">
              <a16:creationId xmlns:a16="http://schemas.microsoft.com/office/drawing/2014/main" id="{1864E26C-1943-4DDC-B989-1DC2F6ECF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01" name="Text Box 7">
          <a:extLst>
            <a:ext uri="{FF2B5EF4-FFF2-40B4-BE49-F238E27FC236}">
              <a16:creationId xmlns:a16="http://schemas.microsoft.com/office/drawing/2014/main" id="{A1AC10E1-EDC1-4A9C-B8A1-AE66550379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02" name="Text Box 7">
          <a:extLst>
            <a:ext uri="{FF2B5EF4-FFF2-40B4-BE49-F238E27FC236}">
              <a16:creationId xmlns:a16="http://schemas.microsoft.com/office/drawing/2014/main" id="{AC2BCBD3-9D75-466D-AE2F-39CDCC7AD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03" name="Text Box 7">
          <a:extLst>
            <a:ext uri="{FF2B5EF4-FFF2-40B4-BE49-F238E27FC236}">
              <a16:creationId xmlns:a16="http://schemas.microsoft.com/office/drawing/2014/main" id="{97920A6D-E78D-4C2C-9835-D810C5FE03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04" name="Text Box 7">
          <a:extLst>
            <a:ext uri="{FF2B5EF4-FFF2-40B4-BE49-F238E27FC236}">
              <a16:creationId xmlns:a16="http://schemas.microsoft.com/office/drawing/2014/main" id="{42B957AB-A1D9-452B-89F5-3D0B08571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05" name="Text Box 7">
          <a:extLst>
            <a:ext uri="{FF2B5EF4-FFF2-40B4-BE49-F238E27FC236}">
              <a16:creationId xmlns:a16="http://schemas.microsoft.com/office/drawing/2014/main" id="{E4161E64-BE1B-45D0-B513-BEC1F6C23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06" name="Text Box 7">
          <a:extLst>
            <a:ext uri="{FF2B5EF4-FFF2-40B4-BE49-F238E27FC236}">
              <a16:creationId xmlns:a16="http://schemas.microsoft.com/office/drawing/2014/main" id="{6A42D9A2-E622-414F-AB77-FB7B2797DA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07" name="Text Box 7">
          <a:extLst>
            <a:ext uri="{FF2B5EF4-FFF2-40B4-BE49-F238E27FC236}">
              <a16:creationId xmlns:a16="http://schemas.microsoft.com/office/drawing/2014/main" id="{97B8D331-843D-4BFD-A204-F55ADF38D0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08" name="Text Box 7">
          <a:extLst>
            <a:ext uri="{FF2B5EF4-FFF2-40B4-BE49-F238E27FC236}">
              <a16:creationId xmlns:a16="http://schemas.microsoft.com/office/drawing/2014/main" id="{B7A81218-9AB2-42BC-9430-AACEAADF3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09" name="Text Box 7">
          <a:extLst>
            <a:ext uri="{FF2B5EF4-FFF2-40B4-BE49-F238E27FC236}">
              <a16:creationId xmlns:a16="http://schemas.microsoft.com/office/drawing/2014/main" id="{E3596E44-6352-43D3-BC51-FFF4F02DB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10" name="Text Box 7">
          <a:extLst>
            <a:ext uri="{FF2B5EF4-FFF2-40B4-BE49-F238E27FC236}">
              <a16:creationId xmlns:a16="http://schemas.microsoft.com/office/drawing/2014/main" id="{3CC5B64C-126D-4F94-8F7C-68DB89321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11" name="Text Box 7">
          <a:extLst>
            <a:ext uri="{FF2B5EF4-FFF2-40B4-BE49-F238E27FC236}">
              <a16:creationId xmlns:a16="http://schemas.microsoft.com/office/drawing/2014/main" id="{9B6AB2BE-2A35-4C8D-8635-8CE94ACC5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12" name="Text Box 7">
          <a:extLst>
            <a:ext uri="{FF2B5EF4-FFF2-40B4-BE49-F238E27FC236}">
              <a16:creationId xmlns:a16="http://schemas.microsoft.com/office/drawing/2014/main" id="{3F8392D0-CB57-43B5-89C1-8C3F75799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13" name="Text Box 7">
          <a:extLst>
            <a:ext uri="{FF2B5EF4-FFF2-40B4-BE49-F238E27FC236}">
              <a16:creationId xmlns:a16="http://schemas.microsoft.com/office/drawing/2014/main" id="{D5D814D1-DB52-43DB-8533-A0065C3C4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14" name="Text Box 7">
          <a:extLst>
            <a:ext uri="{FF2B5EF4-FFF2-40B4-BE49-F238E27FC236}">
              <a16:creationId xmlns:a16="http://schemas.microsoft.com/office/drawing/2014/main" id="{B8192525-9133-43B0-8B4A-B5611BB1E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15" name="Text Box 7">
          <a:extLst>
            <a:ext uri="{FF2B5EF4-FFF2-40B4-BE49-F238E27FC236}">
              <a16:creationId xmlns:a16="http://schemas.microsoft.com/office/drawing/2014/main" id="{7A257943-1815-4C54-B073-6CC97CFA3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16" name="Text Box 7">
          <a:extLst>
            <a:ext uri="{FF2B5EF4-FFF2-40B4-BE49-F238E27FC236}">
              <a16:creationId xmlns:a16="http://schemas.microsoft.com/office/drawing/2014/main" id="{3B01C45C-49F9-43FA-A999-8793DDE97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17" name="Text Box 7">
          <a:extLst>
            <a:ext uri="{FF2B5EF4-FFF2-40B4-BE49-F238E27FC236}">
              <a16:creationId xmlns:a16="http://schemas.microsoft.com/office/drawing/2014/main" id="{4B6FED22-A4B5-4BEF-869B-14F7EA135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18" name="Text Box 7">
          <a:extLst>
            <a:ext uri="{FF2B5EF4-FFF2-40B4-BE49-F238E27FC236}">
              <a16:creationId xmlns:a16="http://schemas.microsoft.com/office/drawing/2014/main" id="{2A602E97-5D98-4551-AD44-0D20945C72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19" name="Text Box 7">
          <a:extLst>
            <a:ext uri="{FF2B5EF4-FFF2-40B4-BE49-F238E27FC236}">
              <a16:creationId xmlns:a16="http://schemas.microsoft.com/office/drawing/2014/main" id="{291044FB-F95B-4CD4-9263-19D930A170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20" name="Text Box 7">
          <a:extLst>
            <a:ext uri="{FF2B5EF4-FFF2-40B4-BE49-F238E27FC236}">
              <a16:creationId xmlns:a16="http://schemas.microsoft.com/office/drawing/2014/main" id="{198956B4-E0C9-4378-BFDD-F46589524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21" name="Text Box 7">
          <a:extLst>
            <a:ext uri="{FF2B5EF4-FFF2-40B4-BE49-F238E27FC236}">
              <a16:creationId xmlns:a16="http://schemas.microsoft.com/office/drawing/2014/main" id="{1C4FA9DF-0FED-4FDF-B213-16A31F181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22" name="Text Box 7">
          <a:extLst>
            <a:ext uri="{FF2B5EF4-FFF2-40B4-BE49-F238E27FC236}">
              <a16:creationId xmlns:a16="http://schemas.microsoft.com/office/drawing/2014/main" id="{5368160F-7533-468E-A455-9568A1654D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23" name="Text Box 7">
          <a:extLst>
            <a:ext uri="{FF2B5EF4-FFF2-40B4-BE49-F238E27FC236}">
              <a16:creationId xmlns:a16="http://schemas.microsoft.com/office/drawing/2014/main" id="{6E3C2DDC-F77D-4CE1-95F4-255396B9A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24" name="Text Box 7">
          <a:extLst>
            <a:ext uri="{FF2B5EF4-FFF2-40B4-BE49-F238E27FC236}">
              <a16:creationId xmlns:a16="http://schemas.microsoft.com/office/drawing/2014/main" id="{041036B9-1712-4CE5-9B50-44C9A64A6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25" name="Text Box 7">
          <a:extLst>
            <a:ext uri="{FF2B5EF4-FFF2-40B4-BE49-F238E27FC236}">
              <a16:creationId xmlns:a16="http://schemas.microsoft.com/office/drawing/2014/main" id="{804678D9-8E95-4EC0-B457-7D3AC410C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26" name="Text Box 7">
          <a:extLst>
            <a:ext uri="{FF2B5EF4-FFF2-40B4-BE49-F238E27FC236}">
              <a16:creationId xmlns:a16="http://schemas.microsoft.com/office/drawing/2014/main" id="{140399FD-E347-428C-A1A8-935E71651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260927" name="Text Box 7">
          <a:extLst>
            <a:ext uri="{FF2B5EF4-FFF2-40B4-BE49-F238E27FC236}">
              <a16:creationId xmlns:a16="http://schemas.microsoft.com/office/drawing/2014/main" id="{71E7161B-D2E9-4A41-BCCC-726F5E81EE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6400" name="Text Box 7">
          <a:extLst>
            <a:ext uri="{FF2B5EF4-FFF2-40B4-BE49-F238E27FC236}">
              <a16:creationId xmlns:a16="http://schemas.microsoft.com/office/drawing/2014/main" id="{F900F821-9CEB-4952-9072-9E69FB0AA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16401" name="Text Box 7">
          <a:extLst>
            <a:ext uri="{FF2B5EF4-FFF2-40B4-BE49-F238E27FC236}">
              <a16:creationId xmlns:a16="http://schemas.microsoft.com/office/drawing/2014/main" id="{DAC72AB3-9DA4-4EE3-9F0B-28C7F746B7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24" name="Text Box 7">
          <a:extLst>
            <a:ext uri="{FF2B5EF4-FFF2-40B4-BE49-F238E27FC236}">
              <a16:creationId xmlns:a16="http://schemas.microsoft.com/office/drawing/2014/main" id="{AB5E8EFE-DF98-454C-BFC2-2870DB729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25" name="Text Box 7">
          <a:extLst>
            <a:ext uri="{FF2B5EF4-FFF2-40B4-BE49-F238E27FC236}">
              <a16:creationId xmlns:a16="http://schemas.microsoft.com/office/drawing/2014/main" id="{8AB922AC-9BCF-42C2-A7C0-8F7ACC98DA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26" name="Text Box 7">
          <a:extLst>
            <a:ext uri="{FF2B5EF4-FFF2-40B4-BE49-F238E27FC236}">
              <a16:creationId xmlns:a16="http://schemas.microsoft.com/office/drawing/2014/main" id="{7AF347B5-6421-4D0D-A8E5-0C45707B2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27" name="Text Box 7">
          <a:extLst>
            <a:ext uri="{FF2B5EF4-FFF2-40B4-BE49-F238E27FC236}">
              <a16:creationId xmlns:a16="http://schemas.microsoft.com/office/drawing/2014/main" id="{A22A977E-1476-453F-A7BF-CC81C82863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28" name="Text Box 7">
          <a:extLst>
            <a:ext uri="{FF2B5EF4-FFF2-40B4-BE49-F238E27FC236}">
              <a16:creationId xmlns:a16="http://schemas.microsoft.com/office/drawing/2014/main" id="{B6BC3901-3DEF-45E8-ADD1-55F066D72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29" name="Text Box 7">
          <a:extLst>
            <a:ext uri="{FF2B5EF4-FFF2-40B4-BE49-F238E27FC236}">
              <a16:creationId xmlns:a16="http://schemas.microsoft.com/office/drawing/2014/main" id="{D3E12AF3-48F2-4C92-87A4-00F1E16B28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30" name="Text Box 7">
          <a:extLst>
            <a:ext uri="{FF2B5EF4-FFF2-40B4-BE49-F238E27FC236}">
              <a16:creationId xmlns:a16="http://schemas.microsoft.com/office/drawing/2014/main" id="{BA17CA7D-965A-49F8-9A03-D2A65B225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31" name="Text Box 7">
          <a:extLst>
            <a:ext uri="{FF2B5EF4-FFF2-40B4-BE49-F238E27FC236}">
              <a16:creationId xmlns:a16="http://schemas.microsoft.com/office/drawing/2014/main" id="{9B85FD57-2B7C-42DC-9E9A-98459AD73C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32" name="Text Box 7">
          <a:extLst>
            <a:ext uri="{FF2B5EF4-FFF2-40B4-BE49-F238E27FC236}">
              <a16:creationId xmlns:a16="http://schemas.microsoft.com/office/drawing/2014/main" id="{865655C1-DE08-4086-8935-8387F1066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33" name="Text Box 7">
          <a:extLst>
            <a:ext uri="{FF2B5EF4-FFF2-40B4-BE49-F238E27FC236}">
              <a16:creationId xmlns:a16="http://schemas.microsoft.com/office/drawing/2014/main" id="{9FD3DDED-2E1B-4667-9B73-9C8FBB614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34" name="Text Box 7">
          <a:extLst>
            <a:ext uri="{FF2B5EF4-FFF2-40B4-BE49-F238E27FC236}">
              <a16:creationId xmlns:a16="http://schemas.microsoft.com/office/drawing/2014/main" id="{13B165EE-ECDC-4CA1-888E-8FD984945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35" name="Text Box 7">
          <a:extLst>
            <a:ext uri="{FF2B5EF4-FFF2-40B4-BE49-F238E27FC236}">
              <a16:creationId xmlns:a16="http://schemas.microsoft.com/office/drawing/2014/main" id="{C50D1CB9-57A2-4E0F-9E89-54711F4CA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36" name="Text Box 7">
          <a:extLst>
            <a:ext uri="{FF2B5EF4-FFF2-40B4-BE49-F238E27FC236}">
              <a16:creationId xmlns:a16="http://schemas.microsoft.com/office/drawing/2014/main" id="{D7A05F74-FD15-46F7-9FCF-E320E6AFC8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37" name="Text Box 7">
          <a:extLst>
            <a:ext uri="{FF2B5EF4-FFF2-40B4-BE49-F238E27FC236}">
              <a16:creationId xmlns:a16="http://schemas.microsoft.com/office/drawing/2014/main" id="{A65733BB-8A5D-4833-962A-FE1BC33C8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38" name="Text Box 7">
          <a:extLst>
            <a:ext uri="{FF2B5EF4-FFF2-40B4-BE49-F238E27FC236}">
              <a16:creationId xmlns:a16="http://schemas.microsoft.com/office/drawing/2014/main" id="{EF683329-DA85-455F-93EA-45DE6CB215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39" name="Text Box 7">
          <a:extLst>
            <a:ext uri="{FF2B5EF4-FFF2-40B4-BE49-F238E27FC236}">
              <a16:creationId xmlns:a16="http://schemas.microsoft.com/office/drawing/2014/main" id="{333AB830-7414-4251-B568-7A8C11965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40" name="Text Box 7">
          <a:extLst>
            <a:ext uri="{FF2B5EF4-FFF2-40B4-BE49-F238E27FC236}">
              <a16:creationId xmlns:a16="http://schemas.microsoft.com/office/drawing/2014/main" id="{6459F59B-EE40-45BC-82CA-B4881D525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41" name="Text Box 7">
          <a:extLst>
            <a:ext uri="{FF2B5EF4-FFF2-40B4-BE49-F238E27FC236}">
              <a16:creationId xmlns:a16="http://schemas.microsoft.com/office/drawing/2014/main" id="{ECD75B0B-9DB5-4C25-96BF-7E2ED1378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42" name="Text Box 7">
          <a:extLst>
            <a:ext uri="{FF2B5EF4-FFF2-40B4-BE49-F238E27FC236}">
              <a16:creationId xmlns:a16="http://schemas.microsoft.com/office/drawing/2014/main" id="{9541BED3-DF13-4C81-8604-9D12464E6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43" name="Text Box 7">
          <a:extLst>
            <a:ext uri="{FF2B5EF4-FFF2-40B4-BE49-F238E27FC236}">
              <a16:creationId xmlns:a16="http://schemas.microsoft.com/office/drawing/2014/main" id="{A35787C4-33B2-4EBA-BECC-0882272949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44" name="Text Box 7">
          <a:extLst>
            <a:ext uri="{FF2B5EF4-FFF2-40B4-BE49-F238E27FC236}">
              <a16:creationId xmlns:a16="http://schemas.microsoft.com/office/drawing/2014/main" id="{796F70F5-F91C-4EC9-AA16-F98C7576F1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46" name="Text Box 7">
          <a:extLst>
            <a:ext uri="{FF2B5EF4-FFF2-40B4-BE49-F238E27FC236}">
              <a16:creationId xmlns:a16="http://schemas.microsoft.com/office/drawing/2014/main" id="{25FA0733-3579-442D-AB2F-B34C616CA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54" name="Text Box 7">
          <a:extLst>
            <a:ext uri="{FF2B5EF4-FFF2-40B4-BE49-F238E27FC236}">
              <a16:creationId xmlns:a16="http://schemas.microsoft.com/office/drawing/2014/main" id="{A649AEB2-061A-4C6D-8CF4-CDA517E8B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55" name="Text Box 7">
          <a:extLst>
            <a:ext uri="{FF2B5EF4-FFF2-40B4-BE49-F238E27FC236}">
              <a16:creationId xmlns:a16="http://schemas.microsoft.com/office/drawing/2014/main" id="{A9CB79C9-6CD1-40EF-BB10-CC6B141A4B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58" name="Text Box 7">
          <a:extLst>
            <a:ext uri="{FF2B5EF4-FFF2-40B4-BE49-F238E27FC236}">
              <a16:creationId xmlns:a16="http://schemas.microsoft.com/office/drawing/2014/main" id="{B778252C-587F-4D05-BF5C-FA6A6A35D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59" name="Text Box 7">
          <a:extLst>
            <a:ext uri="{FF2B5EF4-FFF2-40B4-BE49-F238E27FC236}">
              <a16:creationId xmlns:a16="http://schemas.microsoft.com/office/drawing/2014/main" id="{BFC5AD5E-3062-42E8-BBF4-8726F2CA0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60" name="Text Box 7">
          <a:extLst>
            <a:ext uri="{FF2B5EF4-FFF2-40B4-BE49-F238E27FC236}">
              <a16:creationId xmlns:a16="http://schemas.microsoft.com/office/drawing/2014/main" id="{4B477A9C-CF3B-4C11-9BDC-AFB9FBE083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61" name="Text Box 7">
          <a:extLst>
            <a:ext uri="{FF2B5EF4-FFF2-40B4-BE49-F238E27FC236}">
              <a16:creationId xmlns:a16="http://schemas.microsoft.com/office/drawing/2014/main" id="{FB91EF3E-3F01-47F1-A577-EB78D0DC9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62" name="Text Box 7">
          <a:extLst>
            <a:ext uri="{FF2B5EF4-FFF2-40B4-BE49-F238E27FC236}">
              <a16:creationId xmlns:a16="http://schemas.microsoft.com/office/drawing/2014/main" id="{7BB8EFED-5438-4C88-8A5E-60003F8A8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63" name="Text Box 7">
          <a:extLst>
            <a:ext uri="{FF2B5EF4-FFF2-40B4-BE49-F238E27FC236}">
              <a16:creationId xmlns:a16="http://schemas.microsoft.com/office/drawing/2014/main" id="{1CD3BE35-D7C4-49D4-AAEA-E30B9A48C9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64" name="Text Box 7">
          <a:extLst>
            <a:ext uri="{FF2B5EF4-FFF2-40B4-BE49-F238E27FC236}">
              <a16:creationId xmlns:a16="http://schemas.microsoft.com/office/drawing/2014/main" id="{2EF3C90F-1195-4685-8E1D-501136BA3F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65" name="Text Box 7">
          <a:extLst>
            <a:ext uri="{FF2B5EF4-FFF2-40B4-BE49-F238E27FC236}">
              <a16:creationId xmlns:a16="http://schemas.microsoft.com/office/drawing/2014/main" id="{59CC0D6C-68E4-4511-AD05-04B439443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66" name="Text Box 7">
          <a:extLst>
            <a:ext uri="{FF2B5EF4-FFF2-40B4-BE49-F238E27FC236}">
              <a16:creationId xmlns:a16="http://schemas.microsoft.com/office/drawing/2014/main" id="{F95B5406-8368-41F1-9B66-AD4C4F41E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67" name="Text Box 7">
          <a:extLst>
            <a:ext uri="{FF2B5EF4-FFF2-40B4-BE49-F238E27FC236}">
              <a16:creationId xmlns:a16="http://schemas.microsoft.com/office/drawing/2014/main" id="{57F7FC5D-421D-43BA-A7CC-35E35F6ECC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68" name="Text Box 7">
          <a:extLst>
            <a:ext uri="{FF2B5EF4-FFF2-40B4-BE49-F238E27FC236}">
              <a16:creationId xmlns:a16="http://schemas.microsoft.com/office/drawing/2014/main" id="{4111F04A-6272-4D6F-AC5D-56832164D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69" name="Text Box 7">
          <a:extLst>
            <a:ext uri="{FF2B5EF4-FFF2-40B4-BE49-F238E27FC236}">
              <a16:creationId xmlns:a16="http://schemas.microsoft.com/office/drawing/2014/main" id="{4F3B0AAC-93C4-4AC0-980F-BD7EC83050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70" name="Text Box 7">
          <a:extLst>
            <a:ext uri="{FF2B5EF4-FFF2-40B4-BE49-F238E27FC236}">
              <a16:creationId xmlns:a16="http://schemas.microsoft.com/office/drawing/2014/main" id="{7466890A-BEE5-43D5-8E9A-3D71322EB8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71" name="Text Box 7">
          <a:extLst>
            <a:ext uri="{FF2B5EF4-FFF2-40B4-BE49-F238E27FC236}">
              <a16:creationId xmlns:a16="http://schemas.microsoft.com/office/drawing/2014/main" id="{34EB0DAB-6388-46E5-A2CA-D672C3E21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72" name="Text Box 7">
          <a:extLst>
            <a:ext uri="{FF2B5EF4-FFF2-40B4-BE49-F238E27FC236}">
              <a16:creationId xmlns:a16="http://schemas.microsoft.com/office/drawing/2014/main" id="{B3F629FA-A36C-48C6-BB1D-E63AC18C6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73" name="Text Box 7">
          <a:extLst>
            <a:ext uri="{FF2B5EF4-FFF2-40B4-BE49-F238E27FC236}">
              <a16:creationId xmlns:a16="http://schemas.microsoft.com/office/drawing/2014/main" id="{B03545F3-F23B-450D-8954-9882CCCB0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74" name="Text Box 7">
          <a:extLst>
            <a:ext uri="{FF2B5EF4-FFF2-40B4-BE49-F238E27FC236}">
              <a16:creationId xmlns:a16="http://schemas.microsoft.com/office/drawing/2014/main" id="{1A697272-3F96-4262-9B64-99A2C76B9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75" name="Text Box 7">
          <a:extLst>
            <a:ext uri="{FF2B5EF4-FFF2-40B4-BE49-F238E27FC236}">
              <a16:creationId xmlns:a16="http://schemas.microsoft.com/office/drawing/2014/main" id="{F83A3A4D-8304-411E-9CF6-2094C0814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76" name="Text Box 7">
          <a:extLst>
            <a:ext uri="{FF2B5EF4-FFF2-40B4-BE49-F238E27FC236}">
              <a16:creationId xmlns:a16="http://schemas.microsoft.com/office/drawing/2014/main" id="{A5BFED55-B2D8-4DA1-9DCE-1643B583CF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77" name="Text Box 7">
          <a:extLst>
            <a:ext uri="{FF2B5EF4-FFF2-40B4-BE49-F238E27FC236}">
              <a16:creationId xmlns:a16="http://schemas.microsoft.com/office/drawing/2014/main" id="{20DF05D9-4C90-4BC6-BB55-7BEC720BCD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78" name="Text Box 7">
          <a:extLst>
            <a:ext uri="{FF2B5EF4-FFF2-40B4-BE49-F238E27FC236}">
              <a16:creationId xmlns:a16="http://schemas.microsoft.com/office/drawing/2014/main" id="{91401D60-7506-4BE3-BD60-4945FD3BA9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79" name="Text Box 7">
          <a:extLst>
            <a:ext uri="{FF2B5EF4-FFF2-40B4-BE49-F238E27FC236}">
              <a16:creationId xmlns:a16="http://schemas.microsoft.com/office/drawing/2014/main" id="{34232C91-6D0F-4D3D-84B1-B82B90D1C3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80" name="Text Box 7">
          <a:extLst>
            <a:ext uri="{FF2B5EF4-FFF2-40B4-BE49-F238E27FC236}">
              <a16:creationId xmlns:a16="http://schemas.microsoft.com/office/drawing/2014/main" id="{D263F115-6E6C-4ECB-B39B-9A4A62A56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81" name="Text Box 7">
          <a:extLst>
            <a:ext uri="{FF2B5EF4-FFF2-40B4-BE49-F238E27FC236}">
              <a16:creationId xmlns:a16="http://schemas.microsoft.com/office/drawing/2014/main" id="{BDCF60DC-56A3-44AA-8E5B-F927952A5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482" name="Text Box 7">
          <a:extLst>
            <a:ext uri="{FF2B5EF4-FFF2-40B4-BE49-F238E27FC236}">
              <a16:creationId xmlns:a16="http://schemas.microsoft.com/office/drawing/2014/main" id="{E75DD518-25EB-4339-A844-2D4346785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83" name="Text Box 7">
          <a:extLst>
            <a:ext uri="{FF2B5EF4-FFF2-40B4-BE49-F238E27FC236}">
              <a16:creationId xmlns:a16="http://schemas.microsoft.com/office/drawing/2014/main" id="{AB48234A-61AF-4290-97CF-87A623DC3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84" name="Text Box 7">
          <a:extLst>
            <a:ext uri="{FF2B5EF4-FFF2-40B4-BE49-F238E27FC236}">
              <a16:creationId xmlns:a16="http://schemas.microsoft.com/office/drawing/2014/main" id="{CC722A56-EBEC-432E-92F5-FCA6CB80C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85" name="Text Box 7">
          <a:extLst>
            <a:ext uri="{FF2B5EF4-FFF2-40B4-BE49-F238E27FC236}">
              <a16:creationId xmlns:a16="http://schemas.microsoft.com/office/drawing/2014/main" id="{19095517-8C7E-4493-A0F7-86A862A4B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86" name="Text Box 7">
          <a:extLst>
            <a:ext uri="{FF2B5EF4-FFF2-40B4-BE49-F238E27FC236}">
              <a16:creationId xmlns:a16="http://schemas.microsoft.com/office/drawing/2014/main" id="{71AFDF22-5299-4AA4-A0F4-5AEDABEC30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87" name="Text Box 7">
          <a:extLst>
            <a:ext uri="{FF2B5EF4-FFF2-40B4-BE49-F238E27FC236}">
              <a16:creationId xmlns:a16="http://schemas.microsoft.com/office/drawing/2014/main" id="{C09CCAF8-DDCE-4FEA-89A1-954DD92F35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6402" name="Text Box 7">
          <a:extLst>
            <a:ext uri="{FF2B5EF4-FFF2-40B4-BE49-F238E27FC236}">
              <a16:creationId xmlns:a16="http://schemas.microsoft.com/office/drawing/2014/main" id="{A50880C6-E23E-4E1C-A6CF-95509423CF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6403" name="Text Box 7">
          <a:extLst>
            <a:ext uri="{FF2B5EF4-FFF2-40B4-BE49-F238E27FC236}">
              <a16:creationId xmlns:a16="http://schemas.microsoft.com/office/drawing/2014/main" id="{2FDD7B62-D677-4629-8E58-39734FEA6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6409" name="Text Box 7">
          <a:extLst>
            <a:ext uri="{FF2B5EF4-FFF2-40B4-BE49-F238E27FC236}">
              <a16:creationId xmlns:a16="http://schemas.microsoft.com/office/drawing/2014/main" id="{A3ACCE21-F0DF-44E0-8CD0-4073CA99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6410" name="Text Box 7">
          <a:extLst>
            <a:ext uri="{FF2B5EF4-FFF2-40B4-BE49-F238E27FC236}">
              <a16:creationId xmlns:a16="http://schemas.microsoft.com/office/drawing/2014/main" id="{3FC9CCCE-C12B-4E24-93FE-E28C6C3C5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6411" name="Text Box 7">
          <a:extLst>
            <a:ext uri="{FF2B5EF4-FFF2-40B4-BE49-F238E27FC236}">
              <a16:creationId xmlns:a16="http://schemas.microsoft.com/office/drawing/2014/main" id="{8D37A9A8-F2AD-42FE-82D5-01FBBFDF03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6412" name="Text Box 7">
          <a:extLst>
            <a:ext uri="{FF2B5EF4-FFF2-40B4-BE49-F238E27FC236}">
              <a16:creationId xmlns:a16="http://schemas.microsoft.com/office/drawing/2014/main" id="{1CBDB3E4-B2A2-4F67-8E56-12B6EFDB6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6414" name="Text Box 7">
          <a:extLst>
            <a:ext uri="{FF2B5EF4-FFF2-40B4-BE49-F238E27FC236}">
              <a16:creationId xmlns:a16="http://schemas.microsoft.com/office/drawing/2014/main" id="{924F296F-0147-459C-8FDB-7C49B7B0FB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16415" name="Text Box 7">
          <a:extLst>
            <a:ext uri="{FF2B5EF4-FFF2-40B4-BE49-F238E27FC236}">
              <a16:creationId xmlns:a16="http://schemas.microsoft.com/office/drawing/2014/main" id="{AE05D819-1AEA-446D-8290-BF9821324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45" name="Text Box 7">
          <a:extLst>
            <a:ext uri="{FF2B5EF4-FFF2-40B4-BE49-F238E27FC236}">
              <a16:creationId xmlns:a16="http://schemas.microsoft.com/office/drawing/2014/main" id="{D27E8B8E-24C0-4E4D-A7EC-24AF77343B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47" name="Text Box 7">
          <a:extLst>
            <a:ext uri="{FF2B5EF4-FFF2-40B4-BE49-F238E27FC236}">
              <a16:creationId xmlns:a16="http://schemas.microsoft.com/office/drawing/2014/main" id="{3913DE2E-0B19-4BF2-80CC-40F1E0A180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48" name="Text Box 7">
          <a:extLst>
            <a:ext uri="{FF2B5EF4-FFF2-40B4-BE49-F238E27FC236}">
              <a16:creationId xmlns:a16="http://schemas.microsoft.com/office/drawing/2014/main" id="{DD4E86DA-8688-4DB4-8876-1CC254175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49" name="Text Box 7">
          <a:extLst>
            <a:ext uri="{FF2B5EF4-FFF2-40B4-BE49-F238E27FC236}">
              <a16:creationId xmlns:a16="http://schemas.microsoft.com/office/drawing/2014/main" id="{609F9361-63E1-41F3-80E8-92336DA241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50" name="Text Box 7">
          <a:extLst>
            <a:ext uri="{FF2B5EF4-FFF2-40B4-BE49-F238E27FC236}">
              <a16:creationId xmlns:a16="http://schemas.microsoft.com/office/drawing/2014/main" id="{E726443A-AAB7-4A37-A55C-2EAFC39885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51" name="Text Box 7">
          <a:extLst>
            <a:ext uri="{FF2B5EF4-FFF2-40B4-BE49-F238E27FC236}">
              <a16:creationId xmlns:a16="http://schemas.microsoft.com/office/drawing/2014/main" id="{E7E0C912-EAF4-4B44-8675-398E2CE1D6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52" name="Text Box 7">
          <a:extLst>
            <a:ext uri="{FF2B5EF4-FFF2-40B4-BE49-F238E27FC236}">
              <a16:creationId xmlns:a16="http://schemas.microsoft.com/office/drawing/2014/main" id="{EE5793C1-6DA9-4F4A-95E4-30D598D10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53" name="Text Box 7">
          <a:extLst>
            <a:ext uri="{FF2B5EF4-FFF2-40B4-BE49-F238E27FC236}">
              <a16:creationId xmlns:a16="http://schemas.microsoft.com/office/drawing/2014/main" id="{01245D8C-D92E-454C-A491-5FC44D2DA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56" name="Text Box 7">
          <a:extLst>
            <a:ext uri="{FF2B5EF4-FFF2-40B4-BE49-F238E27FC236}">
              <a16:creationId xmlns:a16="http://schemas.microsoft.com/office/drawing/2014/main" id="{E58952F0-2544-43E4-B30F-988D07FE53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57" name="Text Box 7">
          <a:extLst>
            <a:ext uri="{FF2B5EF4-FFF2-40B4-BE49-F238E27FC236}">
              <a16:creationId xmlns:a16="http://schemas.microsoft.com/office/drawing/2014/main" id="{0FD5F29B-4AA9-4BD1-8907-0F75CA7C92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59402" name="Text Box 7">
          <a:extLst>
            <a:ext uri="{FF2B5EF4-FFF2-40B4-BE49-F238E27FC236}">
              <a16:creationId xmlns:a16="http://schemas.microsoft.com/office/drawing/2014/main" id="{BECF74E8-A7BF-412F-BDCC-55183B23A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59403" name="Text Box 7">
          <a:extLst>
            <a:ext uri="{FF2B5EF4-FFF2-40B4-BE49-F238E27FC236}">
              <a16:creationId xmlns:a16="http://schemas.microsoft.com/office/drawing/2014/main" id="{EFE2B353-A8F2-40C3-BF7E-865114AEB8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59408" name="Text Box 7">
          <a:extLst>
            <a:ext uri="{FF2B5EF4-FFF2-40B4-BE49-F238E27FC236}">
              <a16:creationId xmlns:a16="http://schemas.microsoft.com/office/drawing/2014/main" id="{F0DC96F0-37AF-41FB-944D-96B440245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59412" name="Text Box 7">
          <a:extLst>
            <a:ext uri="{FF2B5EF4-FFF2-40B4-BE49-F238E27FC236}">
              <a16:creationId xmlns:a16="http://schemas.microsoft.com/office/drawing/2014/main" id="{D7A22FEC-0173-455F-B5E9-49672C21D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59413" name="Text Box 7">
          <a:extLst>
            <a:ext uri="{FF2B5EF4-FFF2-40B4-BE49-F238E27FC236}">
              <a16:creationId xmlns:a16="http://schemas.microsoft.com/office/drawing/2014/main" id="{967C0F99-BA07-434E-8766-4A4C894F0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59414" name="Text Box 7">
          <a:extLst>
            <a:ext uri="{FF2B5EF4-FFF2-40B4-BE49-F238E27FC236}">
              <a16:creationId xmlns:a16="http://schemas.microsoft.com/office/drawing/2014/main" id="{DE6F9786-7B1A-497A-9B5A-5BA0B2D0B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59415" name="Text Box 7">
          <a:extLst>
            <a:ext uri="{FF2B5EF4-FFF2-40B4-BE49-F238E27FC236}">
              <a16:creationId xmlns:a16="http://schemas.microsoft.com/office/drawing/2014/main" id="{EF0A0CBF-48BF-479E-9802-B50DC3FFC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59416" name="Text Box 7">
          <a:extLst>
            <a:ext uri="{FF2B5EF4-FFF2-40B4-BE49-F238E27FC236}">
              <a16:creationId xmlns:a16="http://schemas.microsoft.com/office/drawing/2014/main" id="{AC5135E9-ACA8-415F-AB2F-2857F72E3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88" name="Text Box 7">
          <a:extLst>
            <a:ext uri="{FF2B5EF4-FFF2-40B4-BE49-F238E27FC236}">
              <a16:creationId xmlns:a16="http://schemas.microsoft.com/office/drawing/2014/main" id="{40BC22C4-6EF9-4E5C-A2B6-426ABC648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89" name="Text Box 7">
          <a:extLst>
            <a:ext uri="{FF2B5EF4-FFF2-40B4-BE49-F238E27FC236}">
              <a16:creationId xmlns:a16="http://schemas.microsoft.com/office/drawing/2014/main" id="{ECBEB6DE-624A-4282-BFF6-5C8CE9E44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90" name="Text Box 7">
          <a:extLst>
            <a:ext uri="{FF2B5EF4-FFF2-40B4-BE49-F238E27FC236}">
              <a16:creationId xmlns:a16="http://schemas.microsoft.com/office/drawing/2014/main" id="{479E6F19-8DC9-4A31-B2B1-1F687CEB29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91" name="Text Box 7">
          <a:extLst>
            <a:ext uri="{FF2B5EF4-FFF2-40B4-BE49-F238E27FC236}">
              <a16:creationId xmlns:a16="http://schemas.microsoft.com/office/drawing/2014/main" id="{7B494CB4-C2FA-4D07-BB54-AB601FAEF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92" name="Text Box 7">
          <a:extLst>
            <a:ext uri="{FF2B5EF4-FFF2-40B4-BE49-F238E27FC236}">
              <a16:creationId xmlns:a16="http://schemas.microsoft.com/office/drawing/2014/main" id="{38802E10-7C43-46B0-B67C-B787CA4AE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93" name="Text Box 7">
          <a:extLst>
            <a:ext uri="{FF2B5EF4-FFF2-40B4-BE49-F238E27FC236}">
              <a16:creationId xmlns:a16="http://schemas.microsoft.com/office/drawing/2014/main" id="{7A2A9828-7521-4723-8AFC-4C956ADCB3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94" name="Text Box 7">
          <a:extLst>
            <a:ext uri="{FF2B5EF4-FFF2-40B4-BE49-F238E27FC236}">
              <a16:creationId xmlns:a16="http://schemas.microsoft.com/office/drawing/2014/main" id="{A8716782-2C58-4D15-B93C-88E60C8A6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95" name="Text Box 7">
          <a:extLst>
            <a:ext uri="{FF2B5EF4-FFF2-40B4-BE49-F238E27FC236}">
              <a16:creationId xmlns:a16="http://schemas.microsoft.com/office/drawing/2014/main" id="{101BBC4C-9621-4EFE-8AC6-831B19BA5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96" name="Text Box 7">
          <a:extLst>
            <a:ext uri="{FF2B5EF4-FFF2-40B4-BE49-F238E27FC236}">
              <a16:creationId xmlns:a16="http://schemas.microsoft.com/office/drawing/2014/main" id="{8A030EE5-18C9-40FE-B618-01409E36D1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97" name="Text Box 7">
          <a:extLst>
            <a:ext uri="{FF2B5EF4-FFF2-40B4-BE49-F238E27FC236}">
              <a16:creationId xmlns:a16="http://schemas.microsoft.com/office/drawing/2014/main" id="{BB969AB1-8AE0-4EC7-A7AC-CCDDCBA4D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98" name="Text Box 7">
          <a:extLst>
            <a:ext uri="{FF2B5EF4-FFF2-40B4-BE49-F238E27FC236}">
              <a16:creationId xmlns:a16="http://schemas.microsoft.com/office/drawing/2014/main" id="{53B0FA1E-B6DC-4B7B-8887-3713A88B1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499" name="Text Box 7">
          <a:extLst>
            <a:ext uri="{FF2B5EF4-FFF2-40B4-BE49-F238E27FC236}">
              <a16:creationId xmlns:a16="http://schemas.microsoft.com/office/drawing/2014/main" id="{818619DC-E348-46FC-9319-827CC140F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00" name="Text Box 7">
          <a:extLst>
            <a:ext uri="{FF2B5EF4-FFF2-40B4-BE49-F238E27FC236}">
              <a16:creationId xmlns:a16="http://schemas.microsoft.com/office/drawing/2014/main" id="{C617A110-6714-4386-94A0-F2617A5DF5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01" name="Text Box 7">
          <a:extLst>
            <a:ext uri="{FF2B5EF4-FFF2-40B4-BE49-F238E27FC236}">
              <a16:creationId xmlns:a16="http://schemas.microsoft.com/office/drawing/2014/main" id="{C7B09B49-4846-4F65-B79F-F76C731BE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02" name="Text Box 7">
          <a:extLst>
            <a:ext uri="{FF2B5EF4-FFF2-40B4-BE49-F238E27FC236}">
              <a16:creationId xmlns:a16="http://schemas.microsoft.com/office/drawing/2014/main" id="{CE4C75FD-FE35-487E-9F27-18D6E8C36E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03" name="Text Box 7">
          <a:extLst>
            <a:ext uri="{FF2B5EF4-FFF2-40B4-BE49-F238E27FC236}">
              <a16:creationId xmlns:a16="http://schemas.microsoft.com/office/drawing/2014/main" id="{01A245B7-516F-4B5D-A3B6-7300AE283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04" name="Text Box 7">
          <a:extLst>
            <a:ext uri="{FF2B5EF4-FFF2-40B4-BE49-F238E27FC236}">
              <a16:creationId xmlns:a16="http://schemas.microsoft.com/office/drawing/2014/main" id="{2E8308C7-6D2A-4B09-8F22-FF2A523C5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05" name="Text Box 7">
          <a:extLst>
            <a:ext uri="{FF2B5EF4-FFF2-40B4-BE49-F238E27FC236}">
              <a16:creationId xmlns:a16="http://schemas.microsoft.com/office/drawing/2014/main" id="{E07FFFAF-877E-4EEA-A7B4-921D3CD03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06" name="Text Box 7">
          <a:extLst>
            <a:ext uri="{FF2B5EF4-FFF2-40B4-BE49-F238E27FC236}">
              <a16:creationId xmlns:a16="http://schemas.microsoft.com/office/drawing/2014/main" id="{956DEAF7-E155-479F-8A8F-709210848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07" name="Text Box 7">
          <a:extLst>
            <a:ext uri="{FF2B5EF4-FFF2-40B4-BE49-F238E27FC236}">
              <a16:creationId xmlns:a16="http://schemas.microsoft.com/office/drawing/2014/main" id="{DAC32D7F-E28D-42EF-823E-E7E68757B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08" name="Text Box 7">
          <a:extLst>
            <a:ext uri="{FF2B5EF4-FFF2-40B4-BE49-F238E27FC236}">
              <a16:creationId xmlns:a16="http://schemas.microsoft.com/office/drawing/2014/main" id="{89728564-210C-4725-8C96-9EC77890BC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09" name="Text Box 7">
          <a:extLst>
            <a:ext uri="{FF2B5EF4-FFF2-40B4-BE49-F238E27FC236}">
              <a16:creationId xmlns:a16="http://schemas.microsoft.com/office/drawing/2014/main" id="{9F3B5173-371B-4853-8197-F160B98CC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10" name="Text Box 7">
          <a:extLst>
            <a:ext uri="{FF2B5EF4-FFF2-40B4-BE49-F238E27FC236}">
              <a16:creationId xmlns:a16="http://schemas.microsoft.com/office/drawing/2014/main" id="{586EAFA3-1039-432C-AB69-64A9DBA7D3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11" name="Text Box 7">
          <a:extLst>
            <a:ext uri="{FF2B5EF4-FFF2-40B4-BE49-F238E27FC236}">
              <a16:creationId xmlns:a16="http://schemas.microsoft.com/office/drawing/2014/main" id="{D48DCA0F-FE90-43CF-8D8E-7A24FF88A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12" name="Text Box 7">
          <a:extLst>
            <a:ext uri="{FF2B5EF4-FFF2-40B4-BE49-F238E27FC236}">
              <a16:creationId xmlns:a16="http://schemas.microsoft.com/office/drawing/2014/main" id="{73EAC28B-1531-48E7-AC13-E273F15B7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13" name="Text Box 7">
          <a:extLst>
            <a:ext uri="{FF2B5EF4-FFF2-40B4-BE49-F238E27FC236}">
              <a16:creationId xmlns:a16="http://schemas.microsoft.com/office/drawing/2014/main" id="{5AA849E6-8EDA-40BA-ACE3-205D0F191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14" name="Text Box 7">
          <a:extLst>
            <a:ext uri="{FF2B5EF4-FFF2-40B4-BE49-F238E27FC236}">
              <a16:creationId xmlns:a16="http://schemas.microsoft.com/office/drawing/2014/main" id="{1B1D265D-D6B7-4810-94AA-034563D95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15" name="Text Box 7">
          <a:extLst>
            <a:ext uri="{FF2B5EF4-FFF2-40B4-BE49-F238E27FC236}">
              <a16:creationId xmlns:a16="http://schemas.microsoft.com/office/drawing/2014/main" id="{AD88EAF5-9B59-4055-AC85-10B6F7F615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16" name="Text Box 7">
          <a:extLst>
            <a:ext uri="{FF2B5EF4-FFF2-40B4-BE49-F238E27FC236}">
              <a16:creationId xmlns:a16="http://schemas.microsoft.com/office/drawing/2014/main" id="{77F5FCFB-233D-4374-A42A-09A6FCC70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17" name="Text Box 7">
          <a:extLst>
            <a:ext uri="{FF2B5EF4-FFF2-40B4-BE49-F238E27FC236}">
              <a16:creationId xmlns:a16="http://schemas.microsoft.com/office/drawing/2014/main" id="{B66850C0-4202-4CDA-972D-77D50D91E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18" name="Text Box 7">
          <a:extLst>
            <a:ext uri="{FF2B5EF4-FFF2-40B4-BE49-F238E27FC236}">
              <a16:creationId xmlns:a16="http://schemas.microsoft.com/office/drawing/2014/main" id="{106A1A98-5CAC-44B5-BB34-5218256FA0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19" name="Text Box 7">
          <a:extLst>
            <a:ext uri="{FF2B5EF4-FFF2-40B4-BE49-F238E27FC236}">
              <a16:creationId xmlns:a16="http://schemas.microsoft.com/office/drawing/2014/main" id="{CDE7091B-E597-439E-A606-908056171C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20" name="Text Box 7">
          <a:extLst>
            <a:ext uri="{FF2B5EF4-FFF2-40B4-BE49-F238E27FC236}">
              <a16:creationId xmlns:a16="http://schemas.microsoft.com/office/drawing/2014/main" id="{C65CCB4F-444D-4104-854F-D693AF32D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21" name="Text Box 7">
          <a:extLst>
            <a:ext uri="{FF2B5EF4-FFF2-40B4-BE49-F238E27FC236}">
              <a16:creationId xmlns:a16="http://schemas.microsoft.com/office/drawing/2014/main" id="{A3A06C47-DA39-48FA-8EDD-A98808D52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22" name="Text Box 7">
          <a:extLst>
            <a:ext uri="{FF2B5EF4-FFF2-40B4-BE49-F238E27FC236}">
              <a16:creationId xmlns:a16="http://schemas.microsoft.com/office/drawing/2014/main" id="{1F8AE1BE-3013-43DC-9740-BF3C0543E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23" name="Text Box 7">
          <a:extLst>
            <a:ext uri="{FF2B5EF4-FFF2-40B4-BE49-F238E27FC236}">
              <a16:creationId xmlns:a16="http://schemas.microsoft.com/office/drawing/2014/main" id="{85840F5C-7C41-4569-BCC6-122D01D70F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24" name="Text Box 7">
          <a:extLst>
            <a:ext uri="{FF2B5EF4-FFF2-40B4-BE49-F238E27FC236}">
              <a16:creationId xmlns:a16="http://schemas.microsoft.com/office/drawing/2014/main" id="{487EAD32-04F4-48C3-BA62-A5823C63A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25" name="Text Box 7">
          <a:extLst>
            <a:ext uri="{FF2B5EF4-FFF2-40B4-BE49-F238E27FC236}">
              <a16:creationId xmlns:a16="http://schemas.microsoft.com/office/drawing/2014/main" id="{76B3B530-ED48-498B-A4E5-A7197C3230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26" name="Text Box 7">
          <a:extLst>
            <a:ext uri="{FF2B5EF4-FFF2-40B4-BE49-F238E27FC236}">
              <a16:creationId xmlns:a16="http://schemas.microsoft.com/office/drawing/2014/main" id="{ABFFB71F-3045-4983-B577-2D28EEB0E2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27" name="Text Box 7">
          <a:extLst>
            <a:ext uri="{FF2B5EF4-FFF2-40B4-BE49-F238E27FC236}">
              <a16:creationId xmlns:a16="http://schemas.microsoft.com/office/drawing/2014/main" id="{04F77AA0-69FF-4776-8BA7-FD4030461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28" name="Text Box 7">
          <a:extLst>
            <a:ext uri="{FF2B5EF4-FFF2-40B4-BE49-F238E27FC236}">
              <a16:creationId xmlns:a16="http://schemas.microsoft.com/office/drawing/2014/main" id="{8943A38A-ADFA-4409-8030-A7967EA75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29" name="Text Box 7">
          <a:extLst>
            <a:ext uri="{FF2B5EF4-FFF2-40B4-BE49-F238E27FC236}">
              <a16:creationId xmlns:a16="http://schemas.microsoft.com/office/drawing/2014/main" id="{34FE0189-DBC7-4945-97F3-3AD8C82C69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30" name="Text Box 7">
          <a:extLst>
            <a:ext uri="{FF2B5EF4-FFF2-40B4-BE49-F238E27FC236}">
              <a16:creationId xmlns:a16="http://schemas.microsoft.com/office/drawing/2014/main" id="{F474CB3D-8DD0-4913-AC7B-EB235C051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31" name="Text Box 7">
          <a:extLst>
            <a:ext uri="{FF2B5EF4-FFF2-40B4-BE49-F238E27FC236}">
              <a16:creationId xmlns:a16="http://schemas.microsoft.com/office/drawing/2014/main" id="{FFF71B55-86F2-4C7D-B3B9-32967C7854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32" name="Text Box 7">
          <a:extLst>
            <a:ext uri="{FF2B5EF4-FFF2-40B4-BE49-F238E27FC236}">
              <a16:creationId xmlns:a16="http://schemas.microsoft.com/office/drawing/2014/main" id="{AFF44016-40BA-40A4-AAD5-50B224776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33" name="Text Box 7">
          <a:extLst>
            <a:ext uri="{FF2B5EF4-FFF2-40B4-BE49-F238E27FC236}">
              <a16:creationId xmlns:a16="http://schemas.microsoft.com/office/drawing/2014/main" id="{74BB5C6A-D81E-4C66-BD42-22CE151731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34" name="Text Box 7">
          <a:extLst>
            <a:ext uri="{FF2B5EF4-FFF2-40B4-BE49-F238E27FC236}">
              <a16:creationId xmlns:a16="http://schemas.microsoft.com/office/drawing/2014/main" id="{9B568228-4CFA-4423-9850-6307FA758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35" name="Text Box 7">
          <a:extLst>
            <a:ext uri="{FF2B5EF4-FFF2-40B4-BE49-F238E27FC236}">
              <a16:creationId xmlns:a16="http://schemas.microsoft.com/office/drawing/2014/main" id="{D9BBBE96-3F86-4399-BC47-77F4787E3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36" name="Text Box 7">
          <a:extLst>
            <a:ext uri="{FF2B5EF4-FFF2-40B4-BE49-F238E27FC236}">
              <a16:creationId xmlns:a16="http://schemas.microsoft.com/office/drawing/2014/main" id="{98028571-6CF5-4F74-BB1F-5B9E45F8C1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37" name="Text Box 7">
          <a:extLst>
            <a:ext uri="{FF2B5EF4-FFF2-40B4-BE49-F238E27FC236}">
              <a16:creationId xmlns:a16="http://schemas.microsoft.com/office/drawing/2014/main" id="{9AAFB3A1-DD3E-4E6F-8E14-C1B806E5A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38" name="Text Box 7">
          <a:extLst>
            <a:ext uri="{FF2B5EF4-FFF2-40B4-BE49-F238E27FC236}">
              <a16:creationId xmlns:a16="http://schemas.microsoft.com/office/drawing/2014/main" id="{69691AB3-1201-4A11-A83B-610D244C5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39" name="Text Box 7">
          <a:extLst>
            <a:ext uri="{FF2B5EF4-FFF2-40B4-BE49-F238E27FC236}">
              <a16:creationId xmlns:a16="http://schemas.microsoft.com/office/drawing/2014/main" id="{519302A0-A663-45E6-9AD3-7D011EE5AC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40" name="Text Box 7">
          <a:extLst>
            <a:ext uri="{FF2B5EF4-FFF2-40B4-BE49-F238E27FC236}">
              <a16:creationId xmlns:a16="http://schemas.microsoft.com/office/drawing/2014/main" id="{56A89CD0-7EC1-4F69-8B35-C617142860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41" name="Text Box 7">
          <a:extLst>
            <a:ext uri="{FF2B5EF4-FFF2-40B4-BE49-F238E27FC236}">
              <a16:creationId xmlns:a16="http://schemas.microsoft.com/office/drawing/2014/main" id="{547E1AD9-D62D-4C05-8BB9-DA80B50E8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42" name="Text Box 7">
          <a:extLst>
            <a:ext uri="{FF2B5EF4-FFF2-40B4-BE49-F238E27FC236}">
              <a16:creationId xmlns:a16="http://schemas.microsoft.com/office/drawing/2014/main" id="{8B017DE4-668E-40E7-BD9E-F82594E43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43" name="Text Box 7">
          <a:extLst>
            <a:ext uri="{FF2B5EF4-FFF2-40B4-BE49-F238E27FC236}">
              <a16:creationId xmlns:a16="http://schemas.microsoft.com/office/drawing/2014/main" id="{5B71AAC9-746B-4049-8C69-45EA1D49E2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44" name="Text Box 7">
          <a:extLst>
            <a:ext uri="{FF2B5EF4-FFF2-40B4-BE49-F238E27FC236}">
              <a16:creationId xmlns:a16="http://schemas.microsoft.com/office/drawing/2014/main" id="{A9811E66-361D-4548-96BC-DB2CB7489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45" name="Text Box 7">
          <a:extLst>
            <a:ext uri="{FF2B5EF4-FFF2-40B4-BE49-F238E27FC236}">
              <a16:creationId xmlns:a16="http://schemas.microsoft.com/office/drawing/2014/main" id="{FDD892CF-F878-49E1-A873-19C0F0A72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46" name="Text Box 7">
          <a:extLst>
            <a:ext uri="{FF2B5EF4-FFF2-40B4-BE49-F238E27FC236}">
              <a16:creationId xmlns:a16="http://schemas.microsoft.com/office/drawing/2014/main" id="{61CC6D22-15A2-4303-BCE0-301E97DFF7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47" name="Text Box 7">
          <a:extLst>
            <a:ext uri="{FF2B5EF4-FFF2-40B4-BE49-F238E27FC236}">
              <a16:creationId xmlns:a16="http://schemas.microsoft.com/office/drawing/2014/main" id="{A3C0EE45-66F6-4F0B-A16E-A58089FAE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48" name="Text Box 7">
          <a:extLst>
            <a:ext uri="{FF2B5EF4-FFF2-40B4-BE49-F238E27FC236}">
              <a16:creationId xmlns:a16="http://schemas.microsoft.com/office/drawing/2014/main" id="{F4A0143E-0398-499F-8D47-49A3462D5F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49" name="Text Box 7">
          <a:extLst>
            <a:ext uri="{FF2B5EF4-FFF2-40B4-BE49-F238E27FC236}">
              <a16:creationId xmlns:a16="http://schemas.microsoft.com/office/drawing/2014/main" id="{535584CA-9F08-4C88-97DA-7F29DD38B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50" name="Text Box 7">
          <a:extLst>
            <a:ext uri="{FF2B5EF4-FFF2-40B4-BE49-F238E27FC236}">
              <a16:creationId xmlns:a16="http://schemas.microsoft.com/office/drawing/2014/main" id="{476C64FE-9D2A-46B2-8488-45B05A75C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51" name="Text Box 7">
          <a:extLst>
            <a:ext uri="{FF2B5EF4-FFF2-40B4-BE49-F238E27FC236}">
              <a16:creationId xmlns:a16="http://schemas.microsoft.com/office/drawing/2014/main" id="{6558EB5F-5D29-4E62-B051-01E591F71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52" name="Text Box 7">
          <a:extLst>
            <a:ext uri="{FF2B5EF4-FFF2-40B4-BE49-F238E27FC236}">
              <a16:creationId xmlns:a16="http://schemas.microsoft.com/office/drawing/2014/main" id="{42958FC9-C7E4-4E03-BCBE-0CE10349FB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53" name="Text Box 7">
          <a:extLst>
            <a:ext uri="{FF2B5EF4-FFF2-40B4-BE49-F238E27FC236}">
              <a16:creationId xmlns:a16="http://schemas.microsoft.com/office/drawing/2014/main" id="{2AC8EBF2-C922-4078-94C7-5638A765F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54" name="Text Box 7">
          <a:extLst>
            <a:ext uri="{FF2B5EF4-FFF2-40B4-BE49-F238E27FC236}">
              <a16:creationId xmlns:a16="http://schemas.microsoft.com/office/drawing/2014/main" id="{DBF4735E-429C-44AC-B6A8-951E83241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55" name="Text Box 7">
          <a:extLst>
            <a:ext uri="{FF2B5EF4-FFF2-40B4-BE49-F238E27FC236}">
              <a16:creationId xmlns:a16="http://schemas.microsoft.com/office/drawing/2014/main" id="{23049147-751D-4DD2-9355-575835BCA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56" name="Text Box 7">
          <a:extLst>
            <a:ext uri="{FF2B5EF4-FFF2-40B4-BE49-F238E27FC236}">
              <a16:creationId xmlns:a16="http://schemas.microsoft.com/office/drawing/2014/main" id="{A47E062C-F6C8-4BC3-8A73-56586F8A91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57" name="Text Box 7">
          <a:extLst>
            <a:ext uri="{FF2B5EF4-FFF2-40B4-BE49-F238E27FC236}">
              <a16:creationId xmlns:a16="http://schemas.microsoft.com/office/drawing/2014/main" id="{0428E1DA-ACA4-4431-9DAE-89CE8473E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58" name="Text Box 7">
          <a:extLst>
            <a:ext uri="{FF2B5EF4-FFF2-40B4-BE49-F238E27FC236}">
              <a16:creationId xmlns:a16="http://schemas.microsoft.com/office/drawing/2014/main" id="{2A6BAA9E-A855-4C92-91E8-7FB127C58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59" name="Text Box 7">
          <a:extLst>
            <a:ext uri="{FF2B5EF4-FFF2-40B4-BE49-F238E27FC236}">
              <a16:creationId xmlns:a16="http://schemas.microsoft.com/office/drawing/2014/main" id="{3DEBA050-EF00-4177-A546-121B98985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60" name="Text Box 7">
          <a:extLst>
            <a:ext uri="{FF2B5EF4-FFF2-40B4-BE49-F238E27FC236}">
              <a16:creationId xmlns:a16="http://schemas.microsoft.com/office/drawing/2014/main" id="{01BDA8DC-1E7B-402E-AA22-933CF69429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61" name="Text Box 7">
          <a:extLst>
            <a:ext uri="{FF2B5EF4-FFF2-40B4-BE49-F238E27FC236}">
              <a16:creationId xmlns:a16="http://schemas.microsoft.com/office/drawing/2014/main" id="{BB021655-3277-4719-8FC2-F156243789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62" name="Text Box 7">
          <a:extLst>
            <a:ext uri="{FF2B5EF4-FFF2-40B4-BE49-F238E27FC236}">
              <a16:creationId xmlns:a16="http://schemas.microsoft.com/office/drawing/2014/main" id="{1A238708-9E23-4A08-A125-688E7E307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63" name="Text Box 7">
          <a:extLst>
            <a:ext uri="{FF2B5EF4-FFF2-40B4-BE49-F238E27FC236}">
              <a16:creationId xmlns:a16="http://schemas.microsoft.com/office/drawing/2014/main" id="{9A0EF518-8576-4077-A923-00D1A8949D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64" name="Text Box 7">
          <a:extLst>
            <a:ext uri="{FF2B5EF4-FFF2-40B4-BE49-F238E27FC236}">
              <a16:creationId xmlns:a16="http://schemas.microsoft.com/office/drawing/2014/main" id="{E5EBDDAD-42A7-4686-B9A6-2661012C75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65" name="Text Box 7">
          <a:extLst>
            <a:ext uri="{FF2B5EF4-FFF2-40B4-BE49-F238E27FC236}">
              <a16:creationId xmlns:a16="http://schemas.microsoft.com/office/drawing/2014/main" id="{561A57E8-4934-4019-B184-D8B75434E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66" name="Text Box 7">
          <a:extLst>
            <a:ext uri="{FF2B5EF4-FFF2-40B4-BE49-F238E27FC236}">
              <a16:creationId xmlns:a16="http://schemas.microsoft.com/office/drawing/2014/main" id="{7266720D-0815-4310-9AD7-0F7645806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67" name="Text Box 7">
          <a:extLst>
            <a:ext uri="{FF2B5EF4-FFF2-40B4-BE49-F238E27FC236}">
              <a16:creationId xmlns:a16="http://schemas.microsoft.com/office/drawing/2014/main" id="{12A8C9A7-665E-4EA4-91B2-96B54D876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68" name="Text Box 7">
          <a:extLst>
            <a:ext uri="{FF2B5EF4-FFF2-40B4-BE49-F238E27FC236}">
              <a16:creationId xmlns:a16="http://schemas.microsoft.com/office/drawing/2014/main" id="{EBC49637-D75F-4300-BDCE-61AB1B73B5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69" name="Text Box 7">
          <a:extLst>
            <a:ext uri="{FF2B5EF4-FFF2-40B4-BE49-F238E27FC236}">
              <a16:creationId xmlns:a16="http://schemas.microsoft.com/office/drawing/2014/main" id="{EC683024-DB5B-48C2-83A2-EC1BE3216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70" name="Text Box 7">
          <a:extLst>
            <a:ext uri="{FF2B5EF4-FFF2-40B4-BE49-F238E27FC236}">
              <a16:creationId xmlns:a16="http://schemas.microsoft.com/office/drawing/2014/main" id="{F5975C2F-7FD0-4955-B7EF-A20848824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71" name="Text Box 7">
          <a:extLst>
            <a:ext uri="{FF2B5EF4-FFF2-40B4-BE49-F238E27FC236}">
              <a16:creationId xmlns:a16="http://schemas.microsoft.com/office/drawing/2014/main" id="{30583B22-C28D-43B5-96B6-3B5E8D78C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72" name="Text Box 7">
          <a:extLst>
            <a:ext uri="{FF2B5EF4-FFF2-40B4-BE49-F238E27FC236}">
              <a16:creationId xmlns:a16="http://schemas.microsoft.com/office/drawing/2014/main" id="{F9900CA4-E1E5-4E06-BA3D-720775B98B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73" name="Text Box 7">
          <a:extLst>
            <a:ext uri="{FF2B5EF4-FFF2-40B4-BE49-F238E27FC236}">
              <a16:creationId xmlns:a16="http://schemas.microsoft.com/office/drawing/2014/main" id="{F97DF1EC-DCA3-46DA-919F-A40D26A54F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74" name="Text Box 7">
          <a:extLst>
            <a:ext uri="{FF2B5EF4-FFF2-40B4-BE49-F238E27FC236}">
              <a16:creationId xmlns:a16="http://schemas.microsoft.com/office/drawing/2014/main" id="{1B8EF864-F7E4-4C88-8188-CA6AEF1FD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75" name="Text Box 7">
          <a:extLst>
            <a:ext uri="{FF2B5EF4-FFF2-40B4-BE49-F238E27FC236}">
              <a16:creationId xmlns:a16="http://schemas.microsoft.com/office/drawing/2014/main" id="{00A66643-D574-448B-80C5-5191B3993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76" name="Text Box 7">
          <a:extLst>
            <a:ext uri="{FF2B5EF4-FFF2-40B4-BE49-F238E27FC236}">
              <a16:creationId xmlns:a16="http://schemas.microsoft.com/office/drawing/2014/main" id="{1B654C12-F8FF-4182-8071-E813C04DF2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77" name="Text Box 7">
          <a:extLst>
            <a:ext uri="{FF2B5EF4-FFF2-40B4-BE49-F238E27FC236}">
              <a16:creationId xmlns:a16="http://schemas.microsoft.com/office/drawing/2014/main" id="{CBA67296-12A8-4168-A85C-26EDFFFCD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78" name="Text Box 7">
          <a:extLst>
            <a:ext uri="{FF2B5EF4-FFF2-40B4-BE49-F238E27FC236}">
              <a16:creationId xmlns:a16="http://schemas.microsoft.com/office/drawing/2014/main" id="{4EE5BCDD-170C-4ACD-8E80-FB705944A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79" name="Text Box 7">
          <a:extLst>
            <a:ext uri="{FF2B5EF4-FFF2-40B4-BE49-F238E27FC236}">
              <a16:creationId xmlns:a16="http://schemas.microsoft.com/office/drawing/2014/main" id="{89D93380-E540-4734-B87C-BA3FDC3964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80" name="Text Box 7">
          <a:extLst>
            <a:ext uri="{FF2B5EF4-FFF2-40B4-BE49-F238E27FC236}">
              <a16:creationId xmlns:a16="http://schemas.microsoft.com/office/drawing/2014/main" id="{EC1D0F0A-3D16-49A8-8065-8DDDC4E980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81" name="Text Box 7">
          <a:extLst>
            <a:ext uri="{FF2B5EF4-FFF2-40B4-BE49-F238E27FC236}">
              <a16:creationId xmlns:a16="http://schemas.microsoft.com/office/drawing/2014/main" id="{BC133D0B-AA2B-4D27-81D5-E49C5A394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82" name="Text Box 7">
          <a:extLst>
            <a:ext uri="{FF2B5EF4-FFF2-40B4-BE49-F238E27FC236}">
              <a16:creationId xmlns:a16="http://schemas.microsoft.com/office/drawing/2014/main" id="{4301C97B-E671-4ED8-9C02-9C783C270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83" name="Text Box 7">
          <a:extLst>
            <a:ext uri="{FF2B5EF4-FFF2-40B4-BE49-F238E27FC236}">
              <a16:creationId xmlns:a16="http://schemas.microsoft.com/office/drawing/2014/main" id="{DFCA1F5F-EC17-47BB-927F-0025F922E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84" name="Text Box 7">
          <a:extLst>
            <a:ext uri="{FF2B5EF4-FFF2-40B4-BE49-F238E27FC236}">
              <a16:creationId xmlns:a16="http://schemas.microsoft.com/office/drawing/2014/main" id="{AB6D3AC9-E10C-4D64-9C60-A81F1A7ECE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85" name="Text Box 7">
          <a:extLst>
            <a:ext uri="{FF2B5EF4-FFF2-40B4-BE49-F238E27FC236}">
              <a16:creationId xmlns:a16="http://schemas.microsoft.com/office/drawing/2014/main" id="{4E42E15E-FD9B-492E-84FC-89464E0C0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86" name="Text Box 7">
          <a:extLst>
            <a:ext uri="{FF2B5EF4-FFF2-40B4-BE49-F238E27FC236}">
              <a16:creationId xmlns:a16="http://schemas.microsoft.com/office/drawing/2014/main" id="{175D0B74-0D0D-4C90-9CA3-A403C07F7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87" name="Text Box 7">
          <a:extLst>
            <a:ext uri="{FF2B5EF4-FFF2-40B4-BE49-F238E27FC236}">
              <a16:creationId xmlns:a16="http://schemas.microsoft.com/office/drawing/2014/main" id="{0800FBD8-B2BE-4CFE-9814-56EA7B313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88" name="Text Box 7">
          <a:extLst>
            <a:ext uri="{FF2B5EF4-FFF2-40B4-BE49-F238E27FC236}">
              <a16:creationId xmlns:a16="http://schemas.microsoft.com/office/drawing/2014/main" id="{3EBDEF30-D445-4E79-AEA0-2ABEB334D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89" name="Text Box 7">
          <a:extLst>
            <a:ext uri="{FF2B5EF4-FFF2-40B4-BE49-F238E27FC236}">
              <a16:creationId xmlns:a16="http://schemas.microsoft.com/office/drawing/2014/main" id="{5E63E843-62D1-4522-9476-999BC2983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90" name="Text Box 7">
          <a:extLst>
            <a:ext uri="{FF2B5EF4-FFF2-40B4-BE49-F238E27FC236}">
              <a16:creationId xmlns:a16="http://schemas.microsoft.com/office/drawing/2014/main" id="{EB57AC1F-CDC4-4D01-9C78-79457591B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91" name="Text Box 7">
          <a:extLst>
            <a:ext uri="{FF2B5EF4-FFF2-40B4-BE49-F238E27FC236}">
              <a16:creationId xmlns:a16="http://schemas.microsoft.com/office/drawing/2014/main" id="{457B9FEF-2E8A-4CD4-B350-3314C147AC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92" name="Text Box 7">
          <a:extLst>
            <a:ext uri="{FF2B5EF4-FFF2-40B4-BE49-F238E27FC236}">
              <a16:creationId xmlns:a16="http://schemas.microsoft.com/office/drawing/2014/main" id="{DDB4F007-6A78-42DF-B14E-7E3B0CF29C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93" name="Text Box 7">
          <a:extLst>
            <a:ext uri="{FF2B5EF4-FFF2-40B4-BE49-F238E27FC236}">
              <a16:creationId xmlns:a16="http://schemas.microsoft.com/office/drawing/2014/main" id="{A6E97438-6316-40B1-A92B-09EC3E5FF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94" name="Text Box 7">
          <a:extLst>
            <a:ext uri="{FF2B5EF4-FFF2-40B4-BE49-F238E27FC236}">
              <a16:creationId xmlns:a16="http://schemas.microsoft.com/office/drawing/2014/main" id="{2182A329-A963-4D38-B458-5F011AE21A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95" name="Text Box 7">
          <a:extLst>
            <a:ext uri="{FF2B5EF4-FFF2-40B4-BE49-F238E27FC236}">
              <a16:creationId xmlns:a16="http://schemas.microsoft.com/office/drawing/2014/main" id="{F52F34F6-2201-4F4F-B295-C73A01BC9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96" name="Text Box 7">
          <a:extLst>
            <a:ext uri="{FF2B5EF4-FFF2-40B4-BE49-F238E27FC236}">
              <a16:creationId xmlns:a16="http://schemas.microsoft.com/office/drawing/2014/main" id="{89888F50-790B-4870-ACED-D4DF3227FA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97" name="Text Box 7">
          <a:extLst>
            <a:ext uri="{FF2B5EF4-FFF2-40B4-BE49-F238E27FC236}">
              <a16:creationId xmlns:a16="http://schemas.microsoft.com/office/drawing/2014/main" id="{BA2FEC06-B958-4763-AE2E-3CBD14D733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98" name="Text Box 7">
          <a:extLst>
            <a:ext uri="{FF2B5EF4-FFF2-40B4-BE49-F238E27FC236}">
              <a16:creationId xmlns:a16="http://schemas.microsoft.com/office/drawing/2014/main" id="{2BAEEC3B-2ED7-4B23-9EDB-E0881C27CC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599" name="Text Box 7">
          <a:extLst>
            <a:ext uri="{FF2B5EF4-FFF2-40B4-BE49-F238E27FC236}">
              <a16:creationId xmlns:a16="http://schemas.microsoft.com/office/drawing/2014/main" id="{0C277740-6822-4CDF-88FE-9520345BE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00" name="Text Box 7">
          <a:extLst>
            <a:ext uri="{FF2B5EF4-FFF2-40B4-BE49-F238E27FC236}">
              <a16:creationId xmlns:a16="http://schemas.microsoft.com/office/drawing/2014/main" id="{33852B28-8A91-4778-95E0-563EC41AC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01" name="Text Box 7">
          <a:extLst>
            <a:ext uri="{FF2B5EF4-FFF2-40B4-BE49-F238E27FC236}">
              <a16:creationId xmlns:a16="http://schemas.microsoft.com/office/drawing/2014/main" id="{B9307E58-62E5-4712-81A7-F4B72BFD8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02" name="Text Box 7">
          <a:extLst>
            <a:ext uri="{FF2B5EF4-FFF2-40B4-BE49-F238E27FC236}">
              <a16:creationId xmlns:a16="http://schemas.microsoft.com/office/drawing/2014/main" id="{21F5F66F-B4A1-421F-94E3-C89B1588EB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03" name="Text Box 7">
          <a:extLst>
            <a:ext uri="{FF2B5EF4-FFF2-40B4-BE49-F238E27FC236}">
              <a16:creationId xmlns:a16="http://schemas.microsoft.com/office/drawing/2014/main" id="{5D3DA080-E08B-4FDA-81AC-BC98310558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04" name="Text Box 7">
          <a:extLst>
            <a:ext uri="{FF2B5EF4-FFF2-40B4-BE49-F238E27FC236}">
              <a16:creationId xmlns:a16="http://schemas.microsoft.com/office/drawing/2014/main" id="{968C8A1B-29EF-4BA6-B1C7-7C87A962F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05" name="Text Box 7">
          <a:extLst>
            <a:ext uri="{FF2B5EF4-FFF2-40B4-BE49-F238E27FC236}">
              <a16:creationId xmlns:a16="http://schemas.microsoft.com/office/drawing/2014/main" id="{4A8315C4-2E9B-46F3-A997-56AE06C298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06" name="Text Box 7">
          <a:extLst>
            <a:ext uri="{FF2B5EF4-FFF2-40B4-BE49-F238E27FC236}">
              <a16:creationId xmlns:a16="http://schemas.microsoft.com/office/drawing/2014/main" id="{130ACFD8-B83F-450D-94C1-FAFE7E01F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07" name="Text Box 7">
          <a:extLst>
            <a:ext uri="{FF2B5EF4-FFF2-40B4-BE49-F238E27FC236}">
              <a16:creationId xmlns:a16="http://schemas.microsoft.com/office/drawing/2014/main" id="{B3E7820E-171F-4657-B6B8-F34C85D81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08" name="Text Box 7">
          <a:extLst>
            <a:ext uri="{FF2B5EF4-FFF2-40B4-BE49-F238E27FC236}">
              <a16:creationId xmlns:a16="http://schemas.microsoft.com/office/drawing/2014/main" id="{CF9E15B3-4289-4471-81DA-AFC2C5D03E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09" name="Text Box 7">
          <a:extLst>
            <a:ext uri="{FF2B5EF4-FFF2-40B4-BE49-F238E27FC236}">
              <a16:creationId xmlns:a16="http://schemas.microsoft.com/office/drawing/2014/main" id="{DDC51BA7-1CAD-44D9-8499-CD5A376F2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10" name="Text Box 7">
          <a:extLst>
            <a:ext uri="{FF2B5EF4-FFF2-40B4-BE49-F238E27FC236}">
              <a16:creationId xmlns:a16="http://schemas.microsoft.com/office/drawing/2014/main" id="{45A4B821-2744-40A8-A06E-C5F224D01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11" name="Text Box 7">
          <a:extLst>
            <a:ext uri="{FF2B5EF4-FFF2-40B4-BE49-F238E27FC236}">
              <a16:creationId xmlns:a16="http://schemas.microsoft.com/office/drawing/2014/main" id="{B0BC4A34-6E7D-4B05-AE13-2723868AA1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12" name="Text Box 7">
          <a:extLst>
            <a:ext uri="{FF2B5EF4-FFF2-40B4-BE49-F238E27FC236}">
              <a16:creationId xmlns:a16="http://schemas.microsoft.com/office/drawing/2014/main" id="{522823CE-0C42-4018-AD1B-C544E3E38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13" name="Text Box 7">
          <a:extLst>
            <a:ext uri="{FF2B5EF4-FFF2-40B4-BE49-F238E27FC236}">
              <a16:creationId xmlns:a16="http://schemas.microsoft.com/office/drawing/2014/main" id="{D8AF29AD-AD04-4682-A006-58DE91CA4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14" name="Text Box 7">
          <a:extLst>
            <a:ext uri="{FF2B5EF4-FFF2-40B4-BE49-F238E27FC236}">
              <a16:creationId xmlns:a16="http://schemas.microsoft.com/office/drawing/2014/main" id="{0C6C02B9-887F-4493-B89C-E08C1E35C4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15" name="Text Box 7">
          <a:extLst>
            <a:ext uri="{FF2B5EF4-FFF2-40B4-BE49-F238E27FC236}">
              <a16:creationId xmlns:a16="http://schemas.microsoft.com/office/drawing/2014/main" id="{7B56EE59-BB47-4183-8093-ABEEB65F4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16" name="Text Box 7">
          <a:extLst>
            <a:ext uri="{FF2B5EF4-FFF2-40B4-BE49-F238E27FC236}">
              <a16:creationId xmlns:a16="http://schemas.microsoft.com/office/drawing/2014/main" id="{3AE1AED0-1D72-4240-848B-0086A0D17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17" name="Text Box 7">
          <a:extLst>
            <a:ext uri="{FF2B5EF4-FFF2-40B4-BE49-F238E27FC236}">
              <a16:creationId xmlns:a16="http://schemas.microsoft.com/office/drawing/2014/main" id="{344F7320-00CD-455C-B80F-C161A687F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18" name="Text Box 7">
          <a:extLst>
            <a:ext uri="{FF2B5EF4-FFF2-40B4-BE49-F238E27FC236}">
              <a16:creationId xmlns:a16="http://schemas.microsoft.com/office/drawing/2014/main" id="{B93B152F-CFE0-4D44-8B5D-F3669D333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19" name="Text Box 7">
          <a:extLst>
            <a:ext uri="{FF2B5EF4-FFF2-40B4-BE49-F238E27FC236}">
              <a16:creationId xmlns:a16="http://schemas.microsoft.com/office/drawing/2014/main" id="{757239EB-BF3A-4092-BDAE-8D20E3CF74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20" name="Text Box 7">
          <a:extLst>
            <a:ext uri="{FF2B5EF4-FFF2-40B4-BE49-F238E27FC236}">
              <a16:creationId xmlns:a16="http://schemas.microsoft.com/office/drawing/2014/main" id="{F326E09F-C8C0-4F1A-8801-60A735237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21" name="Text Box 7">
          <a:extLst>
            <a:ext uri="{FF2B5EF4-FFF2-40B4-BE49-F238E27FC236}">
              <a16:creationId xmlns:a16="http://schemas.microsoft.com/office/drawing/2014/main" id="{5842458B-1E41-400B-A530-339E8337A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22" name="Text Box 7">
          <a:extLst>
            <a:ext uri="{FF2B5EF4-FFF2-40B4-BE49-F238E27FC236}">
              <a16:creationId xmlns:a16="http://schemas.microsoft.com/office/drawing/2014/main" id="{08654EBB-0CB2-4A95-BD14-EA0ECB773B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23" name="Text Box 7">
          <a:extLst>
            <a:ext uri="{FF2B5EF4-FFF2-40B4-BE49-F238E27FC236}">
              <a16:creationId xmlns:a16="http://schemas.microsoft.com/office/drawing/2014/main" id="{EF466EC9-D8E2-4E02-AD9F-F26ED2881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24" name="Text Box 7">
          <a:extLst>
            <a:ext uri="{FF2B5EF4-FFF2-40B4-BE49-F238E27FC236}">
              <a16:creationId xmlns:a16="http://schemas.microsoft.com/office/drawing/2014/main" id="{5794ED4A-8768-426F-87F7-F48D23EAB2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25" name="Text Box 7">
          <a:extLst>
            <a:ext uri="{FF2B5EF4-FFF2-40B4-BE49-F238E27FC236}">
              <a16:creationId xmlns:a16="http://schemas.microsoft.com/office/drawing/2014/main" id="{971D29FD-8411-45C0-A38B-B8DB20A73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26" name="Text Box 7">
          <a:extLst>
            <a:ext uri="{FF2B5EF4-FFF2-40B4-BE49-F238E27FC236}">
              <a16:creationId xmlns:a16="http://schemas.microsoft.com/office/drawing/2014/main" id="{DBCE5BAD-577E-475B-81EA-3585BB409B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27" name="Text Box 7">
          <a:extLst>
            <a:ext uri="{FF2B5EF4-FFF2-40B4-BE49-F238E27FC236}">
              <a16:creationId xmlns:a16="http://schemas.microsoft.com/office/drawing/2014/main" id="{75297DC5-7157-4436-B952-4F9A265C0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28" name="Text Box 7">
          <a:extLst>
            <a:ext uri="{FF2B5EF4-FFF2-40B4-BE49-F238E27FC236}">
              <a16:creationId xmlns:a16="http://schemas.microsoft.com/office/drawing/2014/main" id="{9102C30F-13D0-413A-AE02-3FEFC568F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29" name="Text Box 7">
          <a:extLst>
            <a:ext uri="{FF2B5EF4-FFF2-40B4-BE49-F238E27FC236}">
              <a16:creationId xmlns:a16="http://schemas.microsoft.com/office/drawing/2014/main" id="{67D18647-4AD5-467B-B6BF-D61DB349A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30" name="Text Box 7">
          <a:extLst>
            <a:ext uri="{FF2B5EF4-FFF2-40B4-BE49-F238E27FC236}">
              <a16:creationId xmlns:a16="http://schemas.microsoft.com/office/drawing/2014/main" id="{2ED7231D-6EF2-4779-A6EA-BAEF8CCB9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31" name="Text Box 7">
          <a:extLst>
            <a:ext uri="{FF2B5EF4-FFF2-40B4-BE49-F238E27FC236}">
              <a16:creationId xmlns:a16="http://schemas.microsoft.com/office/drawing/2014/main" id="{D3FC62CD-7923-41CD-8068-FE5A6E94C0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32" name="Text Box 7">
          <a:extLst>
            <a:ext uri="{FF2B5EF4-FFF2-40B4-BE49-F238E27FC236}">
              <a16:creationId xmlns:a16="http://schemas.microsoft.com/office/drawing/2014/main" id="{BA8BDA7E-47DE-4843-8A27-AE50F2C792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33" name="Text Box 7">
          <a:extLst>
            <a:ext uri="{FF2B5EF4-FFF2-40B4-BE49-F238E27FC236}">
              <a16:creationId xmlns:a16="http://schemas.microsoft.com/office/drawing/2014/main" id="{7D895F19-FDCB-4E47-AF79-7F6E836F92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34" name="Text Box 7">
          <a:extLst>
            <a:ext uri="{FF2B5EF4-FFF2-40B4-BE49-F238E27FC236}">
              <a16:creationId xmlns:a16="http://schemas.microsoft.com/office/drawing/2014/main" id="{D02E26A0-0688-48AF-90C2-923C243C8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35" name="Text Box 7">
          <a:extLst>
            <a:ext uri="{FF2B5EF4-FFF2-40B4-BE49-F238E27FC236}">
              <a16:creationId xmlns:a16="http://schemas.microsoft.com/office/drawing/2014/main" id="{AD03BBF9-550E-4220-BE76-108A871C64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36" name="Text Box 7">
          <a:extLst>
            <a:ext uri="{FF2B5EF4-FFF2-40B4-BE49-F238E27FC236}">
              <a16:creationId xmlns:a16="http://schemas.microsoft.com/office/drawing/2014/main" id="{9AB2ECDC-89E8-4456-AC83-0CED1B854F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37" name="Text Box 7">
          <a:extLst>
            <a:ext uri="{FF2B5EF4-FFF2-40B4-BE49-F238E27FC236}">
              <a16:creationId xmlns:a16="http://schemas.microsoft.com/office/drawing/2014/main" id="{0DEE92C8-42A9-4D75-8906-E9E7139B7B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38" name="Text Box 7">
          <a:extLst>
            <a:ext uri="{FF2B5EF4-FFF2-40B4-BE49-F238E27FC236}">
              <a16:creationId xmlns:a16="http://schemas.microsoft.com/office/drawing/2014/main" id="{AE3F4913-6119-40D1-8BCD-62B1B40D9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39" name="Text Box 7">
          <a:extLst>
            <a:ext uri="{FF2B5EF4-FFF2-40B4-BE49-F238E27FC236}">
              <a16:creationId xmlns:a16="http://schemas.microsoft.com/office/drawing/2014/main" id="{0D8FDB10-CE6D-421F-A304-CDA9724B4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40" name="Text Box 7">
          <a:extLst>
            <a:ext uri="{FF2B5EF4-FFF2-40B4-BE49-F238E27FC236}">
              <a16:creationId xmlns:a16="http://schemas.microsoft.com/office/drawing/2014/main" id="{4A921248-5E80-42DE-9284-37F887F63B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41" name="Text Box 7">
          <a:extLst>
            <a:ext uri="{FF2B5EF4-FFF2-40B4-BE49-F238E27FC236}">
              <a16:creationId xmlns:a16="http://schemas.microsoft.com/office/drawing/2014/main" id="{79C5A6D2-AD31-4B56-B3EA-5F66CE3E08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42" name="Text Box 7">
          <a:extLst>
            <a:ext uri="{FF2B5EF4-FFF2-40B4-BE49-F238E27FC236}">
              <a16:creationId xmlns:a16="http://schemas.microsoft.com/office/drawing/2014/main" id="{2E318224-F8AE-4B0C-9A2E-CB57394A8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43" name="Text Box 7">
          <a:extLst>
            <a:ext uri="{FF2B5EF4-FFF2-40B4-BE49-F238E27FC236}">
              <a16:creationId xmlns:a16="http://schemas.microsoft.com/office/drawing/2014/main" id="{582C3676-D3F6-4538-B3B0-410E909CC5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44" name="Text Box 7">
          <a:extLst>
            <a:ext uri="{FF2B5EF4-FFF2-40B4-BE49-F238E27FC236}">
              <a16:creationId xmlns:a16="http://schemas.microsoft.com/office/drawing/2014/main" id="{B278552F-1A9A-4EDD-9719-4FAFC283D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45" name="Text Box 7">
          <a:extLst>
            <a:ext uri="{FF2B5EF4-FFF2-40B4-BE49-F238E27FC236}">
              <a16:creationId xmlns:a16="http://schemas.microsoft.com/office/drawing/2014/main" id="{6DC2280B-9FB3-4D12-866D-9BD9841153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46" name="Text Box 7">
          <a:extLst>
            <a:ext uri="{FF2B5EF4-FFF2-40B4-BE49-F238E27FC236}">
              <a16:creationId xmlns:a16="http://schemas.microsoft.com/office/drawing/2014/main" id="{403145BD-368D-4003-9318-E9415C6D1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47" name="Text Box 7">
          <a:extLst>
            <a:ext uri="{FF2B5EF4-FFF2-40B4-BE49-F238E27FC236}">
              <a16:creationId xmlns:a16="http://schemas.microsoft.com/office/drawing/2014/main" id="{8C97A9AA-37D4-4762-951B-7BEB1FBF7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48" name="Text Box 7">
          <a:extLst>
            <a:ext uri="{FF2B5EF4-FFF2-40B4-BE49-F238E27FC236}">
              <a16:creationId xmlns:a16="http://schemas.microsoft.com/office/drawing/2014/main" id="{7400847E-10EA-4527-AB03-B72B76146A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49" name="Text Box 7">
          <a:extLst>
            <a:ext uri="{FF2B5EF4-FFF2-40B4-BE49-F238E27FC236}">
              <a16:creationId xmlns:a16="http://schemas.microsoft.com/office/drawing/2014/main" id="{B62C0FC1-77CC-4B9C-98B1-F813CD843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50" name="Text Box 7">
          <a:extLst>
            <a:ext uri="{FF2B5EF4-FFF2-40B4-BE49-F238E27FC236}">
              <a16:creationId xmlns:a16="http://schemas.microsoft.com/office/drawing/2014/main" id="{98CE36D7-98A8-4DCF-A078-3669427208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51" name="Text Box 7">
          <a:extLst>
            <a:ext uri="{FF2B5EF4-FFF2-40B4-BE49-F238E27FC236}">
              <a16:creationId xmlns:a16="http://schemas.microsoft.com/office/drawing/2014/main" id="{097C989C-0158-4D5D-B3C0-E76E09F55F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52" name="Text Box 7">
          <a:extLst>
            <a:ext uri="{FF2B5EF4-FFF2-40B4-BE49-F238E27FC236}">
              <a16:creationId xmlns:a16="http://schemas.microsoft.com/office/drawing/2014/main" id="{B08D15F3-E9C7-4E1A-8AC1-06D09E4002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53" name="Text Box 7">
          <a:extLst>
            <a:ext uri="{FF2B5EF4-FFF2-40B4-BE49-F238E27FC236}">
              <a16:creationId xmlns:a16="http://schemas.microsoft.com/office/drawing/2014/main" id="{4B827921-B80D-4E6F-92C7-C3537B84F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54" name="Text Box 7">
          <a:extLst>
            <a:ext uri="{FF2B5EF4-FFF2-40B4-BE49-F238E27FC236}">
              <a16:creationId xmlns:a16="http://schemas.microsoft.com/office/drawing/2014/main" id="{487D4359-037F-4E65-8104-0A0B11209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55" name="Text Box 7">
          <a:extLst>
            <a:ext uri="{FF2B5EF4-FFF2-40B4-BE49-F238E27FC236}">
              <a16:creationId xmlns:a16="http://schemas.microsoft.com/office/drawing/2014/main" id="{CC9B6E27-EF96-4E9D-8908-A1B5AD930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56" name="Text Box 7">
          <a:extLst>
            <a:ext uri="{FF2B5EF4-FFF2-40B4-BE49-F238E27FC236}">
              <a16:creationId xmlns:a16="http://schemas.microsoft.com/office/drawing/2014/main" id="{30DD95C3-80DE-40EB-B745-EF1406CC3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57" name="Text Box 7">
          <a:extLst>
            <a:ext uri="{FF2B5EF4-FFF2-40B4-BE49-F238E27FC236}">
              <a16:creationId xmlns:a16="http://schemas.microsoft.com/office/drawing/2014/main" id="{214F0E29-77E3-4140-B4A7-199EAE23EA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58" name="Text Box 7">
          <a:extLst>
            <a:ext uri="{FF2B5EF4-FFF2-40B4-BE49-F238E27FC236}">
              <a16:creationId xmlns:a16="http://schemas.microsoft.com/office/drawing/2014/main" id="{45F46291-A8AD-45FB-8056-16D469BBD9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59" name="Text Box 7">
          <a:extLst>
            <a:ext uri="{FF2B5EF4-FFF2-40B4-BE49-F238E27FC236}">
              <a16:creationId xmlns:a16="http://schemas.microsoft.com/office/drawing/2014/main" id="{980D0872-2F10-4974-93E6-9708252226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60" name="Text Box 7">
          <a:extLst>
            <a:ext uri="{FF2B5EF4-FFF2-40B4-BE49-F238E27FC236}">
              <a16:creationId xmlns:a16="http://schemas.microsoft.com/office/drawing/2014/main" id="{C810B8A8-ABAA-4B19-B1FB-35BFD857B2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61" name="Text Box 7">
          <a:extLst>
            <a:ext uri="{FF2B5EF4-FFF2-40B4-BE49-F238E27FC236}">
              <a16:creationId xmlns:a16="http://schemas.microsoft.com/office/drawing/2014/main" id="{B79C9D9D-6BC7-410E-AD2A-323187A5B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62" name="Text Box 7">
          <a:extLst>
            <a:ext uri="{FF2B5EF4-FFF2-40B4-BE49-F238E27FC236}">
              <a16:creationId xmlns:a16="http://schemas.microsoft.com/office/drawing/2014/main" id="{1AB54892-C45C-493C-B4BD-285D365A1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63" name="Text Box 7">
          <a:extLst>
            <a:ext uri="{FF2B5EF4-FFF2-40B4-BE49-F238E27FC236}">
              <a16:creationId xmlns:a16="http://schemas.microsoft.com/office/drawing/2014/main" id="{7A2A6B48-A5ED-4364-AAE4-0EFE35D95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64" name="Text Box 7">
          <a:extLst>
            <a:ext uri="{FF2B5EF4-FFF2-40B4-BE49-F238E27FC236}">
              <a16:creationId xmlns:a16="http://schemas.microsoft.com/office/drawing/2014/main" id="{6E2D59C2-0078-4C14-8362-61454B8CF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65" name="Text Box 7">
          <a:extLst>
            <a:ext uri="{FF2B5EF4-FFF2-40B4-BE49-F238E27FC236}">
              <a16:creationId xmlns:a16="http://schemas.microsoft.com/office/drawing/2014/main" id="{76EC3829-85CA-4EE8-88BC-FCF8435DD1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66" name="Text Box 7">
          <a:extLst>
            <a:ext uri="{FF2B5EF4-FFF2-40B4-BE49-F238E27FC236}">
              <a16:creationId xmlns:a16="http://schemas.microsoft.com/office/drawing/2014/main" id="{1C52FCB5-CB3C-4CF1-BFF5-A7A965B4E6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67" name="Text Box 7">
          <a:extLst>
            <a:ext uri="{FF2B5EF4-FFF2-40B4-BE49-F238E27FC236}">
              <a16:creationId xmlns:a16="http://schemas.microsoft.com/office/drawing/2014/main" id="{F6E440C4-E0F1-4974-8E0A-71A6AFF1C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68" name="Text Box 7">
          <a:extLst>
            <a:ext uri="{FF2B5EF4-FFF2-40B4-BE49-F238E27FC236}">
              <a16:creationId xmlns:a16="http://schemas.microsoft.com/office/drawing/2014/main" id="{3E15F7A9-EB16-4E6C-B378-764F7C853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69" name="Text Box 7">
          <a:extLst>
            <a:ext uri="{FF2B5EF4-FFF2-40B4-BE49-F238E27FC236}">
              <a16:creationId xmlns:a16="http://schemas.microsoft.com/office/drawing/2014/main" id="{AAC5235A-3098-4B1E-9D29-41E65E283E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70" name="Text Box 7">
          <a:extLst>
            <a:ext uri="{FF2B5EF4-FFF2-40B4-BE49-F238E27FC236}">
              <a16:creationId xmlns:a16="http://schemas.microsoft.com/office/drawing/2014/main" id="{CC0D25FA-459F-46AA-9A95-BC1FF0CC3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71" name="Text Box 7">
          <a:extLst>
            <a:ext uri="{FF2B5EF4-FFF2-40B4-BE49-F238E27FC236}">
              <a16:creationId xmlns:a16="http://schemas.microsoft.com/office/drawing/2014/main" id="{39AA38EA-B1D5-4E03-BB16-8227B5D548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72" name="Text Box 7">
          <a:extLst>
            <a:ext uri="{FF2B5EF4-FFF2-40B4-BE49-F238E27FC236}">
              <a16:creationId xmlns:a16="http://schemas.microsoft.com/office/drawing/2014/main" id="{4DE095D4-F95B-4B1E-BCA3-CCA40DD61F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73" name="Text Box 7">
          <a:extLst>
            <a:ext uri="{FF2B5EF4-FFF2-40B4-BE49-F238E27FC236}">
              <a16:creationId xmlns:a16="http://schemas.microsoft.com/office/drawing/2014/main" id="{5ACE6DE0-CAED-48FE-966B-23BED5520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74" name="Text Box 7">
          <a:extLst>
            <a:ext uri="{FF2B5EF4-FFF2-40B4-BE49-F238E27FC236}">
              <a16:creationId xmlns:a16="http://schemas.microsoft.com/office/drawing/2014/main" id="{9F8E147E-9BCA-4AD7-948A-2B147B2F42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75" name="Text Box 7">
          <a:extLst>
            <a:ext uri="{FF2B5EF4-FFF2-40B4-BE49-F238E27FC236}">
              <a16:creationId xmlns:a16="http://schemas.microsoft.com/office/drawing/2014/main" id="{E6E7121E-E63F-4D0D-8C09-52CBBB3E9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76" name="Text Box 7">
          <a:extLst>
            <a:ext uri="{FF2B5EF4-FFF2-40B4-BE49-F238E27FC236}">
              <a16:creationId xmlns:a16="http://schemas.microsoft.com/office/drawing/2014/main" id="{A1041CDF-5770-45D6-B674-4EA6B32A33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77" name="Text Box 7">
          <a:extLst>
            <a:ext uri="{FF2B5EF4-FFF2-40B4-BE49-F238E27FC236}">
              <a16:creationId xmlns:a16="http://schemas.microsoft.com/office/drawing/2014/main" id="{DBFF118B-012B-4876-A842-AC6A246AB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78" name="Text Box 7">
          <a:extLst>
            <a:ext uri="{FF2B5EF4-FFF2-40B4-BE49-F238E27FC236}">
              <a16:creationId xmlns:a16="http://schemas.microsoft.com/office/drawing/2014/main" id="{439AE2AB-A5E3-44F7-8911-91AF479668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79" name="Text Box 7">
          <a:extLst>
            <a:ext uri="{FF2B5EF4-FFF2-40B4-BE49-F238E27FC236}">
              <a16:creationId xmlns:a16="http://schemas.microsoft.com/office/drawing/2014/main" id="{DE891F65-156D-481F-8380-22B47C8499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80" name="Text Box 7">
          <a:extLst>
            <a:ext uri="{FF2B5EF4-FFF2-40B4-BE49-F238E27FC236}">
              <a16:creationId xmlns:a16="http://schemas.microsoft.com/office/drawing/2014/main" id="{2532CFA8-61C7-4F26-8E7B-B8CEB1FBC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81" name="Text Box 7">
          <a:extLst>
            <a:ext uri="{FF2B5EF4-FFF2-40B4-BE49-F238E27FC236}">
              <a16:creationId xmlns:a16="http://schemas.microsoft.com/office/drawing/2014/main" id="{DF249FC6-7D91-41BD-85BA-4B6072DFB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82" name="Text Box 7">
          <a:extLst>
            <a:ext uri="{FF2B5EF4-FFF2-40B4-BE49-F238E27FC236}">
              <a16:creationId xmlns:a16="http://schemas.microsoft.com/office/drawing/2014/main" id="{D37DDE18-E226-4310-B959-B2ACEC247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83" name="Text Box 7">
          <a:extLst>
            <a:ext uri="{FF2B5EF4-FFF2-40B4-BE49-F238E27FC236}">
              <a16:creationId xmlns:a16="http://schemas.microsoft.com/office/drawing/2014/main" id="{EFCA4B4F-4037-414D-9037-23E3DB52A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84" name="Text Box 7">
          <a:extLst>
            <a:ext uri="{FF2B5EF4-FFF2-40B4-BE49-F238E27FC236}">
              <a16:creationId xmlns:a16="http://schemas.microsoft.com/office/drawing/2014/main" id="{4BC024A1-8915-4798-9345-1E9AB079B6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85" name="Text Box 7">
          <a:extLst>
            <a:ext uri="{FF2B5EF4-FFF2-40B4-BE49-F238E27FC236}">
              <a16:creationId xmlns:a16="http://schemas.microsoft.com/office/drawing/2014/main" id="{A04BF2D8-41F7-4CBE-AC8E-8087DF2C9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86" name="Text Box 7">
          <a:extLst>
            <a:ext uri="{FF2B5EF4-FFF2-40B4-BE49-F238E27FC236}">
              <a16:creationId xmlns:a16="http://schemas.microsoft.com/office/drawing/2014/main" id="{A2456285-E5F7-4AC2-A261-49482F07AC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87" name="Text Box 7">
          <a:extLst>
            <a:ext uri="{FF2B5EF4-FFF2-40B4-BE49-F238E27FC236}">
              <a16:creationId xmlns:a16="http://schemas.microsoft.com/office/drawing/2014/main" id="{36FB52BB-C123-408B-86CC-5350675A94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88" name="Text Box 7">
          <a:extLst>
            <a:ext uri="{FF2B5EF4-FFF2-40B4-BE49-F238E27FC236}">
              <a16:creationId xmlns:a16="http://schemas.microsoft.com/office/drawing/2014/main" id="{72B4865E-CF1D-4FB4-BA83-BE0A5543E0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89" name="Text Box 7">
          <a:extLst>
            <a:ext uri="{FF2B5EF4-FFF2-40B4-BE49-F238E27FC236}">
              <a16:creationId xmlns:a16="http://schemas.microsoft.com/office/drawing/2014/main" id="{B345AD0C-79E9-4E88-8A28-0696C34F84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90" name="Text Box 7">
          <a:extLst>
            <a:ext uri="{FF2B5EF4-FFF2-40B4-BE49-F238E27FC236}">
              <a16:creationId xmlns:a16="http://schemas.microsoft.com/office/drawing/2014/main" id="{F448F3F6-530E-42BA-A753-1AA6A6F81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91" name="Text Box 7">
          <a:extLst>
            <a:ext uri="{FF2B5EF4-FFF2-40B4-BE49-F238E27FC236}">
              <a16:creationId xmlns:a16="http://schemas.microsoft.com/office/drawing/2014/main" id="{F1E0B898-844E-4769-99BC-5F2EDBA7F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92" name="Text Box 7">
          <a:extLst>
            <a:ext uri="{FF2B5EF4-FFF2-40B4-BE49-F238E27FC236}">
              <a16:creationId xmlns:a16="http://schemas.microsoft.com/office/drawing/2014/main" id="{10400A72-CF14-426F-A191-F10B23C3FF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93" name="Text Box 7">
          <a:extLst>
            <a:ext uri="{FF2B5EF4-FFF2-40B4-BE49-F238E27FC236}">
              <a16:creationId xmlns:a16="http://schemas.microsoft.com/office/drawing/2014/main" id="{8B433474-8408-4ACA-8C6A-717100CD76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94" name="Text Box 7">
          <a:extLst>
            <a:ext uri="{FF2B5EF4-FFF2-40B4-BE49-F238E27FC236}">
              <a16:creationId xmlns:a16="http://schemas.microsoft.com/office/drawing/2014/main" id="{93A608A6-B67A-422D-858C-50A22EFA9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95" name="Text Box 7">
          <a:extLst>
            <a:ext uri="{FF2B5EF4-FFF2-40B4-BE49-F238E27FC236}">
              <a16:creationId xmlns:a16="http://schemas.microsoft.com/office/drawing/2014/main" id="{03E6C0BD-5272-4860-AF29-A6361A5AA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96" name="Text Box 7">
          <a:extLst>
            <a:ext uri="{FF2B5EF4-FFF2-40B4-BE49-F238E27FC236}">
              <a16:creationId xmlns:a16="http://schemas.microsoft.com/office/drawing/2014/main" id="{0D4D4803-873E-4EE7-A128-175A56C72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97" name="Text Box 7">
          <a:extLst>
            <a:ext uri="{FF2B5EF4-FFF2-40B4-BE49-F238E27FC236}">
              <a16:creationId xmlns:a16="http://schemas.microsoft.com/office/drawing/2014/main" id="{5E4939D8-F432-4F24-A549-8C0FE905F2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98" name="Text Box 7">
          <a:extLst>
            <a:ext uri="{FF2B5EF4-FFF2-40B4-BE49-F238E27FC236}">
              <a16:creationId xmlns:a16="http://schemas.microsoft.com/office/drawing/2014/main" id="{5830B96E-D2EC-4388-84FF-EA6993845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699" name="Text Box 7">
          <a:extLst>
            <a:ext uri="{FF2B5EF4-FFF2-40B4-BE49-F238E27FC236}">
              <a16:creationId xmlns:a16="http://schemas.microsoft.com/office/drawing/2014/main" id="{73A2DC3C-6430-43A6-AEF7-BA712ED1E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00" name="Text Box 7">
          <a:extLst>
            <a:ext uri="{FF2B5EF4-FFF2-40B4-BE49-F238E27FC236}">
              <a16:creationId xmlns:a16="http://schemas.microsoft.com/office/drawing/2014/main" id="{32B961D7-B8EF-48CC-9418-8D4130EF0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01" name="Text Box 7">
          <a:extLst>
            <a:ext uri="{FF2B5EF4-FFF2-40B4-BE49-F238E27FC236}">
              <a16:creationId xmlns:a16="http://schemas.microsoft.com/office/drawing/2014/main" id="{48BF746C-C459-4F54-A317-BF9AD17DAD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02" name="Text Box 7">
          <a:extLst>
            <a:ext uri="{FF2B5EF4-FFF2-40B4-BE49-F238E27FC236}">
              <a16:creationId xmlns:a16="http://schemas.microsoft.com/office/drawing/2014/main" id="{532AEE89-782C-45D3-98C3-8ADF74EE2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03" name="Text Box 7">
          <a:extLst>
            <a:ext uri="{FF2B5EF4-FFF2-40B4-BE49-F238E27FC236}">
              <a16:creationId xmlns:a16="http://schemas.microsoft.com/office/drawing/2014/main" id="{F4FBDBEC-D00E-447A-9F3A-41BD8D3E3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04" name="Text Box 7">
          <a:extLst>
            <a:ext uri="{FF2B5EF4-FFF2-40B4-BE49-F238E27FC236}">
              <a16:creationId xmlns:a16="http://schemas.microsoft.com/office/drawing/2014/main" id="{DBE0691B-124D-4A88-99F0-0ED9C6862F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05" name="Text Box 7">
          <a:extLst>
            <a:ext uri="{FF2B5EF4-FFF2-40B4-BE49-F238E27FC236}">
              <a16:creationId xmlns:a16="http://schemas.microsoft.com/office/drawing/2014/main" id="{CA5524D3-700C-475E-9D8C-562E28132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06" name="Text Box 7">
          <a:extLst>
            <a:ext uri="{FF2B5EF4-FFF2-40B4-BE49-F238E27FC236}">
              <a16:creationId xmlns:a16="http://schemas.microsoft.com/office/drawing/2014/main" id="{2CCCCCC4-924E-4724-AE95-A78225B9C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07" name="Text Box 7">
          <a:extLst>
            <a:ext uri="{FF2B5EF4-FFF2-40B4-BE49-F238E27FC236}">
              <a16:creationId xmlns:a16="http://schemas.microsoft.com/office/drawing/2014/main" id="{9F609552-368F-4C19-8539-94140091D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08" name="Text Box 7">
          <a:extLst>
            <a:ext uri="{FF2B5EF4-FFF2-40B4-BE49-F238E27FC236}">
              <a16:creationId xmlns:a16="http://schemas.microsoft.com/office/drawing/2014/main" id="{4A0A506C-EAA5-4D0C-BD68-53882FE6F2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09" name="Text Box 7">
          <a:extLst>
            <a:ext uri="{FF2B5EF4-FFF2-40B4-BE49-F238E27FC236}">
              <a16:creationId xmlns:a16="http://schemas.microsoft.com/office/drawing/2014/main" id="{460B4714-F80C-425A-8C3F-704E186A9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10" name="Text Box 7">
          <a:extLst>
            <a:ext uri="{FF2B5EF4-FFF2-40B4-BE49-F238E27FC236}">
              <a16:creationId xmlns:a16="http://schemas.microsoft.com/office/drawing/2014/main" id="{21E4A654-1B86-4A94-BF98-AC2942A7F8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11" name="Text Box 7">
          <a:extLst>
            <a:ext uri="{FF2B5EF4-FFF2-40B4-BE49-F238E27FC236}">
              <a16:creationId xmlns:a16="http://schemas.microsoft.com/office/drawing/2014/main" id="{5B9A3AD1-50E8-410C-886D-A78CEC182A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12" name="Text Box 7">
          <a:extLst>
            <a:ext uri="{FF2B5EF4-FFF2-40B4-BE49-F238E27FC236}">
              <a16:creationId xmlns:a16="http://schemas.microsoft.com/office/drawing/2014/main" id="{A6011A14-FAF9-4589-B6A0-8011B44E0F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13" name="Text Box 7">
          <a:extLst>
            <a:ext uri="{FF2B5EF4-FFF2-40B4-BE49-F238E27FC236}">
              <a16:creationId xmlns:a16="http://schemas.microsoft.com/office/drawing/2014/main" id="{E0D7F40D-88F2-4D5E-9632-98F4738AC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14" name="Text Box 7">
          <a:extLst>
            <a:ext uri="{FF2B5EF4-FFF2-40B4-BE49-F238E27FC236}">
              <a16:creationId xmlns:a16="http://schemas.microsoft.com/office/drawing/2014/main" id="{9191607C-4C45-42FF-BF5B-F4428D1DD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15" name="Text Box 7">
          <a:extLst>
            <a:ext uri="{FF2B5EF4-FFF2-40B4-BE49-F238E27FC236}">
              <a16:creationId xmlns:a16="http://schemas.microsoft.com/office/drawing/2014/main" id="{96A3195D-723B-46D9-ADA7-A4E53CAF53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16" name="Text Box 7">
          <a:extLst>
            <a:ext uri="{FF2B5EF4-FFF2-40B4-BE49-F238E27FC236}">
              <a16:creationId xmlns:a16="http://schemas.microsoft.com/office/drawing/2014/main" id="{A26AD2BF-663E-44A0-B301-C494D7409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17" name="Text Box 7">
          <a:extLst>
            <a:ext uri="{FF2B5EF4-FFF2-40B4-BE49-F238E27FC236}">
              <a16:creationId xmlns:a16="http://schemas.microsoft.com/office/drawing/2014/main" id="{2365FADB-CB77-422E-A4ED-F129CC0C6D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18" name="Text Box 7">
          <a:extLst>
            <a:ext uri="{FF2B5EF4-FFF2-40B4-BE49-F238E27FC236}">
              <a16:creationId xmlns:a16="http://schemas.microsoft.com/office/drawing/2014/main" id="{01D649A7-0834-4513-B537-21855B50C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19" name="Text Box 7">
          <a:extLst>
            <a:ext uri="{FF2B5EF4-FFF2-40B4-BE49-F238E27FC236}">
              <a16:creationId xmlns:a16="http://schemas.microsoft.com/office/drawing/2014/main" id="{07122993-901E-49CB-9B2D-39B56514A2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20" name="Text Box 7">
          <a:extLst>
            <a:ext uri="{FF2B5EF4-FFF2-40B4-BE49-F238E27FC236}">
              <a16:creationId xmlns:a16="http://schemas.microsoft.com/office/drawing/2014/main" id="{5F299F02-A891-4994-8547-A2AE1C91D0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21" name="Text Box 7">
          <a:extLst>
            <a:ext uri="{FF2B5EF4-FFF2-40B4-BE49-F238E27FC236}">
              <a16:creationId xmlns:a16="http://schemas.microsoft.com/office/drawing/2014/main" id="{3A8BE0F3-2F70-4F70-A837-47A723316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22" name="Text Box 7">
          <a:extLst>
            <a:ext uri="{FF2B5EF4-FFF2-40B4-BE49-F238E27FC236}">
              <a16:creationId xmlns:a16="http://schemas.microsoft.com/office/drawing/2014/main" id="{808F8FEB-F32D-435D-8923-A9C815B00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23" name="Text Box 7">
          <a:extLst>
            <a:ext uri="{FF2B5EF4-FFF2-40B4-BE49-F238E27FC236}">
              <a16:creationId xmlns:a16="http://schemas.microsoft.com/office/drawing/2014/main" id="{4585BFC4-3A1E-45B5-8620-B313371065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24" name="Text Box 7">
          <a:extLst>
            <a:ext uri="{FF2B5EF4-FFF2-40B4-BE49-F238E27FC236}">
              <a16:creationId xmlns:a16="http://schemas.microsoft.com/office/drawing/2014/main" id="{0CD2D8D8-1C2C-4A33-849A-FE2B1F1002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25" name="Text Box 7">
          <a:extLst>
            <a:ext uri="{FF2B5EF4-FFF2-40B4-BE49-F238E27FC236}">
              <a16:creationId xmlns:a16="http://schemas.microsoft.com/office/drawing/2014/main" id="{451B4252-BEC8-4A2C-BD3E-96E966DF6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26" name="Text Box 7">
          <a:extLst>
            <a:ext uri="{FF2B5EF4-FFF2-40B4-BE49-F238E27FC236}">
              <a16:creationId xmlns:a16="http://schemas.microsoft.com/office/drawing/2014/main" id="{F80421D0-409C-4827-9501-B2283A006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27" name="Text Box 7">
          <a:extLst>
            <a:ext uri="{FF2B5EF4-FFF2-40B4-BE49-F238E27FC236}">
              <a16:creationId xmlns:a16="http://schemas.microsoft.com/office/drawing/2014/main" id="{44410B83-1482-4A93-B02A-957A01DA17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28" name="Text Box 7">
          <a:extLst>
            <a:ext uri="{FF2B5EF4-FFF2-40B4-BE49-F238E27FC236}">
              <a16:creationId xmlns:a16="http://schemas.microsoft.com/office/drawing/2014/main" id="{0F874470-63C5-48C4-AEC5-4DB7DA532A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29" name="Text Box 7">
          <a:extLst>
            <a:ext uri="{FF2B5EF4-FFF2-40B4-BE49-F238E27FC236}">
              <a16:creationId xmlns:a16="http://schemas.microsoft.com/office/drawing/2014/main" id="{696EB3BA-5CB5-4DE7-8972-1A98FC8B3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3730" name="Text Box 7">
          <a:extLst>
            <a:ext uri="{FF2B5EF4-FFF2-40B4-BE49-F238E27FC236}">
              <a16:creationId xmlns:a16="http://schemas.microsoft.com/office/drawing/2014/main" id="{7C720BA6-6059-4F0C-980F-739A018C4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31" name="Text Box 7">
          <a:extLst>
            <a:ext uri="{FF2B5EF4-FFF2-40B4-BE49-F238E27FC236}">
              <a16:creationId xmlns:a16="http://schemas.microsoft.com/office/drawing/2014/main" id="{600A9B49-0438-405B-9492-7E3D36B36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32" name="Text Box 7">
          <a:extLst>
            <a:ext uri="{FF2B5EF4-FFF2-40B4-BE49-F238E27FC236}">
              <a16:creationId xmlns:a16="http://schemas.microsoft.com/office/drawing/2014/main" id="{B25C5B92-6AF5-4BB4-806D-9E5C86C5E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33" name="Text Box 7">
          <a:extLst>
            <a:ext uri="{FF2B5EF4-FFF2-40B4-BE49-F238E27FC236}">
              <a16:creationId xmlns:a16="http://schemas.microsoft.com/office/drawing/2014/main" id="{A69DFF0C-E065-4C71-B1BA-587EE0EE0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34" name="Text Box 7">
          <a:extLst>
            <a:ext uri="{FF2B5EF4-FFF2-40B4-BE49-F238E27FC236}">
              <a16:creationId xmlns:a16="http://schemas.microsoft.com/office/drawing/2014/main" id="{CDEF4062-1B1E-4120-A1BC-CDD9CF25D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35" name="Text Box 7">
          <a:extLst>
            <a:ext uri="{FF2B5EF4-FFF2-40B4-BE49-F238E27FC236}">
              <a16:creationId xmlns:a16="http://schemas.microsoft.com/office/drawing/2014/main" id="{394CB329-694C-4CDF-88BC-C79E1D01B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36" name="Text Box 7">
          <a:extLst>
            <a:ext uri="{FF2B5EF4-FFF2-40B4-BE49-F238E27FC236}">
              <a16:creationId xmlns:a16="http://schemas.microsoft.com/office/drawing/2014/main" id="{274FF15F-75AF-4817-AB2E-E8D2F3C85F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37" name="Text Box 7">
          <a:extLst>
            <a:ext uri="{FF2B5EF4-FFF2-40B4-BE49-F238E27FC236}">
              <a16:creationId xmlns:a16="http://schemas.microsoft.com/office/drawing/2014/main" id="{A400B24A-B91E-421F-8FCE-A85DE8FA4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38" name="Text Box 7">
          <a:extLst>
            <a:ext uri="{FF2B5EF4-FFF2-40B4-BE49-F238E27FC236}">
              <a16:creationId xmlns:a16="http://schemas.microsoft.com/office/drawing/2014/main" id="{AEFA2DC1-C4BB-493A-AB1E-8C5B9EF7B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39" name="Text Box 7">
          <a:extLst>
            <a:ext uri="{FF2B5EF4-FFF2-40B4-BE49-F238E27FC236}">
              <a16:creationId xmlns:a16="http://schemas.microsoft.com/office/drawing/2014/main" id="{672F44BD-0B8B-4430-A676-6AE68E0EDD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40" name="Text Box 7">
          <a:extLst>
            <a:ext uri="{FF2B5EF4-FFF2-40B4-BE49-F238E27FC236}">
              <a16:creationId xmlns:a16="http://schemas.microsoft.com/office/drawing/2014/main" id="{99A547E0-B570-43CA-8AF8-4F49C4981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41" name="Text Box 7">
          <a:extLst>
            <a:ext uri="{FF2B5EF4-FFF2-40B4-BE49-F238E27FC236}">
              <a16:creationId xmlns:a16="http://schemas.microsoft.com/office/drawing/2014/main" id="{EAE4A0B4-A87B-4007-8AF7-D0EC12246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42" name="Text Box 7">
          <a:extLst>
            <a:ext uri="{FF2B5EF4-FFF2-40B4-BE49-F238E27FC236}">
              <a16:creationId xmlns:a16="http://schemas.microsoft.com/office/drawing/2014/main" id="{95884D4D-D5DD-45EA-89FD-9193712E1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43" name="Text Box 7">
          <a:extLst>
            <a:ext uri="{FF2B5EF4-FFF2-40B4-BE49-F238E27FC236}">
              <a16:creationId xmlns:a16="http://schemas.microsoft.com/office/drawing/2014/main" id="{ABEEB1F1-3934-4C36-B1CF-E3E36178F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44" name="Text Box 7">
          <a:extLst>
            <a:ext uri="{FF2B5EF4-FFF2-40B4-BE49-F238E27FC236}">
              <a16:creationId xmlns:a16="http://schemas.microsoft.com/office/drawing/2014/main" id="{B311C3DF-3B58-4113-89A4-92036357A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45" name="Text Box 7">
          <a:extLst>
            <a:ext uri="{FF2B5EF4-FFF2-40B4-BE49-F238E27FC236}">
              <a16:creationId xmlns:a16="http://schemas.microsoft.com/office/drawing/2014/main" id="{9922D1B2-0D53-48A8-91CD-7DA5F635A7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46" name="Text Box 7">
          <a:extLst>
            <a:ext uri="{FF2B5EF4-FFF2-40B4-BE49-F238E27FC236}">
              <a16:creationId xmlns:a16="http://schemas.microsoft.com/office/drawing/2014/main" id="{18DAB8E0-4EC5-4879-A00B-D84CC5526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47" name="Text Box 7">
          <a:extLst>
            <a:ext uri="{FF2B5EF4-FFF2-40B4-BE49-F238E27FC236}">
              <a16:creationId xmlns:a16="http://schemas.microsoft.com/office/drawing/2014/main" id="{2E9E1AE6-22FC-46BE-A219-9FE28A5A3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48" name="Text Box 7">
          <a:extLst>
            <a:ext uri="{FF2B5EF4-FFF2-40B4-BE49-F238E27FC236}">
              <a16:creationId xmlns:a16="http://schemas.microsoft.com/office/drawing/2014/main" id="{C3028702-83AA-42E4-9E22-1D1B648C40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49" name="Text Box 7">
          <a:extLst>
            <a:ext uri="{FF2B5EF4-FFF2-40B4-BE49-F238E27FC236}">
              <a16:creationId xmlns:a16="http://schemas.microsoft.com/office/drawing/2014/main" id="{BE010768-C5A3-45F6-BFD2-2E69AF7C7C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50" name="Text Box 7">
          <a:extLst>
            <a:ext uri="{FF2B5EF4-FFF2-40B4-BE49-F238E27FC236}">
              <a16:creationId xmlns:a16="http://schemas.microsoft.com/office/drawing/2014/main" id="{5C84EAF5-0777-423D-BB9D-1DA459C64A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51" name="Text Box 7">
          <a:extLst>
            <a:ext uri="{FF2B5EF4-FFF2-40B4-BE49-F238E27FC236}">
              <a16:creationId xmlns:a16="http://schemas.microsoft.com/office/drawing/2014/main" id="{4351DB43-F453-4892-88A1-F0E2D2A8B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52" name="Text Box 7">
          <a:extLst>
            <a:ext uri="{FF2B5EF4-FFF2-40B4-BE49-F238E27FC236}">
              <a16:creationId xmlns:a16="http://schemas.microsoft.com/office/drawing/2014/main" id="{8AED6E4D-3FAF-43C3-A704-B75307512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53" name="Text Box 7">
          <a:extLst>
            <a:ext uri="{FF2B5EF4-FFF2-40B4-BE49-F238E27FC236}">
              <a16:creationId xmlns:a16="http://schemas.microsoft.com/office/drawing/2014/main" id="{6C6EDC6A-DD9C-4708-B2E9-90940F6C0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54" name="Text Box 7">
          <a:extLst>
            <a:ext uri="{FF2B5EF4-FFF2-40B4-BE49-F238E27FC236}">
              <a16:creationId xmlns:a16="http://schemas.microsoft.com/office/drawing/2014/main" id="{F1781E06-A906-4668-B383-CACB6A6F36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55" name="Text Box 7">
          <a:extLst>
            <a:ext uri="{FF2B5EF4-FFF2-40B4-BE49-F238E27FC236}">
              <a16:creationId xmlns:a16="http://schemas.microsoft.com/office/drawing/2014/main" id="{FFDA7314-5E35-4C66-AC76-C9F719337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56" name="Text Box 7">
          <a:extLst>
            <a:ext uri="{FF2B5EF4-FFF2-40B4-BE49-F238E27FC236}">
              <a16:creationId xmlns:a16="http://schemas.microsoft.com/office/drawing/2014/main" id="{2F4BE9F9-2953-473E-91DE-2E6C0C601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57" name="Text Box 7">
          <a:extLst>
            <a:ext uri="{FF2B5EF4-FFF2-40B4-BE49-F238E27FC236}">
              <a16:creationId xmlns:a16="http://schemas.microsoft.com/office/drawing/2014/main" id="{5236D85F-0592-46B1-BBBC-D655DCF1A5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58" name="Text Box 7">
          <a:extLst>
            <a:ext uri="{FF2B5EF4-FFF2-40B4-BE49-F238E27FC236}">
              <a16:creationId xmlns:a16="http://schemas.microsoft.com/office/drawing/2014/main" id="{38FDB4A6-598D-4449-8FE4-0332F24AD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59" name="Text Box 7">
          <a:extLst>
            <a:ext uri="{FF2B5EF4-FFF2-40B4-BE49-F238E27FC236}">
              <a16:creationId xmlns:a16="http://schemas.microsoft.com/office/drawing/2014/main" id="{DB0E8504-94A9-4331-A602-A17C84D63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60" name="Text Box 7">
          <a:extLst>
            <a:ext uri="{FF2B5EF4-FFF2-40B4-BE49-F238E27FC236}">
              <a16:creationId xmlns:a16="http://schemas.microsoft.com/office/drawing/2014/main" id="{211FD48F-847C-41A3-B5CC-1A486BD2A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61" name="Text Box 7">
          <a:extLst>
            <a:ext uri="{FF2B5EF4-FFF2-40B4-BE49-F238E27FC236}">
              <a16:creationId xmlns:a16="http://schemas.microsoft.com/office/drawing/2014/main" id="{2CE37F31-B498-4984-8845-D7DEDC76BC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62" name="Text Box 7">
          <a:extLst>
            <a:ext uri="{FF2B5EF4-FFF2-40B4-BE49-F238E27FC236}">
              <a16:creationId xmlns:a16="http://schemas.microsoft.com/office/drawing/2014/main" id="{52658812-78D7-4CB4-AD17-18383D42A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63" name="Text Box 7">
          <a:extLst>
            <a:ext uri="{FF2B5EF4-FFF2-40B4-BE49-F238E27FC236}">
              <a16:creationId xmlns:a16="http://schemas.microsoft.com/office/drawing/2014/main" id="{A0E55A34-DA87-461B-AA50-B09F25B768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64" name="Text Box 7">
          <a:extLst>
            <a:ext uri="{FF2B5EF4-FFF2-40B4-BE49-F238E27FC236}">
              <a16:creationId xmlns:a16="http://schemas.microsoft.com/office/drawing/2014/main" id="{195D0508-9185-4568-B70A-01C427F34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65" name="Text Box 7">
          <a:extLst>
            <a:ext uri="{FF2B5EF4-FFF2-40B4-BE49-F238E27FC236}">
              <a16:creationId xmlns:a16="http://schemas.microsoft.com/office/drawing/2014/main" id="{DA71C4D4-F288-4C9C-B4FA-06471FD94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66" name="Text Box 7">
          <a:extLst>
            <a:ext uri="{FF2B5EF4-FFF2-40B4-BE49-F238E27FC236}">
              <a16:creationId xmlns:a16="http://schemas.microsoft.com/office/drawing/2014/main" id="{43374E17-04A8-4FAB-8345-D9DBA7B64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67" name="Text Box 7">
          <a:extLst>
            <a:ext uri="{FF2B5EF4-FFF2-40B4-BE49-F238E27FC236}">
              <a16:creationId xmlns:a16="http://schemas.microsoft.com/office/drawing/2014/main" id="{6D35AEE2-CFE9-4DB1-8A1B-0123AE478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68" name="Text Box 7">
          <a:extLst>
            <a:ext uri="{FF2B5EF4-FFF2-40B4-BE49-F238E27FC236}">
              <a16:creationId xmlns:a16="http://schemas.microsoft.com/office/drawing/2014/main" id="{7935789F-A5D5-4F9F-BAAA-FF497A0A9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69" name="Text Box 7">
          <a:extLst>
            <a:ext uri="{FF2B5EF4-FFF2-40B4-BE49-F238E27FC236}">
              <a16:creationId xmlns:a16="http://schemas.microsoft.com/office/drawing/2014/main" id="{82E8547B-DDB8-46B9-B7BB-AA53F0780B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70" name="Text Box 7">
          <a:extLst>
            <a:ext uri="{FF2B5EF4-FFF2-40B4-BE49-F238E27FC236}">
              <a16:creationId xmlns:a16="http://schemas.microsoft.com/office/drawing/2014/main" id="{54992119-A983-49B8-A3B4-286EC8140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71" name="Text Box 7">
          <a:extLst>
            <a:ext uri="{FF2B5EF4-FFF2-40B4-BE49-F238E27FC236}">
              <a16:creationId xmlns:a16="http://schemas.microsoft.com/office/drawing/2014/main" id="{C6F68CFC-1953-4A1B-A301-375453712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72" name="Text Box 7">
          <a:extLst>
            <a:ext uri="{FF2B5EF4-FFF2-40B4-BE49-F238E27FC236}">
              <a16:creationId xmlns:a16="http://schemas.microsoft.com/office/drawing/2014/main" id="{51C6F1AF-5A4A-43BA-8672-D8BE9CFC27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73" name="Text Box 7">
          <a:extLst>
            <a:ext uri="{FF2B5EF4-FFF2-40B4-BE49-F238E27FC236}">
              <a16:creationId xmlns:a16="http://schemas.microsoft.com/office/drawing/2014/main" id="{8C2F6883-AF6E-4A27-898D-30FA5F114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74" name="Text Box 7">
          <a:extLst>
            <a:ext uri="{FF2B5EF4-FFF2-40B4-BE49-F238E27FC236}">
              <a16:creationId xmlns:a16="http://schemas.microsoft.com/office/drawing/2014/main" id="{30AE1232-FEF8-44AA-8CFC-DD17182118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75" name="Text Box 7">
          <a:extLst>
            <a:ext uri="{FF2B5EF4-FFF2-40B4-BE49-F238E27FC236}">
              <a16:creationId xmlns:a16="http://schemas.microsoft.com/office/drawing/2014/main" id="{0A0C2561-47E9-4D16-8159-0A92C598C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76" name="Text Box 7">
          <a:extLst>
            <a:ext uri="{FF2B5EF4-FFF2-40B4-BE49-F238E27FC236}">
              <a16:creationId xmlns:a16="http://schemas.microsoft.com/office/drawing/2014/main" id="{25F0D48D-1106-40C2-B3F1-3749DDCD2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77" name="Text Box 7">
          <a:extLst>
            <a:ext uri="{FF2B5EF4-FFF2-40B4-BE49-F238E27FC236}">
              <a16:creationId xmlns:a16="http://schemas.microsoft.com/office/drawing/2014/main" id="{B0FB437D-0AC2-4C9F-9BDE-F98F9DF909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78" name="Text Box 7">
          <a:extLst>
            <a:ext uri="{FF2B5EF4-FFF2-40B4-BE49-F238E27FC236}">
              <a16:creationId xmlns:a16="http://schemas.microsoft.com/office/drawing/2014/main" id="{6606AA2B-9FE9-426E-B487-D5F7A7F847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79" name="Text Box 7">
          <a:extLst>
            <a:ext uri="{FF2B5EF4-FFF2-40B4-BE49-F238E27FC236}">
              <a16:creationId xmlns:a16="http://schemas.microsoft.com/office/drawing/2014/main" id="{9C48D33B-4103-465C-90BC-530BEDDE2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80" name="Text Box 7">
          <a:extLst>
            <a:ext uri="{FF2B5EF4-FFF2-40B4-BE49-F238E27FC236}">
              <a16:creationId xmlns:a16="http://schemas.microsoft.com/office/drawing/2014/main" id="{E34BA554-E4C7-4877-9659-44274D34D9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81" name="Text Box 7">
          <a:extLst>
            <a:ext uri="{FF2B5EF4-FFF2-40B4-BE49-F238E27FC236}">
              <a16:creationId xmlns:a16="http://schemas.microsoft.com/office/drawing/2014/main" id="{1C7BD385-F43B-4E73-B2C9-45E9EFA00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82" name="Text Box 7">
          <a:extLst>
            <a:ext uri="{FF2B5EF4-FFF2-40B4-BE49-F238E27FC236}">
              <a16:creationId xmlns:a16="http://schemas.microsoft.com/office/drawing/2014/main" id="{A96645F4-D01C-4BAF-9840-6DB99DE16E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83" name="Text Box 7">
          <a:extLst>
            <a:ext uri="{FF2B5EF4-FFF2-40B4-BE49-F238E27FC236}">
              <a16:creationId xmlns:a16="http://schemas.microsoft.com/office/drawing/2014/main" id="{DFA83CB2-A4AC-4B22-9E84-F84E2C1DF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84" name="Text Box 7">
          <a:extLst>
            <a:ext uri="{FF2B5EF4-FFF2-40B4-BE49-F238E27FC236}">
              <a16:creationId xmlns:a16="http://schemas.microsoft.com/office/drawing/2014/main" id="{AB2DA00D-EA98-41C0-ABFD-1B6D3F428C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85" name="Text Box 7">
          <a:extLst>
            <a:ext uri="{FF2B5EF4-FFF2-40B4-BE49-F238E27FC236}">
              <a16:creationId xmlns:a16="http://schemas.microsoft.com/office/drawing/2014/main" id="{78BF09EC-869F-44B9-AC8A-BB2C55CFE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86" name="Text Box 7">
          <a:extLst>
            <a:ext uri="{FF2B5EF4-FFF2-40B4-BE49-F238E27FC236}">
              <a16:creationId xmlns:a16="http://schemas.microsoft.com/office/drawing/2014/main" id="{1F773D10-76FD-4B37-ADD2-F0C15C60A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87" name="Text Box 7">
          <a:extLst>
            <a:ext uri="{FF2B5EF4-FFF2-40B4-BE49-F238E27FC236}">
              <a16:creationId xmlns:a16="http://schemas.microsoft.com/office/drawing/2014/main" id="{1F26C1C7-B8A2-4147-99D2-CAFCE91ED5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88" name="Text Box 7">
          <a:extLst>
            <a:ext uri="{FF2B5EF4-FFF2-40B4-BE49-F238E27FC236}">
              <a16:creationId xmlns:a16="http://schemas.microsoft.com/office/drawing/2014/main" id="{1DC0B6FE-66B6-45DD-B4B4-7BAD3FA83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89" name="Text Box 7">
          <a:extLst>
            <a:ext uri="{FF2B5EF4-FFF2-40B4-BE49-F238E27FC236}">
              <a16:creationId xmlns:a16="http://schemas.microsoft.com/office/drawing/2014/main" id="{CD6E294C-E83E-4FBD-81F3-0432410073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90" name="Text Box 7">
          <a:extLst>
            <a:ext uri="{FF2B5EF4-FFF2-40B4-BE49-F238E27FC236}">
              <a16:creationId xmlns:a16="http://schemas.microsoft.com/office/drawing/2014/main" id="{645AAF46-4152-43AF-9FD1-549A997C9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91" name="Text Box 7">
          <a:extLst>
            <a:ext uri="{FF2B5EF4-FFF2-40B4-BE49-F238E27FC236}">
              <a16:creationId xmlns:a16="http://schemas.microsoft.com/office/drawing/2014/main" id="{520E6998-9310-42B2-A593-EFD004FF1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92" name="Text Box 7">
          <a:extLst>
            <a:ext uri="{FF2B5EF4-FFF2-40B4-BE49-F238E27FC236}">
              <a16:creationId xmlns:a16="http://schemas.microsoft.com/office/drawing/2014/main" id="{D398246E-BC06-4B2E-9822-048CEE2C3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93" name="Text Box 7">
          <a:extLst>
            <a:ext uri="{FF2B5EF4-FFF2-40B4-BE49-F238E27FC236}">
              <a16:creationId xmlns:a16="http://schemas.microsoft.com/office/drawing/2014/main" id="{AEA4DA76-01A0-437D-A5FF-DE218419C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94" name="Text Box 7">
          <a:extLst>
            <a:ext uri="{FF2B5EF4-FFF2-40B4-BE49-F238E27FC236}">
              <a16:creationId xmlns:a16="http://schemas.microsoft.com/office/drawing/2014/main" id="{D729150D-6EFF-4CEA-B792-8A3542D75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95" name="Text Box 7">
          <a:extLst>
            <a:ext uri="{FF2B5EF4-FFF2-40B4-BE49-F238E27FC236}">
              <a16:creationId xmlns:a16="http://schemas.microsoft.com/office/drawing/2014/main" id="{25B3B699-8438-4552-8980-D7977FB900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96" name="Text Box 7">
          <a:extLst>
            <a:ext uri="{FF2B5EF4-FFF2-40B4-BE49-F238E27FC236}">
              <a16:creationId xmlns:a16="http://schemas.microsoft.com/office/drawing/2014/main" id="{0E15E9C6-8263-4A43-9ACA-D275C03B50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97" name="Text Box 7">
          <a:extLst>
            <a:ext uri="{FF2B5EF4-FFF2-40B4-BE49-F238E27FC236}">
              <a16:creationId xmlns:a16="http://schemas.microsoft.com/office/drawing/2014/main" id="{12A6FE69-757C-47D6-A0A5-218EBDBC64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98" name="Text Box 7">
          <a:extLst>
            <a:ext uri="{FF2B5EF4-FFF2-40B4-BE49-F238E27FC236}">
              <a16:creationId xmlns:a16="http://schemas.microsoft.com/office/drawing/2014/main" id="{86966EF7-8DA8-4D69-8FBC-11435D2EB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799" name="Text Box 7">
          <a:extLst>
            <a:ext uri="{FF2B5EF4-FFF2-40B4-BE49-F238E27FC236}">
              <a16:creationId xmlns:a16="http://schemas.microsoft.com/office/drawing/2014/main" id="{B30EF1BD-E1FE-4323-B9CA-26F48D7035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00" name="Text Box 7">
          <a:extLst>
            <a:ext uri="{FF2B5EF4-FFF2-40B4-BE49-F238E27FC236}">
              <a16:creationId xmlns:a16="http://schemas.microsoft.com/office/drawing/2014/main" id="{3B93D5E7-385D-4D04-B067-1BE0A48D7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01" name="Text Box 7">
          <a:extLst>
            <a:ext uri="{FF2B5EF4-FFF2-40B4-BE49-F238E27FC236}">
              <a16:creationId xmlns:a16="http://schemas.microsoft.com/office/drawing/2014/main" id="{2229233F-E056-4608-941B-9EC4EF033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02" name="Text Box 7">
          <a:extLst>
            <a:ext uri="{FF2B5EF4-FFF2-40B4-BE49-F238E27FC236}">
              <a16:creationId xmlns:a16="http://schemas.microsoft.com/office/drawing/2014/main" id="{FD026A9C-CA1E-40E6-8BD1-FB9F94739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03" name="Text Box 7">
          <a:extLst>
            <a:ext uri="{FF2B5EF4-FFF2-40B4-BE49-F238E27FC236}">
              <a16:creationId xmlns:a16="http://schemas.microsoft.com/office/drawing/2014/main" id="{9A662947-85B7-4CE8-947B-1EF0C61DE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04" name="Text Box 7">
          <a:extLst>
            <a:ext uri="{FF2B5EF4-FFF2-40B4-BE49-F238E27FC236}">
              <a16:creationId xmlns:a16="http://schemas.microsoft.com/office/drawing/2014/main" id="{61F8BA9B-0AB4-4564-BFB1-49A81F937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05" name="Text Box 7">
          <a:extLst>
            <a:ext uri="{FF2B5EF4-FFF2-40B4-BE49-F238E27FC236}">
              <a16:creationId xmlns:a16="http://schemas.microsoft.com/office/drawing/2014/main" id="{38A1A875-79B3-48E6-8D92-2201B73F3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06" name="Text Box 7">
          <a:extLst>
            <a:ext uri="{FF2B5EF4-FFF2-40B4-BE49-F238E27FC236}">
              <a16:creationId xmlns:a16="http://schemas.microsoft.com/office/drawing/2014/main" id="{881A56DD-D0B2-4443-BCCC-BB834A1D69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07" name="Text Box 7">
          <a:extLst>
            <a:ext uri="{FF2B5EF4-FFF2-40B4-BE49-F238E27FC236}">
              <a16:creationId xmlns:a16="http://schemas.microsoft.com/office/drawing/2014/main" id="{F911608E-3769-44A7-A8A8-B646FD32E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08" name="Text Box 7">
          <a:extLst>
            <a:ext uri="{FF2B5EF4-FFF2-40B4-BE49-F238E27FC236}">
              <a16:creationId xmlns:a16="http://schemas.microsoft.com/office/drawing/2014/main" id="{960A6F4C-DF0F-4A4C-B977-3EC127A096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09" name="Text Box 7">
          <a:extLst>
            <a:ext uri="{FF2B5EF4-FFF2-40B4-BE49-F238E27FC236}">
              <a16:creationId xmlns:a16="http://schemas.microsoft.com/office/drawing/2014/main" id="{64D99875-D882-4DDF-A0E4-10CBB1CBB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10" name="Text Box 7">
          <a:extLst>
            <a:ext uri="{FF2B5EF4-FFF2-40B4-BE49-F238E27FC236}">
              <a16:creationId xmlns:a16="http://schemas.microsoft.com/office/drawing/2014/main" id="{86788F45-644F-4E89-BEF9-88AD193B79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11" name="Text Box 7">
          <a:extLst>
            <a:ext uri="{FF2B5EF4-FFF2-40B4-BE49-F238E27FC236}">
              <a16:creationId xmlns:a16="http://schemas.microsoft.com/office/drawing/2014/main" id="{91AC1C41-36D0-47B2-A032-E4E21A348B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12" name="Text Box 7">
          <a:extLst>
            <a:ext uri="{FF2B5EF4-FFF2-40B4-BE49-F238E27FC236}">
              <a16:creationId xmlns:a16="http://schemas.microsoft.com/office/drawing/2014/main" id="{52C9A8E6-464B-4E95-8E0F-27DC4C5A6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13" name="Text Box 7">
          <a:extLst>
            <a:ext uri="{FF2B5EF4-FFF2-40B4-BE49-F238E27FC236}">
              <a16:creationId xmlns:a16="http://schemas.microsoft.com/office/drawing/2014/main" id="{63C85E56-CD90-4CF8-884F-8AAA19F04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14" name="Text Box 7">
          <a:extLst>
            <a:ext uri="{FF2B5EF4-FFF2-40B4-BE49-F238E27FC236}">
              <a16:creationId xmlns:a16="http://schemas.microsoft.com/office/drawing/2014/main" id="{F6C6F3B9-B739-4B1D-9CF8-26E71EA8E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15" name="Text Box 7">
          <a:extLst>
            <a:ext uri="{FF2B5EF4-FFF2-40B4-BE49-F238E27FC236}">
              <a16:creationId xmlns:a16="http://schemas.microsoft.com/office/drawing/2014/main" id="{A2CDC6AB-5D64-415F-A080-D387BD49A0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16" name="Text Box 7">
          <a:extLst>
            <a:ext uri="{FF2B5EF4-FFF2-40B4-BE49-F238E27FC236}">
              <a16:creationId xmlns:a16="http://schemas.microsoft.com/office/drawing/2014/main" id="{90F0C351-44D4-4C68-B038-982CA3A5EA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17" name="Text Box 7">
          <a:extLst>
            <a:ext uri="{FF2B5EF4-FFF2-40B4-BE49-F238E27FC236}">
              <a16:creationId xmlns:a16="http://schemas.microsoft.com/office/drawing/2014/main" id="{98AA6402-F56A-4FD7-8219-41757684B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18" name="Text Box 7">
          <a:extLst>
            <a:ext uri="{FF2B5EF4-FFF2-40B4-BE49-F238E27FC236}">
              <a16:creationId xmlns:a16="http://schemas.microsoft.com/office/drawing/2014/main" id="{DDB2A925-5385-49E8-8953-6DDB24AB9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19" name="Text Box 7">
          <a:extLst>
            <a:ext uri="{FF2B5EF4-FFF2-40B4-BE49-F238E27FC236}">
              <a16:creationId xmlns:a16="http://schemas.microsoft.com/office/drawing/2014/main" id="{DD9BC26B-09BA-489F-913C-3452726868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20" name="Text Box 7">
          <a:extLst>
            <a:ext uri="{FF2B5EF4-FFF2-40B4-BE49-F238E27FC236}">
              <a16:creationId xmlns:a16="http://schemas.microsoft.com/office/drawing/2014/main" id="{D7B5C39E-6B35-4D66-896B-8B1FA9452E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21" name="Text Box 7">
          <a:extLst>
            <a:ext uri="{FF2B5EF4-FFF2-40B4-BE49-F238E27FC236}">
              <a16:creationId xmlns:a16="http://schemas.microsoft.com/office/drawing/2014/main" id="{150ACA50-EFC8-4E68-90CB-90C96F4F0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22" name="Text Box 7">
          <a:extLst>
            <a:ext uri="{FF2B5EF4-FFF2-40B4-BE49-F238E27FC236}">
              <a16:creationId xmlns:a16="http://schemas.microsoft.com/office/drawing/2014/main" id="{6138E61E-A200-4335-A75F-FB444B33F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23" name="Text Box 7">
          <a:extLst>
            <a:ext uri="{FF2B5EF4-FFF2-40B4-BE49-F238E27FC236}">
              <a16:creationId xmlns:a16="http://schemas.microsoft.com/office/drawing/2014/main" id="{06B1AE96-AF65-46D7-A887-1AFAA6640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24" name="Text Box 7">
          <a:extLst>
            <a:ext uri="{FF2B5EF4-FFF2-40B4-BE49-F238E27FC236}">
              <a16:creationId xmlns:a16="http://schemas.microsoft.com/office/drawing/2014/main" id="{3CD30EF5-8B0A-4797-AF07-1DEF32E17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25" name="Text Box 7">
          <a:extLst>
            <a:ext uri="{FF2B5EF4-FFF2-40B4-BE49-F238E27FC236}">
              <a16:creationId xmlns:a16="http://schemas.microsoft.com/office/drawing/2014/main" id="{EF870460-3809-4A46-9CA7-0AC1B2FC6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26" name="Text Box 7">
          <a:extLst>
            <a:ext uri="{FF2B5EF4-FFF2-40B4-BE49-F238E27FC236}">
              <a16:creationId xmlns:a16="http://schemas.microsoft.com/office/drawing/2014/main" id="{946A650E-20D0-436B-B0B9-3FC01A5EDE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27" name="Text Box 7">
          <a:extLst>
            <a:ext uri="{FF2B5EF4-FFF2-40B4-BE49-F238E27FC236}">
              <a16:creationId xmlns:a16="http://schemas.microsoft.com/office/drawing/2014/main" id="{2442FE54-2B7A-4C81-B342-98472A211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28" name="Text Box 7">
          <a:extLst>
            <a:ext uri="{FF2B5EF4-FFF2-40B4-BE49-F238E27FC236}">
              <a16:creationId xmlns:a16="http://schemas.microsoft.com/office/drawing/2014/main" id="{714C9A96-3B4F-450E-B934-C27C3775E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29" name="Text Box 7">
          <a:extLst>
            <a:ext uri="{FF2B5EF4-FFF2-40B4-BE49-F238E27FC236}">
              <a16:creationId xmlns:a16="http://schemas.microsoft.com/office/drawing/2014/main" id="{57D9F474-18E1-4AD6-9346-542A4A17F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30" name="Text Box 7">
          <a:extLst>
            <a:ext uri="{FF2B5EF4-FFF2-40B4-BE49-F238E27FC236}">
              <a16:creationId xmlns:a16="http://schemas.microsoft.com/office/drawing/2014/main" id="{AE6D797B-108A-4583-939B-3B8CFC65CE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31" name="Text Box 7">
          <a:extLst>
            <a:ext uri="{FF2B5EF4-FFF2-40B4-BE49-F238E27FC236}">
              <a16:creationId xmlns:a16="http://schemas.microsoft.com/office/drawing/2014/main" id="{70B22E46-5B83-4FCE-A43B-1F508CE26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32" name="Text Box 7">
          <a:extLst>
            <a:ext uri="{FF2B5EF4-FFF2-40B4-BE49-F238E27FC236}">
              <a16:creationId xmlns:a16="http://schemas.microsoft.com/office/drawing/2014/main" id="{75762454-309A-47D9-9DD8-0C167E31F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33" name="Text Box 7">
          <a:extLst>
            <a:ext uri="{FF2B5EF4-FFF2-40B4-BE49-F238E27FC236}">
              <a16:creationId xmlns:a16="http://schemas.microsoft.com/office/drawing/2014/main" id="{803A0F38-BE26-4043-9000-36785C400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34" name="Text Box 7">
          <a:extLst>
            <a:ext uri="{FF2B5EF4-FFF2-40B4-BE49-F238E27FC236}">
              <a16:creationId xmlns:a16="http://schemas.microsoft.com/office/drawing/2014/main" id="{77CDC88D-5262-4D65-8B45-A7B95304A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35" name="Text Box 7">
          <a:extLst>
            <a:ext uri="{FF2B5EF4-FFF2-40B4-BE49-F238E27FC236}">
              <a16:creationId xmlns:a16="http://schemas.microsoft.com/office/drawing/2014/main" id="{5519B95C-5E5F-47A7-B955-7AD2FF9FA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36" name="Text Box 7">
          <a:extLst>
            <a:ext uri="{FF2B5EF4-FFF2-40B4-BE49-F238E27FC236}">
              <a16:creationId xmlns:a16="http://schemas.microsoft.com/office/drawing/2014/main" id="{0299724E-277F-4D30-83C1-D0B7A58585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37" name="Text Box 7">
          <a:extLst>
            <a:ext uri="{FF2B5EF4-FFF2-40B4-BE49-F238E27FC236}">
              <a16:creationId xmlns:a16="http://schemas.microsoft.com/office/drawing/2014/main" id="{FED99E05-B4C4-4B9E-A35B-7351464BC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38" name="Text Box 7">
          <a:extLst>
            <a:ext uri="{FF2B5EF4-FFF2-40B4-BE49-F238E27FC236}">
              <a16:creationId xmlns:a16="http://schemas.microsoft.com/office/drawing/2014/main" id="{D8CC1D8D-F31F-4403-BC6D-32E436031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39" name="Text Box 7">
          <a:extLst>
            <a:ext uri="{FF2B5EF4-FFF2-40B4-BE49-F238E27FC236}">
              <a16:creationId xmlns:a16="http://schemas.microsoft.com/office/drawing/2014/main" id="{489EEDC0-69FD-4486-BCF2-6190A710D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40" name="Text Box 7">
          <a:extLst>
            <a:ext uri="{FF2B5EF4-FFF2-40B4-BE49-F238E27FC236}">
              <a16:creationId xmlns:a16="http://schemas.microsoft.com/office/drawing/2014/main" id="{36095652-7AF3-4DDC-85F7-EAE967898F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41" name="Text Box 7">
          <a:extLst>
            <a:ext uri="{FF2B5EF4-FFF2-40B4-BE49-F238E27FC236}">
              <a16:creationId xmlns:a16="http://schemas.microsoft.com/office/drawing/2014/main" id="{7BE6D5BF-23B9-400C-8784-8E2AFE7C9D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42" name="Text Box 7">
          <a:extLst>
            <a:ext uri="{FF2B5EF4-FFF2-40B4-BE49-F238E27FC236}">
              <a16:creationId xmlns:a16="http://schemas.microsoft.com/office/drawing/2014/main" id="{968483C1-207C-4FEE-A8B2-34D1E2BDC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43" name="Text Box 7">
          <a:extLst>
            <a:ext uri="{FF2B5EF4-FFF2-40B4-BE49-F238E27FC236}">
              <a16:creationId xmlns:a16="http://schemas.microsoft.com/office/drawing/2014/main" id="{0C77E806-CC8D-4F3E-A848-06B7D45C78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44" name="Text Box 7">
          <a:extLst>
            <a:ext uri="{FF2B5EF4-FFF2-40B4-BE49-F238E27FC236}">
              <a16:creationId xmlns:a16="http://schemas.microsoft.com/office/drawing/2014/main" id="{0083C926-212A-445D-A483-B3B0E986F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45" name="Text Box 7">
          <a:extLst>
            <a:ext uri="{FF2B5EF4-FFF2-40B4-BE49-F238E27FC236}">
              <a16:creationId xmlns:a16="http://schemas.microsoft.com/office/drawing/2014/main" id="{50432CB8-2BB6-4E60-BB3D-BF6548452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46" name="Text Box 7">
          <a:extLst>
            <a:ext uri="{FF2B5EF4-FFF2-40B4-BE49-F238E27FC236}">
              <a16:creationId xmlns:a16="http://schemas.microsoft.com/office/drawing/2014/main" id="{80E76EAA-1113-438E-93F6-8A107910F6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47" name="Text Box 7">
          <a:extLst>
            <a:ext uri="{FF2B5EF4-FFF2-40B4-BE49-F238E27FC236}">
              <a16:creationId xmlns:a16="http://schemas.microsoft.com/office/drawing/2014/main" id="{AC36D93F-FF37-4C10-8711-4FB5BEBD65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48" name="Text Box 7">
          <a:extLst>
            <a:ext uri="{FF2B5EF4-FFF2-40B4-BE49-F238E27FC236}">
              <a16:creationId xmlns:a16="http://schemas.microsoft.com/office/drawing/2014/main" id="{CA36736C-31DE-45BA-A101-8B8FFC8232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49" name="Text Box 7">
          <a:extLst>
            <a:ext uri="{FF2B5EF4-FFF2-40B4-BE49-F238E27FC236}">
              <a16:creationId xmlns:a16="http://schemas.microsoft.com/office/drawing/2014/main" id="{0A88EB18-5085-469A-836F-A1C418FD7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50" name="Text Box 7">
          <a:extLst>
            <a:ext uri="{FF2B5EF4-FFF2-40B4-BE49-F238E27FC236}">
              <a16:creationId xmlns:a16="http://schemas.microsoft.com/office/drawing/2014/main" id="{7EA781B3-FC81-4971-8AE7-7DF77ADF9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51" name="Text Box 7">
          <a:extLst>
            <a:ext uri="{FF2B5EF4-FFF2-40B4-BE49-F238E27FC236}">
              <a16:creationId xmlns:a16="http://schemas.microsoft.com/office/drawing/2014/main" id="{22CA3441-4CD8-42BF-8B91-8C7535D77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52" name="Text Box 7">
          <a:extLst>
            <a:ext uri="{FF2B5EF4-FFF2-40B4-BE49-F238E27FC236}">
              <a16:creationId xmlns:a16="http://schemas.microsoft.com/office/drawing/2014/main" id="{A0E890C5-DE4A-4FEF-9735-C1B422B471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53" name="Text Box 7">
          <a:extLst>
            <a:ext uri="{FF2B5EF4-FFF2-40B4-BE49-F238E27FC236}">
              <a16:creationId xmlns:a16="http://schemas.microsoft.com/office/drawing/2014/main" id="{3888C764-15A3-4079-A439-03CD49F46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54" name="Text Box 7">
          <a:extLst>
            <a:ext uri="{FF2B5EF4-FFF2-40B4-BE49-F238E27FC236}">
              <a16:creationId xmlns:a16="http://schemas.microsoft.com/office/drawing/2014/main" id="{779253C0-4649-4E7E-80B8-B8E9C5C92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55" name="Text Box 7">
          <a:extLst>
            <a:ext uri="{FF2B5EF4-FFF2-40B4-BE49-F238E27FC236}">
              <a16:creationId xmlns:a16="http://schemas.microsoft.com/office/drawing/2014/main" id="{115164AC-58F4-4F8E-9DA2-D951C7AE0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56" name="Text Box 7">
          <a:extLst>
            <a:ext uri="{FF2B5EF4-FFF2-40B4-BE49-F238E27FC236}">
              <a16:creationId xmlns:a16="http://schemas.microsoft.com/office/drawing/2014/main" id="{96B111B1-A9B6-4AE1-9B0F-4058C277D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57" name="Text Box 7">
          <a:extLst>
            <a:ext uri="{FF2B5EF4-FFF2-40B4-BE49-F238E27FC236}">
              <a16:creationId xmlns:a16="http://schemas.microsoft.com/office/drawing/2014/main" id="{F6ED4F76-DD5E-416E-94AA-A906BCD2C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58" name="Text Box 7">
          <a:extLst>
            <a:ext uri="{FF2B5EF4-FFF2-40B4-BE49-F238E27FC236}">
              <a16:creationId xmlns:a16="http://schemas.microsoft.com/office/drawing/2014/main" id="{EEC6E9C8-DDF1-4782-BC5D-5985BF1151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59" name="Text Box 7">
          <a:extLst>
            <a:ext uri="{FF2B5EF4-FFF2-40B4-BE49-F238E27FC236}">
              <a16:creationId xmlns:a16="http://schemas.microsoft.com/office/drawing/2014/main" id="{AD9EA2A2-ED23-49F6-9135-B391203A8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60" name="Text Box 7">
          <a:extLst>
            <a:ext uri="{FF2B5EF4-FFF2-40B4-BE49-F238E27FC236}">
              <a16:creationId xmlns:a16="http://schemas.microsoft.com/office/drawing/2014/main" id="{51AF1979-D046-4249-A508-97E75CB9D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61" name="Text Box 7">
          <a:extLst>
            <a:ext uri="{FF2B5EF4-FFF2-40B4-BE49-F238E27FC236}">
              <a16:creationId xmlns:a16="http://schemas.microsoft.com/office/drawing/2014/main" id="{D905AC2F-B320-4E09-9734-5ACE71974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62" name="Text Box 7">
          <a:extLst>
            <a:ext uri="{FF2B5EF4-FFF2-40B4-BE49-F238E27FC236}">
              <a16:creationId xmlns:a16="http://schemas.microsoft.com/office/drawing/2014/main" id="{B5E6105B-6312-4F2D-9261-CF8A688BA2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63" name="Text Box 7">
          <a:extLst>
            <a:ext uri="{FF2B5EF4-FFF2-40B4-BE49-F238E27FC236}">
              <a16:creationId xmlns:a16="http://schemas.microsoft.com/office/drawing/2014/main" id="{C33A131E-6D0A-4F30-9C9F-3565AF08A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64" name="Text Box 7">
          <a:extLst>
            <a:ext uri="{FF2B5EF4-FFF2-40B4-BE49-F238E27FC236}">
              <a16:creationId xmlns:a16="http://schemas.microsoft.com/office/drawing/2014/main" id="{31F2FBF4-DA46-40FD-8472-C3AE5A7BF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65" name="Text Box 7">
          <a:extLst>
            <a:ext uri="{FF2B5EF4-FFF2-40B4-BE49-F238E27FC236}">
              <a16:creationId xmlns:a16="http://schemas.microsoft.com/office/drawing/2014/main" id="{AFB7395F-B946-48D6-A797-FF6A2468E8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66" name="Text Box 7">
          <a:extLst>
            <a:ext uri="{FF2B5EF4-FFF2-40B4-BE49-F238E27FC236}">
              <a16:creationId xmlns:a16="http://schemas.microsoft.com/office/drawing/2014/main" id="{9F9EBCBB-B0EC-46E8-9F7F-E62DC37193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67" name="Text Box 7">
          <a:extLst>
            <a:ext uri="{FF2B5EF4-FFF2-40B4-BE49-F238E27FC236}">
              <a16:creationId xmlns:a16="http://schemas.microsoft.com/office/drawing/2014/main" id="{F0D949B5-BD24-4206-AB5D-C2876DD64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68" name="Text Box 7">
          <a:extLst>
            <a:ext uri="{FF2B5EF4-FFF2-40B4-BE49-F238E27FC236}">
              <a16:creationId xmlns:a16="http://schemas.microsoft.com/office/drawing/2014/main" id="{F5D1584C-1464-4413-A915-34ECDC61F7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69" name="Text Box 7">
          <a:extLst>
            <a:ext uri="{FF2B5EF4-FFF2-40B4-BE49-F238E27FC236}">
              <a16:creationId xmlns:a16="http://schemas.microsoft.com/office/drawing/2014/main" id="{56CEBBE9-6BA3-402B-99A5-8C49F3AAD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70" name="Text Box 7">
          <a:extLst>
            <a:ext uri="{FF2B5EF4-FFF2-40B4-BE49-F238E27FC236}">
              <a16:creationId xmlns:a16="http://schemas.microsoft.com/office/drawing/2014/main" id="{B99FC072-8716-43FA-AE48-B75EA2CCED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71" name="Text Box 7">
          <a:extLst>
            <a:ext uri="{FF2B5EF4-FFF2-40B4-BE49-F238E27FC236}">
              <a16:creationId xmlns:a16="http://schemas.microsoft.com/office/drawing/2014/main" id="{0FE4CE3F-71CC-4F23-A9B4-0A98954FB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72" name="Text Box 7">
          <a:extLst>
            <a:ext uri="{FF2B5EF4-FFF2-40B4-BE49-F238E27FC236}">
              <a16:creationId xmlns:a16="http://schemas.microsoft.com/office/drawing/2014/main" id="{B45D3A4B-8269-44CC-A4D9-FADCEAB56C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73" name="Text Box 7">
          <a:extLst>
            <a:ext uri="{FF2B5EF4-FFF2-40B4-BE49-F238E27FC236}">
              <a16:creationId xmlns:a16="http://schemas.microsoft.com/office/drawing/2014/main" id="{C2585143-4B27-4D30-8B39-10AD49593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74" name="Text Box 7">
          <a:extLst>
            <a:ext uri="{FF2B5EF4-FFF2-40B4-BE49-F238E27FC236}">
              <a16:creationId xmlns:a16="http://schemas.microsoft.com/office/drawing/2014/main" id="{261746FE-1EE7-4A8B-A9DF-7966C1445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75" name="Text Box 7">
          <a:extLst>
            <a:ext uri="{FF2B5EF4-FFF2-40B4-BE49-F238E27FC236}">
              <a16:creationId xmlns:a16="http://schemas.microsoft.com/office/drawing/2014/main" id="{C8ADBDE8-0BDD-4DFF-91B8-844C67CD9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76" name="Text Box 7">
          <a:extLst>
            <a:ext uri="{FF2B5EF4-FFF2-40B4-BE49-F238E27FC236}">
              <a16:creationId xmlns:a16="http://schemas.microsoft.com/office/drawing/2014/main" id="{3637CCB3-03B3-4FDF-BC96-0BE4E54F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77" name="Text Box 7">
          <a:extLst>
            <a:ext uri="{FF2B5EF4-FFF2-40B4-BE49-F238E27FC236}">
              <a16:creationId xmlns:a16="http://schemas.microsoft.com/office/drawing/2014/main" id="{189125C1-02CC-4135-A03D-D0592EA31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78" name="Text Box 7">
          <a:extLst>
            <a:ext uri="{FF2B5EF4-FFF2-40B4-BE49-F238E27FC236}">
              <a16:creationId xmlns:a16="http://schemas.microsoft.com/office/drawing/2014/main" id="{E2D464FA-D856-489C-8820-C6E4060BF3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79" name="Text Box 7">
          <a:extLst>
            <a:ext uri="{FF2B5EF4-FFF2-40B4-BE49-F238E27FC236}">
              <a16:creationId xmlns:a16="http://schemas.microsoft.com/office/drawing/2014/main" id="{E8A0D9D5-E28E-4AA4-9F4F-67C588375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80" name="Text Box 7">
          <a:extLst>
            <a:ext uri="{FF2B5EF4-FFF2-40B4-BE49-F238E27FC236}">
              <a16:creationId xmlns:a16="http://schemas.microsoft.com/office/drawing/2014/main" id="{125FB198-0444-42CA-91BB-EE7259540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81" name="Text Box 7">
          <a:extLst>
            <a:ext uri="{FF2B5EF4-FFF2-40B4-BE49-F238E27FC236}">
              <a16:creationId xmlns:a16="http://schemas.microsoft.com/office/drawing/2014/main" id="{FD687708-9F37-4E65-B332-8A3B8DB3C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82" name="Text Box 7">
          <a:extLst>
            <a:ext uri="{FF2B5EF4-FFF2-40B4-BE49-F238E27FC236}">
              <a16:creationId xmlns:a16="http://schemas.microsoft.com/office/drawing/2014/main" id="{CF871740-EF69-4440-9BFE-DEBAE12F6C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83" name="Text Box 7">
          <a:extLst>
            <a:ext uri="{FF2B5EF4-FFF2-40B4-BE49-F238E27FC236}">
              <a16:creationId xmlns:a16="http://schemas.microsoft.com/office/drawing/2014/main" id="{6D25D59D-C95E-470B-9B19-C0945FCAB4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84" name="Text Box 7">
          <a:extLst>
            <a:ext uri="{FF2B5EF4-FFF2-40B4-BE49-F238E27FC236}">
              <a16:creationId xmlns:a16="http://schemas.microsoft.com/office/drawing/2014/main" id="{A44D6845-F5DD-4EE0-9325-B1FBAB34A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85" name="Text Box 7">
          <a:extLst>
            <a:ext uri="{FF2B5EF4-FFF2-40B4-BE49-F238E27FC236}">
              <a16:creationId xmlns:a16="http://schemas.microsoft.com/office/drawing/2014/main" id="{17D09848-2D43-4757-8940-5D45C35E5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86" name="Text Box 7">
          <a:extLst>
            <a:ext uri="{FF2B5EF4-FFF2-40B4-BE49-F238E27FC236}">
              <a16:creationId xmlns:a16="http://schemas.microsoft.com/office/drawing/2014/main" id="{9FF24D5D-AE59-48FD-B26D-922E5C22D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87" name="Text Box 7">
          <a:extLst>
            <a:ext uri="{FF2B5EF4-FFF2-40B4-BE49-F238E27FC236}">
              <a16:creationId xmlns:a16="http://schemas.microsoft.com/office/drawing/2014/main" id="{D0B8B571-7F39-4731-82EE-3656B7CAD2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88" name="Text Box 7">
          <a:extLst>
            <a:ext uri="{FF2B5EF4-FFF2-40B4-BE49-F238E27FC236}">
              <a16:creationId xmlns:a16="http://schemas.microsoft.com/office/drawing/2014/main" id="{FBE42834-A59C-4FB3-B182-A8229B44A5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89" name="Text Box 7">
          <a:extLst>
            <a:ext uri="{FF2B5EF4-FFF2-40B4-BE49-F238E27FC236}">
              <a16:creationId xmlns:a16="http://schemas.microsoft.com/office/drawing/2014/main" id="{8C27746F-4DF9-41DB-8914-924AD31B60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90" name="Text Box 7">
          <a:extLst>
            <a:ext uri="{FF2B5EF4-FFF2-40B4-BE49-F238E27FC236}">
              <a16:creationId xmlns:a16="http://schemas.microsoft.com/office/drawing/2014/main" id="{FE5D3B36-F609-40CD-82C5-3C1224912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91" name="Text Box 7">
          <a:extLst>
            <a:ext uri="{FF2B5EF4-FFF2-40B4-BE49-F238E27FC236}">
              <a16:creationId xmlns:a16="http://schemas.microsoft.com/office/drawing/2014/main" id="{9D57EA87-E8DE-4F24-9C90-A7BD4A188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92" name="Text Box 7">
          <a:extLst>
            <a:ext uri="{FF2B5EF4-FFF2-40B4-BE49-F238E27FC236}">
              <a16:creationId xmlns:a16="http://schemas.microsoft.com/office/drawing/2014/main" id="{96E48A25-C5B1-4BC6-98E3-475FC5C4E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93" name="Text Box 7">
          <a:extLst>
            <a:ext uri="{FF2B5EF4-FFF2-40B4-BE49-F238E27FC236}">
              <a16:creationId xmlns:a16="http://schemas.microsoft.com/office/drawing/2014/main" id="{6FB55F17-91B0-407C-B5A4-A68B6A5EE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94" name="Text Box 7">
          <a:extLst>
            <a:ext uri="{FF2B5EF4-FFF2-40B4-BE49-F238E27FC236}">
              <a16:creationId xmlns:a16="http://schemas.microsoft.com/office/drawing/2014/main" id="{C59433C6-FDC7-4224-BA88-8CBF16FA0F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95" name="Text Box 7">
          <a:extLst>
            <a:ext uri="{FF2B5EF4-FFF2-40B4-BE49-F238E27FC236}">
              <a16:creationId xmlns:a16="http://schemas.microsoft.com/office/drawing/2014/main" id="{5C301C3B-8227-49DB-8957-328EF1BC7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96" name="Text Box 7">
          <a:extLst>
            <a:ext uri="{FF2B5EF4-FFF2-40B4-BE49-F238E27FC236}">
              <a16:creationId xmlns:a16="http://schemas.microsoft.com/office/drawing/2014/main" id="{EB57E604-53FA-433B-B42D-CF0A06EA6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97" name="Text Box 7">
          <a:extLst>
            <a:ext uri="{FF2B5EF4-FFF2-40B4-BE49-F238E27FC236}">
              <a16:creationId xmlns:a16="http://schemas.microsoft.com/office/drawing/2014/main" id="{D9DFCB33-0DF7-437C-B3B1-43BB8744C9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98" name="Text Box 7">
          <a:extLst>
            <a:ext uri="{FF2B5EF4-FFF2-40B4-BE49-F238E27FC236}">
              <a16:creationId xmlns:a16="http://schemas.microsoft.com/office/drawing/2014/main" id="{39D002EC-C02A-4A49-A53B-CA3FAD95C3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899" name="Text Box 7">
          <a:extLst>
            <a:ext uri="{FF2B5EF4-FFF2-40B4-BE49-F238E27FC236}">
              <a16:creationId xmlns:a16="http://schemas.microsoft.com/office/drawing/2014/main" id="{71DC6A58-057A-4983-BBDF-E63F1D07D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00" name="Text Box 7">
          <a:extLst>
            <a:ext uri="{FF2B5EF4-FFF2-40B4-BE49-F238E27FC236}">
              <a16:creationId xmlns:a16="http://schemas.microsoft.com/office/drawing/2014/main" id="{A48B538F-D798-4ECA-B578-4D67414D6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01" name="Text Box 7">
          <a:extLst>
            <a:ext uri="{FF2B5EF4-FFF2-40B4-BE49-F238E27FC236}">
              <a16:creationId xmlns:a16="http://schemas.microsoft.com/office/drawing/2014/main" id="{70B0599E-151E-4B0E-9288-0029C398A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02" name="Text Box 7">
          <a:extLst>
            <a:ext uri="{FF2B5EF4-FFF2-40B4-BE49-F238E27FC236}">
              <a16:creationId xmlns:a16="http://schemas.microsoft.com/office/drawing/2014/main" id="{5637E721-1338-406F-ACBB-D9333D710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03" name="Text Box 7">
          <a:extLst>
            <a:ext uri="{FF2B5EF4-FFF2-40B4-BE49-F238E27FC236}">
              <a16:creationId xmlns:a16="http://schemas.microsoft.com/office/drawing/2014/main" id="{A016EFF3-70EA-46A6-8AFB-2FA434B526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04" name="Text Box 7">
          <a:extLst>
            <a:ext uri="{FF2B5EF4-FFF2-40B4-BE49-F238E27FC236}">
              <a16:creationId xmlns:a16="http://schemas.microsoft.com/office/drawing/2014/main" id="{68380FFF-FF08-4F32-BFAC-350F85F9F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05" name="Text Box 7">
          <a:extLst>
            <a:ext uri="{FF2B5EF4-FFF2-40B4-BE49-F238E27FC236}">
              <a16:creationId xmlns:a16="http://schemas.microsoft.com/office/drawing/2014/main" id="{979836D7-6246-43E8-9646-254D8430B9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06" name="Text Box 7">
          <a:extLst>
            <a:ext uri="{FF2B5EF4-FFF2-40B4-BE49-F238E27FC236}">
              <a16:creationId xmlns:a16="http://schemas.microsoft.com/office/drawing/2014/main" id="{74B104E4-9DF8-47BD-A664-C05C8F23FA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07" name="Text Box 7">
          <a:extLst>
            <a:ext uri="{FF2B5EF4-FFF2-40B4-BE49-F238E27FC236}">
              <a16:creationId xmlns:a16="http://schemas.microsoft.com/office/drawing/2014/main" id="{8A041C5F-B75F-4612-BAF1-A2FE917AB0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08" name="Text Box 7">
          <a:extLst>
            <a:ext uri="{FF2B5EF4-FFF2-40B4-BE49-F238E27FC236}">
              <a16:creationId xmlns:a16="http://schemas.microsoft.com/office/drawing/2014/main" id="{33C93F47-9A7F-4F31-AB7F-2FF97002BA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09" name="Text Box 7">
          <a:extLst>
            <a:ext uri="{FF2B5EF4-FFF2-40B4-BE49-F238E27FC236}">
              <a16:creationId xmlns:a16="http://schemas.microsoft.com/office/drawing/2014/main" id="{09BBF214-5C28-4210-AE8A-4CA90210B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10" name="Text Box 7">
          <a:extLst>
            <a:ext uri="{FF2B5EF4-FFF2-40B4-BE49-F238E27FC236}">
              <a16:creationId xmlns:a16="http://schemas.microsoft.com/office/drawing/2014/main" id="{210B7E6E-0364-4FDD-8B6B-635CCEC94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11" name="Text Box 7">
          <a:extLst>
            <a:ext uri="{FF2B5EF4-FFF2-40B4-BE49-F238E27FC236}">
              <a16:creationId xmlns:a16="http://schemas.microsoft.com/office/drawing/2014/main" id="{B40F48C6-C6B7-4D6C-BCFD-EC7FF3542F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3912" name="Text Box 7">
          <a:extLst>
            <a:ext uri="{FF2B5EF4-FFF2-40B4-BE49-F238E27FC236}">
              <a16:creationId xmlns:a16="http://schemas.microsoft.com/office/drawing/2014/main" id="{76935313-9159-41B4-AA3D-41D776AAF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3913" name="Text Box 7">
          <a:extLst>
            <a:ext uri="{FF2B5EF4-FFF2-40B4-BE49-F238E27FC236}">
              <a16:creationId xmlns:a16="http://schemas.microsoft.com/office/drawing/2014/main" id="{4D3F5A0D-5C5B-48A3-B079-6BF4CD70A3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14" name="Text Box 7">
          <a:extLst>
            <a:ext uri="{FF2B5EF4-FFF2-40B4-BE49-F238E27FC236}">
              <a16:creationId xmlns:a16="http://schemas.microsoft.com/office/drawing/2014/main" id="{6C795154-B48C-485A-8177-6E9033822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15" name="Text Box 7">
          <a:extLst>
            <a:ext uri="{FF2B5EF4-FFF2-40B4-BE49-F238E27FC236}">
              <a16:creationId xmlns:a16="http://schemas.microsoft.com/office/drawing/2014/main" id="{B4623F1F-296A-4418-A8D0-2C3BD91C1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16" name="Text Box 7">
          <a:extLst>
            <a:ext uri="{FF2B5EF4-FFF2-40B4-BE49-F238E27FC236}">
              <a16:creationId xmlns:a16="http://schemas.microsoft.com/office/drawing/2014/main" id="{D676969B-F417-4D3E-B0A1-0B08538F3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17" name="Text Box 7">
          <a:extLst>
            <a:ext uri="{FF2B5EF4-FFF2-40B4-BE49-F238E27FC236}">
              <a16:creationId xmlns:a16="http://schemas.microsoft.com/office/drawing/2014/main" id="{5A20F4D1-A2D1-49CD-8D08-E9FD739D78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18" name="Text Box 7">
          <a:extLst>
            <a:ext uri="{FF2B5EF4-FFF2-40B4-BE49-F238E27FC236}">
              <a16:creationId xmlns:a16="http://schemas.microsoft.com/office/drawing/2014/main" id="{174EFC06-8344-4D83-938C-7265E1AD02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19" name="Text Box 7">
          <a:extLst>
            <a:ext uri="{FF2B5EF4-FFF2-40B4-BE49-F238E27FC236}">
              <a16:creationId xmlns:a16="http://schemas.microsoft.com/office/drawing/2014/main" id="{5529C7BA-B70A-4731-8C77-14599091E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20" name="Text Box 7">
          <a:extLst>
            <a:ext uri="{FF2B5EF4-FFF2-40B4-BE49-F238E27FC236}">
              <a16:creationId xmlns:a16="http://schemas.microsoft.com/office/drawing/2014/main" id="{4AFF9C5F-C9B0-4A6D-9D69-6815F2182D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21" name="Text Box 7">
          <a:extLst>
            <a:ext uri="{FF2B5EF4-FFF2-40B4-BE49-F238E27FC236}">
              <a16:creationId xmlns:a16="http://schemas.microsoft.com/office/drawing/2014/main" id="{C6DB6784-3F76-40BB-BFCC-E48062E46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22" name="Text Box 7">
          <a:extLst>
            <a:ext uri="{FF2B5EF4-FFF2-40B4-BE49-F238E27FC236}">
              <a16:creationId xmlns:a16="http://schemas.microsoft.com/office/drawing/2014/main" id="{F2FB57B5-8D4B-4C46-881B-37AF1E451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23" name="Text Box 7">
          <a:extLst>
            <a:ext uri="{FF2B5EF4-FFF2-40B4-BE49-F238E27FC236}">
              <a16:creationId xmlns:a16="http://schemas.microsoft.com/office/drawing/2014/main" id="{5B167929-CD86-4473-B8BD-79E267337E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24" name="Text Box 7">
          <a:extLst>
            <a:ext uri="{FF2B5EF4-FFF2-40B4-BE49-F238E27FC236}">
              <a16:creationId xmlns:a16="http://schemas.microsoft.com/office/drawing/2014/main" id="{710333E0-D0A8-4E05-BC21-1C14A5110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25" name="Text Box 7">
          <a:extLst>
            <a:ext uri="{FF2B5EF4-FFF2-40B4-BE49-F238E27FC236}">
              <a16:creationId xmlns:a16="http://schemas.microsoft.com/office/drawing/2014/main" id="{D82BD1A5-4CEC-438C-A994-119BBAB9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26" name="Text Box 7">
          <a:extLst>
            <a:ext uri="{FF2B5EF4-FFF2-40B4-BE49-F238E27FC236}">
              <a16:creationId xmlns:a16="http://schemas.microsoft.com/office/drawing/2014/main" id="{9051C88D-164C-4B5B-8A1B-5831F3B1EB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27" name="Text Box 7">
          <a:extLst>
            <a:ext uri="{FF2B5EF4-FFF2-40B4-BE49-F238E27FC236}">
              <a16:creationId xmlns:a16="http://schemas.microsoft.com/office/drawing/2014/main" id="{716C2084-3954-4C87-989E-6E245B8BD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28" name="Text Box 7">
          <a:extLst>
            <a:ext uri="{FF2B5EF4-FFF2-40B4-BE49-F238E27FC236}">
              <a16:creationId xmlns:a16="http://schemas.microsoft.com/office/drawing/2014/main" id="{AFB99776-5394-46E8-9A02-D567BE059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29" name="Text Box 7">
          <a:extLst>
            <a:ext uri="{FF2B5EF4-FFF2-40B4-BE49-F238E27FC236}">
              <a16:creationId xmlns:a16="http://schemas.microsoft.com/office/drawing/2014/main" id="{3F6D8BDD-1570-4E35-ACDB-362F5F42E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30" name="Text Box 7">
          <a:extLst>
            <a:ext uri="{FF2B5EF4-FFF2-40B4-BE49-F238E27FC236}">
              <a16:creationId xmlns:a16="http://schemas.microsoft.com/office/drawing/2014/main" id="{4F6B3CD4-40B3-48A6-B852-96A7AA845F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31" name="Text Box 7">
          <a:extLst>
            <a:ext uri="{FF2B5EF4-FFF2-40B4-BE49-F238E27FC236}">
              <a16:creationId xmlns:a16="http://schemas.microsoft.com/office/drawing/2014/main" id="{F276DDCC-28B9-42A8-96E6-1D17B3FA82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32" name="Text Box 7">
          <a:extLst>
            <a:ext uri="{FF2B5EF4-FFF2-40B4-BE49-F238E27FC236}">
              <a16:creationId xmlns:a16="http://schemas.microsoft.com/office/drawing/2014/main" id="{0B8CDEC0-9887-4AC7-9B17-F35B976C5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33" name="Text Box 7">
          <a:extLst>
            <a:ext uri="{FF2B5EF4-FFF2-40B4-BE49-F238E27FC236}">
              <a16:creationId xmlns:a16="http://schemas.microsoft.com/office/drawing/2014/main" id="{A753A02C-D932-41F8-B37A-324B1832A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34" name="Text Box 7">
          <a:extLst>
            <a:ext uri="{FF2B5EF4-FFF2-40B4-BE49-F238E27FC236}">
              <a16:creationId xmlns:a16="http://schemas.microsoft.com/office/drawing/2014/main" id="{60D4456F-BB3F-4D36-BA55-BC59B3BF2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35" name="Text Box 7">
          <a:extLst>
            <a:ext uri="{FF2B5EF4-FFF2-40B4-BE49-F238E27FC236}">
              <a16:creationId xmlns:a16="http://schemas.microsoft.com/office/drawing/2014/main" id="{861DCAB8-1017-4A72-9415-43100BC2B7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36" name="Text Box 7">
          <a:extLst>
            <a:ext uri="{FF2B5EF4-FFF2-40B4-BE49-F238E27FC236}">
              <a16:creationId xmlns:a16="http://schemas.microsoft.com/office/drawing/2014/main" id="{E2D94008-4081-4B0A-B212-F879132AC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37" name="Text Box 7">
          <a:extLst>
            <a:ext uri="{FF2B5EF4-FFF2-40B4-BE49-F238E27FC236}">
              <a16:creationId xmlns:a16="http://schemas.microsoft.com/office/drawing/2014/main" id="{4A7FFFA3-38A7-429D-B8E0-A0209A4B06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38" name="Text Box 7">
          <a:extLst>
            <a:ext uri="{FF2B5EF4-FFF2-40B4-BE49-F238E27FC236}">
              <a16:creationId xmlns:a16="http://schemas.microsoft.com/office/drawing/2014/main" id="{8E39B14B-FA0B-4C19-A3B2-3523BA8F57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39" name="Text Box 7">
          <a:extLst>
            <a:ext uri="{FF2B5EF4-FFF2-40B4-BE49-F238E27FC236}">
              <a16:creationId xmlns:a16="http://schemas.microsoft.com/office/drawing/2014/main" id="{99F36572-067E-4DB5-82DF-F07B2A00DE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40" name="Text Box 7">
          <a:extLst>
            <a:ext uri="{FF2B5EF4-FFF2-40B4-BE49-F238E27FC236}">
              <a16:creationId xmlns:a16="http://schemas.microsoft.com/office/drawing/2014/main" id="{153D3DFB-A766-40BD-9766-1D8C418A7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41" name="Text Box 7">
          <a:extLst>
            <a:ext uri="{FF2B5EF4-FFF2-40B4-BE49-F238E27FC236}">
              <a16:creationId xmlns:a16="http://schemas.microsoft.com/office/drawing/2014/main" id="{92D514FF-DDFC-4219-A1E4-B31051E3C7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42" name="Text Box 7">
          <a:extLst>
            <a:ext uri="{FF2B5EF4-FFF2-40B4-BE49-F238E27FC236}">
              <a16:creationId xmlns:a16="http://schemas.microsoft.com/office/drawing/2014/main" id="{644C00F9-2597-451C-B96F-79F23D58F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43" name="Text Box 7">
          <a:extLst>
            <a:ext uri="{FF2B5EF4-FFF2-40B4-BE49-F238E27FC236}">
              <a16:creationId xmlns:a16="http://schemas.microsoft.com/office/drawing/2014/main" id="{20D40E88-BE91-4FD8-A5F7-CA2EBDCD7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44" name="Text Box 7">
          <a:extLst>
            <a:ext uri="{FF2B5EF4-FFF2-40B4-BE49-F238E27FC236}">
              <a16:creationId xmlns:a16="http://schemas.microsoft.com/office/drawing/2014/main" id="{B368C22B-FC3D-43A1-9970-24E4D1032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45" name="Text Box 7">
          <a:extLst>
            <a:ext uri="{FF2B5EF4-FFF2-40B4-BE49-F238E27FC236}">
              <a16:creationId xmlns:a16="http://schemas.microsoft.com/office/drawing/2014/main" id="{859C4AD5-9D7E-48F3-A0FD-9A0A3DDAB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46" name="Text Box 7">
          <a:extLst>
            <a:ext uri="{FF2B5EF4-FFF2-40B4-BE49-F238E27FC236}">
              <a16:creationId xmlns:a16="http://schemas.microsoft.com/office/drawing/2014/main" id="{EFA1E2D7-4669-4547-8810-335F986C9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47" name="Text Box 7">
          <a:extLst>
            <a:ext uri="{FF2B5EF4-FFF2-40B4-BE49-F238E27FC236}">
              <a16:creationId xmlns:a16="http://schemas.microsoft.com/office/drawing/2014/main" id="{9681CCDA-24A8-4D39-8387-F5F149DF3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48" name="Text Box 7">
          <a:extLst>
            <a:ext uri="{FF2B5EF4-FFF2-40B4-BE49-F238E27FC236}">
              <a16:creationId xmlns:a16="http://schemas.microsoft.com/office/drawing/2014/main" id="{F485E42C-DF54-450C-9B39-D12775CBF0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49" name="Text Box 7">
          <a:extLst>
            <a:ext uri="{FF2B5EF4-FFF2-40B4-BE49-F238E27FC236}">
              <a16:creationId xmlns:a16="http://schemas.microsoft.com/office/drawing/2014/main" id="{328DBE6F-2CAC-42A7-BB37-0F4FF3B59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50" name="Text Box 7">
          <a:extLst>
            <a:ext uri="{FF2B5EF4-FFF2-40B4-BE49-F238E27FC236}">
              <a16:creationId xmlns:a16="http://schemas.microsoft.com/office/drawing/2014/main" id="{A2B6EF2E-CA38-4FE7-A557-7B6F992A7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51" name="Text Box 7">
          <a:extLst>
            <a:ext uri="{FF2B5EF4-FFF2-40B4-BE49-F238E27FC236}">
              <a16:creationId xmlns:a16="http://schemas.microsoft.com/office/drawing/2014/main" id="{9609D66A-CA24-4F80-B513-4AB30B148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52" name="Text Box 7">
          <a:extLst>
            <a:ext uri="{FF2B5EF4-FFF2-40B4-BE49-F238E27FC236}">
              <a16:creationId xmlns:a16="http://schemas.microsoft.com/office/drawing/2014/main" id="{E7475E36-696F-4CE0-8682-FC5A23200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53" name="Text Box 7">
          <a:extLst>
            <a:ext uri="{FF2B5EF4-FFF2-40B4-BE49-F238E27FC236}">
              <a16:creationId xmlns:a16="http://schemas.microsoft.com/office/drawing/2014/main" id="{7AB561A2-3700-4D51-A3BD-7DA9ABD773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54" name="Text Box 7">
          <a:extLst>
            <a:ext uri="{FF2B5EF4-FFF2-40B4-BE49-F238E27FC236}">
              <a16:creationId xmlns:a16="http://schemas.microsoft.com/office/drawing/2014/main" id="{EB9D4F82-D3F5-401E-B6BF-A5A0FC918B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55" name="Text Box 7">
          <a:extLst>
            <a:ext uri="{FF2B5EF4-FFF2-40B4-BE49-F238E27FC236}">
              <a16:creationId xmlns:a16="http://schemas.microsoft.com/office/drawing/2014/main" id="{B8192DD8-954D-4695-A8F4-20E58FC3E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56" name="Text Box 7">
          <a:extLst>
            <a:ext uri="{FF2B5EF4-FFF2-40B4-BE49-F238E27FC236}">
              <a16:creationId xmlns:a16="http://schemas.microsoft.com/office/drawing/2014/main" id="{2233877A-6E40-483D-AAFB-587AEB942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57" name="Text Box 7">
          <a:extLst>
            <a:ext uri="{FF2B5EF4-FFF2-40B4-BE49-F238E27FC236}">
              <a16:creationId xmlns:a16="http://schemas.microsoft.com/office/drawing/2014/main" id="{C67DAEB5-6CA2-4267-B1B5-11593D5D75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58" name="Text Box 7">
          <a:extLst>
            <a:ext uri="{FF2B5EF4-FFF2-40B4-BE49-F238E27FC236}">
              <a16:creationId xmlns:a16="http://schemas.microsoft.com/office/drawing/2014/main" id="{64A8B838-B7F2-41C3-B4D8-2C9CF4A4E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59" name="Text Box 7">
          <a:extLst>
            <a:ext uri="{FF2B5EF4-FFF2-40B4-BE49-F238E27FC236}">
              <a16:creationId xmlns:a16="http://schemas.microsoft.com/office/drawing/2014/main" id="{EA145A01-160C-4AB7-BE55-20F5E8BC7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60" name="Text Box 7">
          <a:extLst>
            <a:ext uri="{FF2B5EF4-FFF2-40B4-BE49-F238E27FC236}">
              <a16:creationId xmlns:a16="http://schemas.microsoft.com/office/drawing/2014/main" id="{2B73253F-A39C-4EA5-B1D7-2411A42A6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61" name="Text Box 7">
          <a:extLst>
            <a:ext uri="{FF2B5EF4-FFF2-40B4-BE49-F238E27FC236}">
              <a16:creationId xmlns:a16="http://schemas.microsoft.com/office/drawing/2014/main" id="{517065E7-ED9D-4659-B27F-5AC2EF6C94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62" name="Text Box 7">
          <a:extLst>
            <a:ext uri="{FF2B5EF4-FFF2-40B4-BE49-F238E27FC236}">
              <a16:creationId xmlns:a16="http://schemas.microsoft.com/office/drawing/2014/main" id="{0DFA18DE-B8B6-4D47-8EDA-B8B3F49FA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63" name="Text Box 7">
          <a:extLst>
            <a:ext uri="{FF2B5EF4-FFF2-40B4-BE49-F238E27FC236}">
              <a16:creationId xmlns:a16="http://schemas.microsoft.com/office/drawing/2014/main" id="{803EC472-69BC-48DC-865B-C273EE515F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64" name="Text Box 7">
          <a:extLst>
            <a:ext uri="{FF2B5EF4-FFF2-40B4-BE49-F238E27FC236}">
              <a16:creationId xmlns:a16="http://schemas.microsoft.com/office/drawing/2014/main" id="{A5FE95C9-AA91-4058-9F73-68B6A362B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65" name="Text Box 7">
          <a:extLst>
            <a:ext uri="{FF2B5EF4-FFF2-40B4-BE49-F238E27FC236}">
              <a16:creationId xmlns:a16="http://schemas.microsoft.com/office/drawing/2014/main" id="{4D48B78C-612E-4D79-BD47-97BEE9034D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66" name="Text Box 7">
          <a:extLst>
            <a:ext uri="{FF2B5EF4-FFF2-40B4-BE49-F238E27FC236}">
              <a16:creationId xmlns:a16="http://schemas.microsoft.com/office/drawing/2014/main" id="{18B10BBD-075F-4420-B172-A2EED5104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67" name="Text Box 7">
          <a:extLst>
            <a:ext uri="{FF2B5EF4-FFF2-40B4-BE49-F238E27FC236}">
              <a16:creationId xmlns:a16="http://schemas.microsoft.com/office/drawing/2014/main" id="{6D36A776-E0D4-44C4-A108-B2207F482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68" name="Text Box 7">
          <a:extLst>
            <a:ext uri="{FF2B5EF4-FFF2-40B4-BE49-F238E27FC236}">
              <a16:creationId xmlns:a16="http://schemas.microsoft.com/office/drawing/2014/main" id="{B5F249DD-9FAB-4224-A67D-4B9B22AB9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69" name="Text Box 7">
          <a:extLst>
            <a:ext uri="{FF2B5EF4-FFF2-40B4-BE49-F238E27FC236}">
              <a16:creationId xmlns:a16="http://schemas.microsoft.com/office/drawing/2014/main" id="{CE1D710B-5A09-4104-A0D7-398D279704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70" name="Text Box 7">
          <a:extLst>
            <a:ext uri="{FF2B5EF4-FFF2-40B4-BE49-F238E27FC236}">
              <a16:creationId xmlns:a16="http://schemas.microsoft.com/office/drawing/2014/main" id="{EA656B7F-8FCB-43D0-9CD8-D6001AB45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71" name="Text Box 7">
          <a:extLst>
            <a:ext uri="{FF2B5EF4-FFF2-40B4-BE49-F238E27FC236}">
              <a16:creationId xmlns:a16="http://schemas.microsoft.com/office/drawing/2014/main" id="{B0A387CA-3C99-4B2A-A9F2-D15B08870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72" name="Text Box 7">
          <a:extLst>
            <a:ext uri="{FF2B5EF4-FFF2-40B4-BE49-F238E27FC236}">
              <a16:creationId xmlns:a16="http://schemas.microsoft.com/office/drawing/2014/main" id="{D485BCFF-5639-406A-BEF0-A491B05A1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73" name="Text Box 7">
          <a:extLst>
            <a:ext uri="{FF2B5EF4-FFF2-40B4-BE49-F238E27FC236}">
              <a16:creationId xmlns:a16="http://schemas.microsoft.com/office/drawing/2014/main" id="{36B0BE15-F877-4393-BE7C-A7D7AFFB2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74" name="Text Box 7">
          <a:extLst>
            <a:ext uri="{FF2B5EF4-FFF2-40B4-BE49-F238E27FC236}">
              <a16:creationId xmlns:a16="http://schemas.microsoft.com/office/drawing/2014/main" id="{53E07EAE-B04A-4B0A-B297-4028A050D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75" name="Text Box 7">
          <a:extLst>
            <a:ext uri="{FF2B5EF4-FFF2-40B4-BE49-F238E27FC236}">
              <a16:creationId xmlns:a16="http://schemas.microsoft.com/office/drawing/2014/main" id="{026B20BF-F318-45C2-BA4A-CF5070BCE7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76" name="Text Box 7">
          <a:extLst>
            <a:ext uri="{FF2B5EF4-FFF2-40B4-BE49-F238E27FC236}">
              <a16:creationId xmlns:a16="http://schemas.microsoft.com/office/drawing/2014/main" id="{621A708C-7883-4649-93F3-4197DDCD8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77" name="Text Box 7">
          <a:extLst>
            <a:ext uri="{FF2B5EF4-FFF2-40B4-BE49-F238E27FC236}">
              <a16:creationId xmlns:a16="http://schemas.microsoft.com/office/drawing/2014/main" id="{117EF837-52E9-4D57-976B-CAF4F501E6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78" name="Text Box 7">
          <a:extLst>
            <a:ext uri="{FF2B5EF4-FFF2-40B4-BE49-F238E27FC236}">
              <a16:creationId xmlns:a16="http://schemas.microsoft.com/office/drawing/2014/main" id="{FDE3E7F1-7E64-4B29-9193-E24775BA3A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79" name="Text Box 7">
          <a:extLst>
            <a:ext uri="{FF2B5EF4-FFF2-40B4-BE49-F238E27FC236}">
              <a16:creationId xmlns:a16="http://schemas.microsoft.com/office/drawing/2014/main" id="{A094547A-EF7C-4A5B-93F5-0E7DAA3B6D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80" name="Text Box 7">
          <a:extLst>
            <a:ext uri="{FF2B5EF4-FFF2-40B4-BE49-F238E27FC236}">
              <a16:creationId xmlns:a16="http://schemas.microsoft.com/office/drawing/2014/main" id="{26CD8BA4-7FF7-4CA8-AF84-13C102B70E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81" name="Text Box 7">
          <a:extLst>
            <a:ext uri="{FF2B5EF4-FFF2-40B4-BE49-F238E27FC236}">
              <a16:creationId xmlns:a16="http://schemas.microsoft.com/office/drawing/2014/main" id="{817EC9E6-8B88-4219-8244-2988B6D3C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82" name="Text Box 7">
          <a:extLst>
            <a:ext uri="{FF2B5EF4-FFF2-40B4-BE49-F238E27FC236}">
              <a16:creationId xmlns:a16="http://schemas.microsoft.com/office/drawing/2014/main" id="{588520AC-A9D2-4808-A743-9D4EF748C0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83" name="Text Box 7">
          <a:extLst>
            <a:ext uri="{FF2B5EF4-FFF2-40B4-BE49-F238E27FC236}">
              <a16:creationId xmlns:a16="http://schemas.microsoft.com/office/drawing/2014/main" id="{3C759C00-74EE-43F4-8174-B0C300DB4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84" name="Text Box 7">
          <a:extLst>
            <a:ext uri="{FF2B5EF4-FFF2-40B4-BE49-F238E27FC236}">
              <a16:creationId xmlns:a16="http://schemas.microsoft.com/office/drawing/2014/main" id="{7F45252B-F7B4-43E8-96FB-408561EE86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85" name="Text Box 7">
          <a:extLst>
            <a:ext uri="{FF2B5EF4-FFF2-40B4-BE49-F238E27FC236}">
              <a16:creationId xmlns:a16="http://schemas.microsoft.com/office/drawing/2014/main" id="{F7151DE8-B93A-43EF-9301-F34BAC3C7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86" name="Text Box 7">
          <a:extLst>
            <a:ext uri="{FF2B5EF4-FFF2-40B4-BE49-F238E27FC236}">
              <a16:creationId xmlns:a16="http://schemas.microsoft.com/office/drawing/2014/main" id="{0FCC0239-3D74-4BD2-BC65-0C1DD2FDD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87" name="Text Box 7">
          <a:extLst>
            <a:ext uri="{FF2B5EF4-FFF2-40B4-BE49-F238E27FC236}">
              <a16:creationId xmlns:a16="http://schemas.microsoft.com/office/drawing/2014/main" id="{A275BF39-E63E-4CAE-AA7C-A714BB1760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88" name="Text Box 7">
          <a:extLst>
            <a:ext uri="{FF2B5EF4-FFF2-40B4-BE49-F238E27FC236}">
              <a16:creationId xmlns:a16="http://schemas.microsoft.com/office/drawing/2014/main" id="{9646681B-5305-483A-9D62-3DB3D428C8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89" name="Text Box 7">
          <a:extLst>
            <a:ext uri="{FF2B5EF4-FFF2-40B4-BE49-F238E27FC236}">
              <a16:creationId xmlns:a16="http://schemas.microsoft.com/office/drawing/2014/main" id="{FAE4D3A1-E5FD-4B53-BF14-2E94AD0AAA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90" name="Text Box 7">
          <a:extLst>
            <a:ext uri="{FF2B5EF4-FFF2-40B4-BE49-F238E27FC236}">
              <a16:creationId xmlns:a16="http://schemas.microsoft.com/office/drawing/2014/main" id="{4AA6E541-90E9-47F9-9628-B292B98660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91" name="Text Box 7">
          <a:extLst>
            <a:ext uri="{FF2B5EF4-FFF2-40B4-BE49-F238E27FC236}">
              <a16:creationId xmlns:a16="http://schemas.microsoft.com/office/drawing/2014/main" id="{08C6C3A4-AB92-43F7-B6D8-04DBA36A5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92" name="Text Box 7">
          <a:extLst>
            <a:ext uri="{FF2B5EF4-FFF2-40B4-BE49-F238E27FC236}">
              <a16:creationId xmlns:a16="http://schemas.microsoft.com/office/drawing/2014/main" id="{A3ABB292-7B70-4F58-9C07-BFD1EFBB7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93" name="Text Box 7">
          <a:extLst>
            <a:ext uri="{FF2B5EF4-FFF2-40B4-BE49-F238E27FC236}">
              <a16:creationId xmlns:a16="http://schemas.microsoft.com/office/drawing/2014/main" id="{9C9E4E17-621C-4A92-8008-6139BA4A81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94" name="Text Box 7">
          <a:extLst>
            <a:ext uri="{FF2B5EF4-FFF2-40B4-BE49-F238E27FC236}">
              <a16:creationId xmlns:a16="http://schemas.microsoft.com/office/drawing/2014/main" id="{9C0356BE-015D-4686-B732-E050AAB17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95" name="Text Box 7">
          <a:extLst>
            <a:ext uri="{FF2B5EF4-FFF2-40B4-BE49-F238E27FC236}">
              <a16:creationId xmlns:a16="http://schemas.microsoft.com/office/drawing/2014/main" id="{D725A5BB-0DCD-46C9-A12E-F7B4C5180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96" name="Text Box 7">
          <a:extLst>
            <a:ext uri="{FF2B5EF4-FFF2-40B4-BE49-F238E27FC236}">
              <a16:creationId xmlns:a16="http://schemas.microsoft.com/office/drawing/2014/main" id="{7A35E489-155F-4F45-88EE-9F9802CAE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97" name="Text Box 7">
          <a:extLst>
            <a:ext uri="{FF2B5EF4-FFF2-40B4-BE49-F238E27FC236}">
              <a16:creationId xmlns:a16="http://schemas.microsoft.com/office/drawing/2014/main" id="{CDBC5A0F-B261-450C-B0E8-5D9A3A22A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98" name="Text Box 7">
          <a:extLst>
            <a:ext uri="{FF2B5EF4-FFF2-40B4-BE49-F238E27FC236}">
              <a16:creationId xmlns:a16="http://schemas.microsoft.com/office/drawing/2014/main" id="{4709B1E2-11E0-4F04-9F6E-EB8A58B30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3999" name="Text Box 7">
          <a:extLst>
            <a:ext uri="{FF2B5EF4-FFF2-40B4-BE49-F238E27FC236}">
              <a16:creationId xmlns:a16="http://schemas.microsoft.com/office/drawing/2014/main" id="{F9C14A4B-1E7C-4FEB-8D5B-E1CB1FB4C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000" name="Text Box 7">
          <a:extLst>
            <a:ext uri="{FF2B5EF4-FFF2-40B4-BE49-F238E27FC236}">
              <a16:creationId xmlns:a16="http://schemas.microsoft.com/office/drawing/2014/main" id="{B362D203-FC20-4448-BB07-4C0E6DEF3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001" name="Text Box 7">
          <a:extLst>
            <a:ext uri="{FF2B5EF4-FFF2-40B4-BE49-F238E27FC236}">
              <a16:creationId xmlns:a16="http://schemas.microsoft.com/office/drawing/2014/main" id="{A98EAFDF-511D-4179-A93D-0A0B7C12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002" name="Text Box 7">
          <a:extLst>
            <a:ext uri="{FF2B5EF4-FFF2-40B4-BE49-F238E27FC236}">
              <a16:creationId xmlns:a16="http://schemas.microsoft.com/office/drawing/2014/main" id="{05A80364-9064-4B6E-80C4-E1B79AFBD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003" name="Text Box 7">
          <a:extLst>
            <a:ext uri="{FF2B5EF4-FFF2-40B4-BE49-F238E27FC236}">
              <a16:creationId xmlns:a16="http://schemas.microsoft.com/office/drawing/2014/main" id="{9DD9148B-5830-44CF-BBD8-29AD46DF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004" name="Text Box 7">
          <a:extLst>
            <a:ext uri="{FF2B5EF4-FFF2-40B4-BE49-F238E27FC236}">
              <a16:creationId xmlns:a16="http://schemas.microsoft.com/office/drawing/2014/main" id="{2AF3F333-7B27-4C18-A9A4-107217138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05" name="Text Box 7">
          <a:extLst>
            <a:ext uri="{FF2B5EF4-FFF2-40B4-BE49-F238E27FC236}">
              <a16:creationId xmlns:a16="http://schemas.microsoft.com/office/drawing/2014/main" id="{438EDB8F-8865-460D-A413-77112256D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06" name="Text Box 7">
          <a:extLst>
            <a:ext uri="{FF2B5EF4-FFF2-40B4-BE49-F238E27FC236}">
              <a16:creationId xmlns:a16="http://schemas.microsoft.com/office/drawing/2014/main" id="{616AA0AD-F61A-498C-9CEA-6C12CCFFF8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07" name="Text Box 7">
          <a:extLst>
            <a:ext uri="{FF2B5EF4-FFF2-40B4-BE49-F238E27FC236}">
              <a16:creationId xmlns:a16="http://schemas.microsoft.com/office/drawing/2014/main" id="{87579AA9-D4C6-4B9A-AA28-17160F83E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08" name="Text Box 7">
          <a:extLst>
            <a:ext uri="{FF2B5EF4-FFF2-40B4-BE49-F238E27FC236}">
              <a16:creationId xmlns:a16="http://schemas.microsoft.com/office/drawing/2014/main" id="{3C5F5E31-A0FD-4B63-A93C-FB1326461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09" name="Text Box 7">
          <a:extLst>
            <a:ext uri="{FF2B5EF4-FFF2-40B4-BE49-F238E27FC236}">
              <a16:creationId xmlns:a16="http://schemas.microsoft.com/office/drawing/2014/main" id="{B6F28A80-B881-44A5-BF2E-528257099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10" name="Text Box 7">
          <a:extLst>
            <a:ext uri="{FF2B5EF4-FFF2-40B4-BE49-F238E27FC236}">
              <a16:creationId xmlns:a16="http://schemas.microsoft.com/office/drawing/2014/main" id="{2FF6F426-E5F0-4804-8A1B-F681ED401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11" name="Text Box 7">
          <a:extLst>
            <a:ext uri="{FF2B5EF4-FFF2-40B4-BE49-F238E27FC236}">
              <a16:creationId xmlns:a16="http://schemas.microsoft.com/office/drawing/2014/main" id="{8F777ED8-B80D-43D4-9DF1-3E7C467716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12" name="Text Box 7">
          <a:extLst>
            <a:ext uri="{FF2B5EF4-FFF2-40B4-BE49-F238E27FC236}">
              <a16:creationId xmlns:a16="http://schemas.microsoft.com/office/drawing/2014/main" id="{32EBB761-48A5-4D95-9928-1F91038F8E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13" name="Text Box 7">
          <a:extLst>
            <a:ext uri="{FF2B5EF4-FFF2-40B4-BE49-F238E27FC236}">
              <a16:creationId xmlns:a16="http://schemas.microsoft.com/office/drawing/2014/main" id="{31565DDF-3B31-4834-9111-AA123A9C4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14" name="Text Box 7">
          <a:extLst>
            <a:ext uri="{FF2B5EF4-FFF2-40B4-BE49-F238E27FC236}">
              <a16:creationId xmlns:a16="http://schemas.microsoft.com/office/drawing/2014/main" id="{7C7B1E70-86D8-411B-A1FD-9B0F46C01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15" name="Text Box 7">
          <a:extLst>
            <a:ext uri="{FF2B5EF4-FFF2-40B4-BE49-F238E27FC236}">
              <a16:creationId xmlns:a16="http://schemas.microsoft.com/office/drawing/2014/main" id="{AC3D7D8A-BC72-4567-BBDE-9C7387B05B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16" name="Text Box 7">
          <a:extLst>
            <a:ext uri="{FF2B5EF4-FFF2-40B4-BE49-F238E27FC236}">
              <a16:creationId xmlns:a16="http://schemas.microsoft.com/office/drawing/2014/main" id="{4AA625E6-FB08-4828-9C22-57411755E4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17" name="Text Box 7">
          <a:extLst>
            <a:ext uri="{FF2B5EF4-FFF2-40B4-BE49-F238E27FC236}">
              <a16:creationId xmlns:a16="http://schemas.microsoft.com/office/drawing/2014/main" id="{486A3E51-D850-4DDC-99DD-3B62A536A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18" name="Text Box 7">
          <a:extLst>
            <a:ext uri="{FF2B5EF4-FFF2-40B4-BE49-F238E27FC236}">
              <a16:creationId xmlns:a16="http://schemas.microsoft.com/office/drawing/2014/main" id="{8F9EEF77-1B28-4CC9-B94F-FAD36981F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19" name="Text Box 7">
          <a:extLst>
            <a:ext uri="{FF2B5EF4-FFF2-40B4-BE49-F238E27FC236}">
              <a16:creationId xmlns:a16="http://schemas.microsoft.com/office/drawing/2014/main" id="{3FF31E88-6463-4C9D-A1A9-8F9817047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20" name="Text Box 7">
          <a:extLst>
            <a:ext uri="{FF2B5EF4-FFF2-40B4-BE49-F238E27FC236}">
              <a16:creationId xmlns:a16="http://schemas.microsoft.com/office/drawing/2014/main" id="{65945C9A-4B04-4718-831C-50D9AF683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21" name="Text Box 7">
          <a:extLst>
            <a:ext uri="{FF2B5EF4-FFF2-40B4-BE49-F238E27FC236}">
              <a16:creationId xmlns:a16="http://schemas.microsoft.com/office/drawing/2014/main" id="{ADC97CC1-BC51-4314-AA5E-BBADC48D0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22" name="Text Box 7">
          <a:extLst>
            <a:ext uri="{FF2B5EF4-FFF2-40B4-BE49-F238E27FC236}">
              <a16:creationId xmlns:a16="http://schemas.microsoft.com/office/drawing/2014/main" id="{DB6A7E9B-C52A-4DD3-B165-D5B509F15C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23" name="Text Box 7">
          <a:extLst>
            <a:ext uri="{FF2B5EF4-FFF2-40B4-BE49-F238E27FC236}">
              <a16:creationId xmlns:a16="http://schemas.microsoft.com/office/drawing/2014/main" id="{3D967EB7-7E37-4582-B203-00F8CA5E60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24" name="Text Box 7">
          <a:extLst>
            <a:ext uri="{FF2B5EF4-FFF2-40B4-BE49-F238E27FC236}">
              <a16:creationId xmlns:a16="http://schemas.microsoft.com/office/drawing/2014/main" id="{1562AA66-12F7-499F-A014-16DBE8CAC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25" name="Text Box 7">
          <a:extLst>
            <a:ext uri="{FF2B5EF4-FFF2-40B4-BE49-F238E27FC236}">
              <a16:creationId xmlns:a16="http://schemas.microsoft.com/office/drawing/2014/main" id="{9703E05C-C749-4208-BCCA-B6AF96A67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26" name="Text Box 7">
          <a:extLst>
            <a:ext uri="{FF2B5EF4-FFF2-40B4-BE49-F238E27FC236}">
              <a16:creationId xmlns:a16="http://schemas.microsoft.com/office/drawing/2014/main" id="{D8E80091-2AF8-4A5D-ADD1-CF42FFF700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27" name="Text Box 7">
          <a:extLst>
            <a:ext uri="{FF2B5EF4-FFF2-40B4-BE49-F238E27FC236}">
              <a16:creationId xmlns:a16="http://schemas.microsoft.com/office/drawing/2014/main" id="{D1F35CCB-03E5-4F7B-9127-CD7635C4EB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28" name="Text Box 7">
          <a:extLst>
            <a:ext uri="{FF2B5EF4-FFF2-40B4-BE49-F238E27FC236}">
              <a16:creationId xmlns:a16="http://schemas.microsoft.com/office/drawing/2014/main" id="{F9FA300A-AFE4-4708-8C2D-07CE9D49B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29" name="Text Box 7">
          <a:extLst>
            <a:ext uri="{FF2B5EF4-FFF2-40B4-BE49-F238E27FC236}">
              <a16:creationId xmlns:a16="http://schemas.microsoft.com/office/drawing/2014/main" id="{7576C46B-B7E6-4E71-9CDA-D20278C24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30" name="Text Box 7">
          <a:extLst>
            <a:ext uri="{FF2B5EF4-FFF2-40B4-BE49-F238E27FC236}">
              <a16:creationId xmlns:a16="http://schemas.microsoft.com/office/drawing/2014/main" id="{B640F004-60D5-43EA-B106-1BF9A1383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31" name="Text Box 7">
          <a:extLst>
            <a:ext uri="{FF2B5EF4-FFF2-40B4-BE49-F238E27FC236}">
              <a16:creationId xmlns:a16="http://schemas.microsoft.com/office/drawing/2014/main" id="{8D02D042-843E-46EE-9AF3-CB8EF988E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32" name="Text Box 7">
          <a:extLst>
            <a:ext uri="{FF2B5EF4-FFF2-40B4-BE49-F238E27FC236}">
              <a16:creationId xmlns:a16="http://schemas.microsoft.com/office/drawing/2014/main" id="{A29505E0-7EF3-40DB-88A2-3D975DACC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33" name="Text Box 7">
          <a:extLst>
            <a:ext uri="{FF2B5EF4-FFF2-40B4-BE49-F238E27FC236}">
              <a16:creationId xmlns:a16="http://schemas.microsoft.com/office/drawing/2014/main" id="{8A21EC77-D789-4E69-822A-5FC9BD444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34" name="Text Box 7">
          <a:extLst>
            <a:ext uri="{FF2B5EF4-FFF2-40B4-BE49-F238E27FC236}">
              <a16:creationId xmlns:a16="http://schemas.microsoft.com/office/drawing/2014/main" id="{4860AB89-F2F5-4263-8A0F-38297D8552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35" name="Text Box 7">
          <a:extLst>
            <a:ext uri="{FF2B5EF4-FFF2-40B4-BE49-F238E27FC236}">
              <a16:creationId xmlns:a16="http://schemas.microsoft.com/office/drawing/2014/main" id="{678F59A6-9E79-4DDC-A7D0-556B3A57F2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36" name="Text Box 7">
          <a:extLst>
            <a:ext uri="{FF2B5EF4-FFF2-40B4-BE49-F238E27FC236}">
              <a16:creationId xmlns:a16="http://schemas.microsoft.com/office/drawing/2014/main" id="{B678ADEA-9FE4-48CF-A2C7-A173B4E75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37" name="Text Box 7">
          <a:extLst>
            <a:ext uri="{FF2B5EF4-FFF2-40B4-BE49-F238E27FC236}">
              <a16:creationId xmlns:a16="http://schemas.microsoft.com/office/drawing/2014/main" id="{AD7863AD-F018-4D12-B259-1B83B854C8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38" name="Text Box 7">
          <a:extLst>
            <a:ext uri="{FF2B5EF4-FFF2-40B4-BE49-F238E27FC236}">
              <a16:creationId xmlns:a16="http://schemas.microsoft.com/office/drawing/2014/main" id="{74BDB034-BA3E-4EFA-B690-49C93C0A9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39" name="Text Box 7">
          <a:extLst>
            <a:ext uri="{FF2B5EF4-FFF2-40B4-BE49-F238E27FC236}">
              <a16:creationId xmlns:a16="http://schemas.microsoft.com/office/drawing/2014/main" id="{46318E24-1B61-48C5-85DE-0148DE78F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40" name="Text Box 7">
          <a:extLst>
            <a:ext uri="{FF2B5EF4-FFF2-40B4-BE49-F238E27FC236}">
              <a16:creationId xmlns:a16="http://schemas.microsoft.com/office/drawing/2014/main" id="{99F01DB6-B9F5-4CCD-B163-A2B2CCC544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41" name="Text Box 7">
          <a:extLst>
            <a:ext uri="{FF2B5EF4-FFF2-40B4-BE49-F238E27FC236}">
              <a16:creationId xmlns:a16="http://schemas.microsoft.com/office/drawing/2014/main" id="{DFE48728-1EE9-4E2A-B51D-BC2F427E8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42" name="Text Box 7">
          <a:extLst>
            <a:ext uri="{FF2B5EF4-FFF2-40B4-BE49-F238E27FC236}">
              <a16:creationId xmlns:a16="http://schemas.microsoft.com/office/drawing/2014/main" id="{3BD1471E-2A0B-4A68-A165-2B7E1A826A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43" name="Text Box 7">
          <a:extLst>
            <a:ext uri="{FF2B5EF4-FFF2-40B4-BE49-F238E27FC236}">
              <a16:creationId xmlns:a16="http://schemas.microsoft.com/office/drawing/2014/main" id="{957821E7-B86A-4A08-A663-4ACA1DD79B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44" name="Text Box 7">
          <a:extLst>
            <a:ext uri="{FF2B5EF4-FFF2-40B4-BE49-F238E27FC236}">
              <a16:creationId xmlns:a16="http://schemas.microsoft.com/office/drawing/2014/main" id="{D133FC40-D652-4EDB-915F-9C4378872C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45" name="Text Box 7">
          <a:extLst>
            <a:ext uri="{FF2B5EF4-FFF2-40B4-BE49-F238E27FC236}">
              <a16:creationId xmlns:a16="http://schemas.microsoft.com/office/drawing/2014/main" id="{6F7751AA-8544-49A8-9623-A30B43632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46" name="Text Box 7">
          <a:extLst>
            <a:ext uri="{FF2B5EF4-FFF2-40B4-BE49-F238E27FC236}">
              <a16:creationId xmlns:a16="http://schemas.microsoft.com/office/drawing/2014/main" id="{E900D29E-0202-4A24-875D-AD1BA9709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47" name="Text Box 7">
          <a:extLst>
            <a:ext uri="{FF2B5EF4-FFF2-40B4-BE49-F238E27FC236}">
              <a16:creationId xmlns:a16="http://schemas.microsoft.com/office/drawing/2014/main" id="{9D51DA71-A2D6-4CA0-A623-5B106AD155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48" name="Text Box 7">
          <a:extLst>
            <a:ext uri="{FF2B5EF4-FFF2-40B4-BE49-F238E27FC236}">
              <a16:creationId xmlns:a16="http://schemas.microsoft.com/office/drawing/2014/main" id="{55254F86-77B8-4865-859A-5D8F05A2F4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49" name="Text Box 7">
          <a:extLst>
            <a:ext uri="{FF2B5EF4-FFF2-40B4-BE49-F238E27FC236}">
              <a16:creationId xmlns:a16="http://schemas.microsoft.com/office/drawing/2014/main" id="{DCA3BCB7-7197-49E5-935A-57D10E4ADB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50" name="Text Box 7">
          <a:extLst>
            <a:ext uri="{FF2B5EF4-FFF2-40B4-BE49-F238E27FC236}">
              <a16:creationId xmlns:a16="http://schemas.microsoft.com/office/drawing/2014/main" id="{7B940523-F26D-43E7-94C1-1716348CB6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51" name="Text Box 7">
          <a:extLst>
            <a:ext uri="{FF2B5EF4-FFF2-40B4-BE49-F238E27FC236}">
              <a16:creationId xmlns:a16="http://schemas.microsoft.com/office/drawing/2014/main" id="{9BBE9B41-2C75-41DA-8D97-6CF0BE3DE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52" name="Text Box 7">
          <a:extLst>
            <a:ext uri="{FF2B5EF4-FFF2-40B4-BE49-F238E27FC236}">
              <a16:creationId xmlns:a16="http://schemas.microsoft.com/office/drawing/2014/main" id="{0AAE59FB-97E0-4401-AB06-703E44D30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53" name="Text Box 7">
          <a:extLst>
            <a:ext uri="{FF2B5EF4-FFF2-40B4-BE49-F238E27FC236}">
              <a16:creationId xmlns:a16="http://schemas.microsoft.com/office/drawing/2014/main" id="{5A7C0A53-9FA7-4EB2-AE58-C6438ED18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54" name="Text Box 7">
          <a:extLst>
            <a:ext uri="{FF2B5EF4-FFF2-40B4-BE49-F238E27FC236}">
              <a16:creationId xmlns:a16="http://schemas.microsoft.com/office/drawing/2014/main" id="{2CE7CCCF-E93D-4DBF-975F-F972C1878D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55" name="Text Box 7">
          <a:extLst>
            <a:ext uri="{FF2B5EF4-FFF2-40B4-BE49-F238E27FC236}">
              <a16:creationId xmlns:a16="http://schemas.microsoft.com/office/drawing/2014/main" id="{57E61B41-00BE-4874-B11E-32524EFB80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56" name="Text Box 7">
          <a:extLst>
            <a:ext uri="{FF2B5EF4-FFF2-40B4-BE49-F238E27FC236}">
              <a16:creationId xmlns:a16="http://schemas.microsoft.com/office/drawing/2014/main" id="{A332EC9E-190A-410B-9E15-EC6DC6DF02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57" name="Text Box 7">
          <a:extLst>
            <a:ext uri="{FF2B5EF4-FFF2-40B4-BE49-F238E27FC236}">
              <a16:creationId xmlns:a16="http://schemas.microsoft.com/office/drawing/2014/main" id="{E087323C-ABB5-4158-9527-459223F489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58" name="Text Box 7">
          <a:extLst>
            <a:ext uri="{FF2B5EF4-FFF2-40B4-BE49-F238E27FC236}">
              <a16:creationId xmlns:a16="http://schemas.microsoft.com/office/drawing/2014/main" id="{10F9411B-C612-4F24-907E-5A5078FAE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59" name="Text Box 7">
          <a:extLst>
            <a:ext uri="{FF2B5EF4-FFF2-40B4-BE49-F238E27FC236}">
              <a16:creationId xmlns:a16="http://schemas.microsoft.com/office/drawing/2014/main" id="{C160C8B4-1732-4B39-95FB-45F5E3085B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60" name="Text Box 7">
          <a:extLst>
            <a:ext uri="{FF2B5EF4-FFF2-40B4-BE49-F238E27FC236}">
              <a16:creationId xmlns:a16="http://schemas.microsoft.com/office/drawing/2014/main" id="{F04CB4E4-237E-48ED-9F85-53642070E7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61" name="Text Box 7">
          <a:extLst>
            <a:ext uri="{FF2B5EF4-FFF2-40B4-BE49-F238E27FC236}">
              <a16:creationId xmlns:a16="http://schemas.microsoft.com/office/drawing/2014/main" id="{12401E2D-1E4B-4649-98B0-F7CA83DFD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62" name="Text Box 7">
          <a:extLst>
            <a:ext uri="{FF2B5EF4-FFF2-40B4-BE49-F238E27FC236}">
              <a16:creationId xmlns:a16="http://schemas.microsoft.com/office/drawing/2014/main" id="{8D4F6A08-2F13-42FE-80EE-BD7B056C97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63" name="Text Box 7">
          <a:extLst>
            <a:ext uri="{FF2B5EF4-FFF2-40B4-BE49-F238E27FC236}">
              <a16:creationId xmlns:a16="http://schemas.microsoft.com/office/drawing/2014/main" id="{4923E24D-EF75-4C18-9BE7-533204D1DE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64" name="Text Box 7">
          <a:extLst>
            <a:ext uri="{FF2B5EF4-FFF2-40B4-BE49-F238E27FC236}">
              <a16:creationId xmlns:a16="http://schemas.microsoft.com/office/drawing/2014/main" id="{A846EC27-43C7-444F-9C67-93C4C0C755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65" name="Text Box 7">
          <a:extLst>
            <a:ext uri="{FF2B5EF4-FFF2-40B4-BE49-F238E27FC236}">
              <a16:creationId xmlns:a16="http://schemas.microsoft.com/office/drawing/2014/main" id="{E610B2B6-5AF4-42F3-931D-05C293DC0A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66" name="Text Box 7">
          <a:extLst>
            <a:ext uri="{FF2B5EF4-FFF2-40B4-BE49-F238E27FC236}">
              <a16:creationId xmlns:a16="http://schemas.microsoft.com/office/drawing/2014/main" id="{2B2EB045-BA22-48C3-8987-58AC14B14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67" name="Text Box 7">
          <a:extLst>
            <a:ext uri="{FF2B5EF4-FFF2-40B4-BE49-F238E27FC236}">
              <a16:creationId xmlns:a16="http://schemas.microsoft.com/office/drawing/2014/main" id="{7DC9A49B-302A-4EEA-BDA9-4532D130B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68" name="Text Box 7">
          <a:extLst>
            <a:ext uri="{FF2B5EF4-FFF2-40B4-BE49-F238E27FC236}">
              <a16:creationId xmlns:a16="http://schemas.microsoft.com/office/drawing/2014/main" id="{E0862740-13AE-44B1-A55F-3517876C2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69" name="Text Box 7">
          <a:extLst>
            <a:ext uri="{FF2B5EF4-FFF2-40B4-BE49-F238E27FC236}">
              <a16:creationId xmlns:a16="http://schemas.microsoft.com/office/drawing/2014/main" id="{89498F5E-D79B-4F13-8F05-0A77AB079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70" name="Text Box 7">
          <a:extLst>
            <a:ext uri="{FF2B5EF4-FFF2-40B4-BE49-F238E27FC236}">
              <a16:creationId xmlns:a16="http://schemas.microsoft.com/office/drawing/2014/main" id="{146CE6DC-5303-43DB-84D5-78B69005DD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71" name="Text Box 7">
          <a:extLst>
            <a:ext uri="{FF2B5EF4-FFF2-40B4-BE49-F238E27FC236}">
              <a16:creationId xmlns:a16="http://schemas.microsoft.com/office/drawing/2014/main" id="{6ECFC8A5-B520-4250-AD5A-CB9A9D7485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72" name="Text Box 7">
          <a:extLst>
            <a:ext uri="{FF2B5EF4-FFF2-40B4-BE49-F238E27FC236}">
              <a16:creationId xmlns:a16="http://schemas.microsoft.com/office/drawing/2014/main" id="{7472DD35-2061-4022-ACA3-EE5690284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73" name="Text Box 7">
          <a:extLst>
            <a:ext uri="{FF2B5EF4-FFF2-40B4-BE49-F238E27FC236}">
              <a16:creationId xmlns:a16="http://schemas.microsoft.com/office/drawing/2014/main" id="{A0473CD5-8EBA-4956-B080-B75A630E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74" name="Text Box 7">
          <a:extLst>
            <a:ext uri="{FF2B5EF4-FFF2-40B4-BE49-F238E27FC236}">
              <a16:creationId xmlns:a16="http://schemas.microsoft.com/office/drawing/2014/main" id="{3F7FDFED-876E-4D43-9797-F2C2AC0E2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75" name="Text Box 7">
          <a:extLst>
            <a:ext uri="{FF2B5EF4-FFF2-40B4-BE49-F238E27FC236}">
              <a16:creationId xmlns:a16="http://schemas.microsoft.com/office/drawing/2014/main" id="{3EB9DD4C-AD1B-413A-AFF6-DB0984870D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76" name="Text Box 7">
          <a:extLst>
            <a:ext uri="{FF2B5EF4-FFF2-40B4-BE49-F238E27FC236}">
              <a16:creationId xmlns:a16="http://schemas.microsoft.com/office/drawing/2014/main" id="{BCBE2167-0CCD-4400-812A-0D1290207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77" name="Text Box 7">
          <a:extLst>
            <a:ext uri="{FF2B5EF4-FFF2-40B4-BE49-F238E27FC236}">
              <a16:creationId xmlns:a16="http://schemas.microsoft.com/office/drawing/2014/main" id="{B65D090D-5EEB-429E-96FA-EC49D90EC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78" name="Text Box 7">
          <a:extLst>
            <a:ext uri="{FF2B5EF4-FFF2-40B4-BE49-F238E27FC236}">
              <a16:creationId xmlns:a16="http://schemas.microsoft.com/office/drawing/2014/main" id="{648567F1-F68B-46AB-84A7-808ABEC67B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79" name="Text Box 7">
          <a:extLst>
            <a:ext uri="{FF2B5EF4-FFF2-40B4-BE49-F238E27FC236}">
              <a16:creationId xmlns:a16="http://schemas.microsoft.com/office/drawing/2014/main" id="{4930C920-8302-4965-94AF-EBC563328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80" name="Text Box 7">
          <a:extLst>
            <a:ext uri="{FF2B5EF4-FFF2-40B4-BE49-F238E27FC236}">
              <a16:creationId xmlns:a16="http://schemas.microsoft.com/office/drawing/2014/main" id="{8A702334-1B04-4416-AF7A-3C8447BD1F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81" name="Text Box 7">
          <a:extLst>
            <a:ext uri="{FF2B5EF4-FFF2-40B4-BE49-F238E27FC236}">
              <a16:creationId xmlns:a16="http://schemas.microsoft.com/office/drawing/2014/main" id="{994DD0D6-0F0C-46D9-A2DD-DEBAD4C67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82" name="Text Box 7">
          <a:extLst>
            <a:ext uri="{FF2B5EF4-FFF2-40B4-BE49-F238E27FC236}">
              <a16:creationId xmlns:a16="http://schemas.microsoft.com/office/drawing/2014/main" id="{642220C6-9AA9-4EFE-B42B-31F16AE25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83" name="Text Box 7">
          <a:extLst>
            <a:ext uri="{FF2B5EF4-FFF2-40B4-BE49-F238E27FC236}">
              <a16:creationId xmlns:a16="http://schemas.microsoft.com/office/drawing/2014/main" id="{8E07BF54-327C-4B60-9344-82ACC5835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84" name="Text Box 7">
          <a:extLst>
            <a:ext uri="{FF2B5EF4-FFF2-40B4-BE49-F238E27FC236}">
              <a16:creationId xmlns:a16="http://schemas.microsoft.com/office/drawing/2014/main" id="{7664BFB6-53DA-4A9B-9CDC-3ABACFC6CA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85" name="Text Box 7">
          <a:extLst>
            <a:ext uri="{FF2B5EF4-FFF2-40B4-BE49-F238E27FC236}">
              <a16:creationId xmlns:a16="http://schemas.microsoft.com/office/drawing/2014/main" id="{DE9229DA-DB61-489A-8A95-AED58C463B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86" name="Text Box 7">
          <a:extLst>
            <a:ext uri="{FF2B5EF4-FFF2-40B4-BE49-F238E27FC236}">
              <a16:creationId xmlns:a16="http://schemas.microsoft.com/office/drawing/2014/main" id="{D8C6F5F4-7CF7-4E3B-B701-81A17FD03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87" name="Text Box 7">
          <a:extLst>
            <a:ext uri="{FF2B5EF4-FFF2-40B4-BE49-F238E27FC236}">
              <a16:creationId xmlns:a16="http://schemas.microsoft.com/office/drawing/2014/main" id="{B716CF39-3530-4631-BDB2-F12555825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88" name="Text Box 7">
          <a:extLst>
            <a:ext uri="{FF2B5EF4-FFF2-40B4-BE49-F238E27FC236}">
              <a16:creationId xmlns:a16="http://schemas.microsoft.com/office/drawing/2014/main" id="{1E680A35-B6D9-45AC-8BA2-42F6AF9EB7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89" name="Text Box 7">
          <a:extLst>
            <a:ext uri="{FF2B5EF4-FFF2-40B4-BE49-F238E27FC236}">
              <a16:creationId xmlns:a16="http://schemas.microsoft.com/office/drawing/2014/main" id="{DB8EC48E-AC9F-4AA8-8C7C-04DF893E8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90" name="Text Box 7">
          <a:extLst>
            <a:ext uri="{FF2B5EF4-FFF2-40B4-BE49-F238E27FC236}">
              <a16:creationId xmlns:a16="http://schemas.microsoft.com/office/drawing/2014/main" id="{F3C6F670-E396-41E8-8075-5229B69137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91" name="Text Box 7">
          <a:extLst>
            <a:ext uri="{FF2B5EF4-FFF2-40B4-BE49-F238E27FC236}">
              <a16:creationId xmlns:a16="http://schemas.microsoft.com/office/drawing/2014/main" id="{A305196F-939F-4C98-8AFB-D98B599C3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92" name="Text Box 7">
          <a:extLst>
            <a:ext uri="{FF2B5EF4-FFF2-40B4-BE49-F238E27FC236}">
              <a16:creationId xmlns:a16="http://schemas.microsoft.com/office/drawing/2014/main" id="{B1C3675B-004E-4E97-9CAD-F24A5D6A0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93" name="Text Box 7">
          <a:extLst>
            <a:ext uri="{FF2B5EF4-FFF2-40B4-BE49-F238E27FC236}">
              <a16:creationId xmlns:a16="http://schemas.microsoft.com/office/drawing/2014/main" id="{A6D26BC4-C7AF-429B-BDE9-41073F756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94" name="Text Box 7">
          <a:extLst>
            <a:ext uri="{FF2B5EF4-FFF2-40B4-BE49-F238E27FC236}">
              <a16:creationId xmlns:a16="http://schemas.microsoft.com/office/drawing/2014/main" id="{DA72E5F5-737B-485F-92E8-E85CD5A5A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95" name="Text Box 7">
          <a:extLst>
            <a:ext uri="{FF2B5EF4-FFF2-40B4-BE49-F238E27FC236}">
              <a16:creationId xmlns:a16="http://schemas.microsoft.com/office/drawing/2014/main" id="{2ACE6E2B-B9B9-4D5D-A632-A6A3DE0B7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96" name="Text Box 7">
          <a:extLst>
            <a:ext uri="{FF2B5EF4-FFF2-40B4-BE49-F238E27FC236}">
              <a16:creationId xmlns:a16="http://schemas.microsoft.com/office/drawing/2014/main" id="{A7D20A5F-004F-4355-AA58-4161CC0E30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97" name="Text Box 7">
          <a:extLst>
            <a:ext uri="{FF2B5EF4-FFF2-40B4-BE49-F238E27FC236}">
              <a16:creationId xmlns:a16="http://schemas.microsoft.com/office/drawing/2014/main" id="{C9D82E1E-E0BD-471B-8B78-84F0196D0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98" name="Text Box 7">
          <a:extLst>
            <a:ext uri="{FF2B5EF4-FFF2-40B4-BE49-F238E27FC236}">
              <a16:creationId xmlns:a16="http://schemas.microsoft.com/office/drawing/2014/main" id="{75309A4D-F5EC-41D8-B977-B0B8DCEA7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099" name="Text Box 7">
          <a:extLst>
            <a:ext uri="{FF2B5EF4-FFF2-40B4-BE49-F238E27FC236}">
              <a16:creationId xmlns:a16="http://schemas.microsoft.com/office/drawing/2014/main" id="{6D04D7F2-D08C-4026-B5AB-A5FC68A778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00" name="Text Box 7">
          <a:extLst>
            <a:ext uri="{FF2B5EF4-FFF2-40B4-BE49-F238E27FC236}">
              <a16:creationId xmlns:a16="http://schemas.microsoft.com/office/drawing/2014/main" id="{F0498B77-6E7A-4DB3-A049-03E54D332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01" name="Text Box 7">
          <a:extLst>
            <a:ext uri="{FF2B5EF4-FFF2-40B4-BE49-F238E27FC236}">
              <a16:creationId xmlns:a16="http://schemas.microsoft.com/office/drawing/2014/main" id="{11A846ED-4D1E-477B-BA3F-17391E96A4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02" name="Text Box 7">
          <a:extLst>
            <a:ext uri="{FF2B5EF4-FFF2-40B4-BE49-F238E27FC236}">
              <a16:creationId xmlns:a16="http://schemas.microsoft.com/office/drawing/2014/main" id="{0A285D41-3745-4B07-856F-847F6007E2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03" name="Text Box 7">
          <a:extLst>
            <a:ext uri="{FF2B5EF4-FFF2-40B4-BE49-F238E27FC236}">
              <a16:creationId xmlns:a16="http://schemas.microsoft.com/office/drawing/2014/main" id="{7955DC24-8CE9-4B58-87EF-32BB412F71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04" name="Text Box 7">
          <a:extLst>
            <a:ext uri="{FF2B5EF4-FFF2-40B4-BE49-F238E27FC236}">
              <a16:creationId xmlns:a16="http://schemas.microsoft.com/office/drawing/2014/main" id="{41DBA801-5D24-4F82-9B29-663FAB596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05" name="Text Box 7">
          <a:extLst>
            <a:ext uri="{FF2B5EF4-FFF2-40B4-BE49-F238E27FC236}">
              <a16:creationId xmlns:a16="http://schemas.microsoft.com/office/drawing/2014/main" id="{8625DE2B-0107-4166-A087-E56267C5C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06" name="Text Box 7">
          <a:extLst>
            <a:ext uri="{FF2B5EF4-FFF2-40B4-BE49-F238E27FC236}">
              <a16:creationId xmlns:a16="http://schemas.microsoft.com/office/drawing/2014/main" id="{87F0352D-8309-44BD-9A17-4F9869E747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07" name="Text Box 7">
          <a:extLst>
            <a:ext uri="{FF2B5EF4-FFF2-40B4-BE49-F238E27FC236}">
              <a16:creationId xmlns:a16="http://schemas.microsoft.com/office/drawing/2014/main" id="{DA658382-D3C4-4B5A-8D85-163AD78143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08" name="Text Box 7">
          <a:extLst>
            <a:ext uri="{FF2B5EF4-FFF2-40B4-BE49-F238E27FC236}">
              <a16:creationId xmlns:a16="http://schemas.microsoft.com/office/drawing/2014/main" id="{10ECAC0E-A426-4CC1-80AF-B5BB4E85A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09" name="Text Box 7">
          <a:extLst>
            <a:ext uri="{FF2B5EF4-FFF2-40B4-BE49-F238E27FC236}">
              <a16:creationId xmlns:a16="http://schemas.microsoft.com/office/drawing/2014/main" id="{6C19066B-FC6A-4107-AD1C-731716704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10" name="Text Box 7">
          <a:extLst>
            <a:ext uri="{FF2B5EF4-FFF2-40B4-BE49-F238E27FC236}">
              <a16:creationId xmlns:a16="http://schemas.microsoft.com/office/drawing/2014/main" id="{68004CEF-0661-44AA-AC6D-4358B5E446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11" name="Text Box 7">
          <a:extLst>
            <a:ext uri="{FF2B5EF4-FFF2-40B4-BE49-F238E27FC236}">
              <a16:creationId xmlns:a16="http://schemas.microsoft.com/office/drawing/2014/main" id="{8EBC8698-0347-4230-A44C-92439A499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12" name="Text Box 7">
          <a:extLst>
            <a:ext uri="{FF2B5EF4-FFF2-40B4-BE49-F238E27FC236}">
              <a16:creationId xmlns:a16="http://schemas.microsoft.com/office/drawing/2014/main" id="{AA13442F-C74B-457D-802E-3B475561A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13" name="Text Box 7">
          <a:extLst>
            <a:ext uri="{FF2B5EF4-FFF2-40B4-BE49-F238E27FC236}">
              <a16:creationId xmlns:a16="http://schemas.microsoft.com/office/drawing/2014/main" id="{489BD1B0-3CAE-4EB3-B1AD-93A2D5B6A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14" name="Text Box 7">
          <a:extLst>
            <a:ext uri="{FF2B5EF4-FFF2-40B4-BE49-F238E27FC236}">
              <a16:creationId xmlns:a16="http://schemas.microsoft.com/office/drawing/2014/main" id="{86B9156E-B0AD-474E-A973-DE5E336856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15" name="Text Box 7">
          <a:extLst>
            <a:ext uri="{FF2B5EF4-FFF2-40B4-BE49-F238E27FC236}">
              <a16:creationId xmlns:a16="http://schemas.microsoft.com/office/drawing/2014/main" id="{1879DC87-DB95-416E-BDAE-A30BC2D36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16" name="Text Box 7">
          <a:extLst>
            <a:ext uri="{FF2B5EF4-FFF2-40B4-BE49-F238E27FC236}">
              <a16:creationId xmlns:a16="http://schemas.microsoft.com/office/drawing/2014/main" id="{BC74DCBD-44AF-4866-9E08-59D659B3C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17" name="Text Box 7">
          <a:extLst>
            <a:ext uri="{FF2B5EF4-FFF2-40B4-BE49-F238E27FC236}">
              <a16:creationId xmlns:a16="http://schemas.microsoft.com/office/drawing/2014/main" id="{2E61747A-4DC7-4C7F-8BB6-C666B22EC4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18" name="Text Box 7">
          <a:extLst>
            <a:ext uri="{FF2B5EF4-FFF2-40B4-BE49-F238E27FC236}">
              <a16:creationId xmlns:a16="http://schemas.microsoft.com/office/drawing/2014/main" id="{7FE3881F-C7EF-4206-B404-AACDC6742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19" name="Text Box 7">
          <a:extLst>
            <a:ext uri="{FF2B5EF4-FFF2-40B4-BE49-F238E27FC236}">
              <a16:creationId xmlns:a16="http://schemas.microsoft.com/office/drawing/2014/main" id="{BA550C87-E2F0-4C51-8BA5-2A3653A908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20" name="Text Box 7">
          <a:extLst>
            <a:ext uri="{FF2B5EF4-FFF2-40B4-BE49-F238E27FC236}">
              <a16:creationId xmlns:a16="http://schemas.microsoft.com/office/drawing/2014/main" id="{0DFB2332-730C-4439-8552-C569F5E66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21" name="Text Box 7">
          <a:extLst>
            <a:ext uri="{FF2B5EF4-FFF2-40B4-BE49-F238E27FC236}">
              <a16:creationId xmlns:a16="http://schemas.microsoft.com/office/drawing/2014/main" id="{12B9DB18-D1C2-49F5-A056-737EB0C8CD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22" name="Text Box 7">
          <a:extLst>
            <a:ext uri="{FF2B5EF4-FFF2-40B4-BE49-F238E27FC236}">
              <a16:creationId xmlns:a16="http://schemas.microsoft.com/office/drawing/2014/main" id="{8520F726-AC64-401D-8E11-E31A28625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23" name="Text Box 7">
          <a:extLst>
            <a:ext uri="{FF2B5EF4-FFF2-40B4-BE49-F238E27FC236}">
              <a16:creationId xmlns:a16="http://schemas.microsoft.com/office/drawing/2014/main" id="{7F619F25-EBA1-44C0-9989-66A71ACE4B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24" name="Text Box 7">
          <a:extLst>
            <a:ext uri="{FF2B5EF4-FFF2-40B4-BE49-F238E27FC236}">
              <a16:creationId xmlns:a16="http://schemas.microsoft.com/office/drawing/2014/main" id="{0B4BAB85-E5EF-4BE9-AEC6-E97FBB860E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25" name="Text Box 7">
          <a:extLst>
            <a:ext uri="{FF2B5EF4-FFF2-40B4-BE49-F238E27FC236}">
              <a16:creationId xmlns:a16="http://schemas.microsoft.com/office/drawing/2014/main" id="{6E11EBAE-B315-4ED9-A3FD-D544FCD1D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26" name="Text Box 7">
          <a:extLst>
            <a:ext uri="{FF2B5EF4-FFF2-40B4-BE49-F238E27FC236}">
              <a16:creationId xmlns:a16="http://schemas.microsoft.com/office/drawing/2014/main" id="{39B84552-F48F-4311-AAD7-E12E0D2CC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27" name="Text Box 7">
          <a:extLst>
            <a:ext uri="{FF2B5EF4-FFF2-40B4-BE49-F238E27FC236}">
              <a16:creationId xmlns:a16="http://schemas.microsoft.com/office/drawing/2014/main" id="{2AD0F59B-2136-47A0-9CE3-50374D514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28" name="Text Box 7">
          <a:extLst>
            <a:ext uri="{FF2B5EF4-FFF2-40B4-BE49-F238E27FC236}">
              <a16:creationId xmlns:a16="http://schemas.microsoft.com/office/drawing/2014/main" id="{062B69A6-D5F5-4FAF-A465-58AB22B9A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29" name="Text Box 7">
          <a:extLst>
            <a:ext uri="{FF2B5EF4-FFF2-40B4-BE49-F238E27FC236}">
              <a16:creationId xmlns:a16="http://schemas.microsoft.com/office/drawing/2014/main" id="{8FA4F02D-A2A2-4679-8814-677B5862DC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30" name="Text Box 7">
          <a:extLst>
            <a:ext uri="{FF2B5EF4-FFF2-40B4-BE49-F238E27FC236}">
              <a16:creationId xmlns:a16="http://schemas.microsoft.com/office/drawing/2014/main" id="{7D9CCC91-E3BF-40D3-BFB8-EBE2BB2CE7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31" name="Text Box 7">
          <a:extLst>
            <a:ext uri="{FF2B5EF4-FFF2-40B4-BE49-F238E27FC236}">
              <a16:creationId xmlns:a16="http://schemas.microsoft.com/office/drawing/2014/main" id="{3C2015D8-76A6-4DCB-A7B5-CA314B7A2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32" name="Text Box 7">
          <a:extLst>
            <a:ext uri="{FF2B5EF4-FFF2-40B4-BE49-F238E27FC236}">
              <a16:creationId xmlns:a16="http://schemas.microsoft.com/office/drawing/2014/main" id="{EF454AD9-B0FC-4319-9813-916D8338FA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33" name="Text Box 7">
          <a:extLst>
            <a:ext uri="{FF2B5EF4-FFF2-40B4-BE49-F238E27FC236}">
              <a16:creationId xmlns:a16="http://schemas.microsoft.com/office/drawing/2014/main" id="{A592A53D-E75B-44BE-9B8F-746D68763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34" name="Text Box 7">
          <a:extLst>
            <a:ext uri="{FF2B5EF4-FFF2-40B4-BE49-F238E27FC236}">
              <a16:creationId xmlns:a16="http://schemas.microsoft.com/office/drawing/2014/main" id="{E42801FA-60AD-4AC4-8DD0-45398F63F7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35" name="Text Box 7">
          <a:extLst>
            <a:ext uri="{FF2B5EF4-FFF2-40B4-BE49-F238E27FC236}">
              <a16:creationId xmlns:a16="http://schemas.microsoft.com/office/drawing/2014/main" id="{B8F8B18A-94F7-4B20-8439-CCEAFDA509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36" name="Text Box 7">
          <a:extLst>
            <a:ext uri="{FF2B5EF4-FFF2-40B4-BE49-F238E27FC236}">
              <a16:creationId xmlns:a16="http://schemas.microsoft.com/office/drawing/2014/main" id="{06601810-8B35-4DCA-A071-BF598BD83C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37" name="Text Box 7">
          <a:extLst>
            <a:ext uri="{FF2B5EF4-FFF2-40B4-BE49-F238E27FC236}">
              <a16:creationId xmlns:a16="http://schemas.microsoft.com/office/drawing/2014/main" id="{9ADFD850-8521-4F8B-86D7-54B3852E5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38" name="Text Box 7">
          <a:extLst>
            <a:ext uri="{FF2B5EF4-FFF2-40B4-BE49-F238E27FC236}">
              <a16:creationId xmlns:a16="http://schemas.microsoft.com/office/drawing/2014/main" id="{BBEAB695-1F8C-4228-A52D-413297044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39" name="Text Box 7">
          <a:extLst>
            <a:ext uri="{FF2B5EF4-FFF2-40B4-BE49-F238E27FC236}">
              <a16:creationId xmlns:a16="http://schemas.microsoft.com/office/drawing/2014/main" id="{CAB07444-391D-4DF8-A887-6364428E7E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40" name="Text Box 7">
          <a:extLst>
            <a:ext uri="{FF2B5EF4-FFF2-40B4-BE49-F238E27FC236}">
              <a16:creationId xmlns:a16="http://schemas.microsoft.com/office/drawing/2014/main" id="{B728CEF2-2FFC-448B-9E98-D6683E69E4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41" name="Text Box 7">
          <a:extLst>
            <a:ext uri="{FF2B5EF4-FFF2-40B4-BE49-F238E27FC236}">
              <a16:creationId xmlns:a16="http://schemas.microsoft.com/office/drawing/2014/main" id="{A79E11F9-B72B-4A06-A48A-B115793B71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42" name="Text Box 7">
          <a:extLst>
            <a:ext uri="{FF2B5EF4-FFF2-40B4-BE49-F238E27FC236}">
              <a16:creationId xmlns:a16="http://schemas.microsoft.com/office/drawing/2014/main" id="{AC782813-340D-437A-86E6-E048338953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43" name="Text Box 7">
          <a:extLst>
            <a:ext uri="{FF2B5EF4-FFF2-40B4-BE49-F238E27FC236}">
              <a16:creationId xmlns:a16="http://schemas.microsoft.com/office/drawing/2014/main" id="{2269692D-8A91-4ADA-A0FA-464578ADC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44" name="Text Box 7">
          <a:extLst>
            <a:ext uri="{FF2B5EF4-FFF2-40B4-BE49-F238E27FC236}">
              <a16:creationId xmlns:a16="http://schemas.microsoft.com/office/drawing/2014/main" id="{2EB0B1BE-3711-4C21-96CA-9DA2E98B9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45" name="Text Box 7">
          <a:extLst>
            <a:ext uri="{FF2B5EF4-FFF2-40B4-BE49-F238E27FC236}">
              <a16:creationId xmlns:a16="http://schemas.microsoft.com/office/drawing/2014/main" id="{6C29B73A-59EA-4DAD-AE26-5992FF865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46" name="Text Box 7">
          <a:extLst>
            <a:ext uri="{FF2B5EF4-FFF2-40B4-BE49-F238E27FC236}">
              <a16:creationId xmlns:a16="http://schemas.microsoft.com/office/drawing/2014/main" id="{1186678B-C52C-4E9D-85B7-001A55EDD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47" name="Text Box 7">
          <a:extLst>
            <a:ext uri="{FF2B5EF4-FFF2-40B4-BE49-F238E27FC236}">
              <a16:creationId xmlns:a16="http://schemas.microsoft.com/office/drawing/2014/main" id="{7D0AA457-89B7-4C36-9AD4-9CFE7F056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48" name="Text Box 7">
          <a:extLst>
            <a:ext uri="{FF2B5EF4-FFF2-40B4-BE49-F238E27FC236}">
              <a16:creationId xmlns:a16="http://schemas.microsoft.com/office/drawing/2014/main" id="{59F5D88B-9E1D-455C-8AF0-D6AF0AE655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49" name="Text Box 7">
          <a:extLst>
            <a:ext uri="{FF2B5EF4-FFF2-40B4-BE49-F238E27FC236}">
              <a16:creationId xmlns:a16="http://schemas.microsoft.com/office/drawing/2014/main" id="{F33E8127-10E5-4BAD-AD15-37AB4CE72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50" name="Text Box 7">
          <a:extLst>
            <a:ext uri="{FF2B5EF4-FFF2-40B4-BE49-F238E27FC236}">
              <a16:creationId xmlns:a16="http://schemas.microsoft.com/office/drawing/2014/main" id="{B91175EF-7DF2-453A-888C-17DAC89DD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51" name="Text Box 7">
          <a:extLst>
            <a:ext uri="{FF2B5EF4-FFF2-40B4-BE49-F238E27FC236}">
              <a16:creationId xmlns:a16="http://schemas.microsoft.com/office/drawing/2014/main" id="{A5F8D5A1-1B0C-42D7-93E6-874448543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52" name="Text Box 7">
          <a:extLst>
            <a:ext uri="{FF2B5EF4-FFF2-40B4-BE49-F238E27FC236}">
              <a16:creationId xmlns:a16="http://schemas.microsoft.com/office/drawing/2014/main" id="{59C63426-8365-43E7-AD24-BCBC0292F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53" name="Text Box 7">
          <a:extLst>
            <a:ext uri="{FF2B5EF4-FFF2-40B4-BE49-F238E27FC236}">
              <a16:creationId xmlns:a16="http://schemas.microsoft.com/office/drawing/2014/main" id="{05E8A8DE-6D38-4C7E-B715-755713840D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54" name="Text Box 7">
          <a:extLst>
            <a:ext uri="{FF2B5EF4-FFF2-40B4-BE49-F238E27FC236}">
              <a16:creationId xmlns:a16="http://schemas.microsoft.com/office/drawing/2014/main" id="{6A5E1CE1-5905-48A6-91A6-795A955DBC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55" name="Text Box 7">
          <a:extLst>
            <a:ext uri="{FF2B5EF4-FFF2-40B4-BE49-F238E27FC236}">
              <a16:creationId xmlns:a16="http://schemas.microsoft.com/office/drawing/2014/main" id="{38AEBBB7-CC47-4FA8-8C23-C51986292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56" name="Text Box 7">
          <a:extLst>
            <a:ext uri="{FF2B5EF4-FFF2-40B4-BE49-F238E27FC236}">
              <a16:creationId xmlns:a16="http://schemas.microsoft.com/office/drawing/2014/main" id="{6349AFB7-6295-4D21-9E54-C039FCE08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57" name="Text Box 7">
          <a:extLst>
            <a:ext uri="{FF2B5EF4-FFF2-40B4-BE49-F238E27FC236}">
              <a16:creationId xmlns:a16="http://schemas.microsoft.com/office/drawing/2014/main" id="{63A51279-5738-4BFA-B2B6-DE90FDD50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58" name="Text Box 7">
          <a:extLst>
            <a:ext uri="{FF2B5EF4-FFF2-40B4-BE49-F238E27FC236}">
              <a16:creationId xmlns:a16="http://schemas.microsoft.com/office/drawing/2014/main" id="{3B2037E1-098D-46CC-9573-B198D97C5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59" name="Text Box 7">
          <a:extLst>
            <a:ext uri="{FF2B5EF4-FFF2-40B4-BE49-F238E27FC236}">
              <a16:creationId xmlns:a16="http://schemas.microsoft.com/office/drawing/2014/main" id="{0EDBF72A-F634-4CC0-8E70-0BB980852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60" name="Text Box 7">
          <a:extLst>
            <a:ext uri="{FF2B5EF4-FFF2-40B4-BE49-F238E27FC236}">
              <a16:creationId xmlns:a16="http://schemas.microsoft.com/office/drawing/2014/main" id="{883CAB89-A013-4F98-BBE3-A0489E5DC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61" name="Text Box 7">
          <a:extLst>
            <a:ext uri="{FF2B5EF4-FFF2-40B4-BE49-F238E27FC236}">
              <a16:creationId xmlns:a16="http://schemas.microsoft.com/office/drawing/2014/main" id="{A4075FB1-CD97-4C13-A30F-723120D51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62" name="Text Box 7">
          <a:extLst>
            <a:ext uri="{FF2B5EF4-FFF2-40B4-BE49-F238E27FC236}">
              <a16:creationId xmlns:a16="http://schemas.microsoft.com/office/drawing/2014/main" id="{D6573CD5-7DDB-4B6F-9888-2F0C30BE8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63" name="Text Box 7">
          <a:extLst>
            <a:ext uri="{FF2B5EF4-FFF2-40B4-BE49-F238E27FC236}">
              <a16:creationId xmlns:a16="http://schemas.microsoft.com/office/drawing/2014/main" id="{9AC5B7D1-9FC2-42E2-BBA4-01CC6AA29A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64" name="Text Box 7">
          <a:extLst>
            <a:ext uri="{FF2B5EF4-FFF2-40B4-BE49-F238E27FC236}">
              <a16:creationId xmlns:a16="http://schemas.microsoft.com/office/drawing/2014/main" id="{01A242DA-FDE9-427B-8EF4-67C8CD43A1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65" name="Text Box 7">
          <a:extLst>
            <a:ext uri="{FF2B5EF4-FFF2-40B4-BE49-F238E27FC236}">
              <a16:creationId xmlns:a16="http://schemas.microsoft.com/office/drawing/2014/main" id="{AF3305D6-E176-424E-B2DA-132462FE4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66" name="Text Box 7">
          <a:extLst>
            <a:ext uri="{FF2B5EF4-FFF2-40B4-BE49-F238E27FC236}">
              <a16:creationId xmlns:a16="http://schemas.microsoft.com/office/drawing/2014/main" id="{EFDBDBF2-F5A3-468F-9D0B-0B7DB404F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67" name="Text Box 7">
          <a:extLst>
            <a:ext uri="{FF2B5EF4-FFF2-40B4-BE49-F238E27FC236}">
              <a16:creationId xmlns:a16="http://schemas.microsoft.com/office/drawing/2014/main" id="{26043DE9-47E3-4C68-B1D0-8750211515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68" name="Text Box 7">
          <a:extLst>
            <a:ext uri="{FF2B5EF4-FFF2-40B4-BE49-F238E27FC236}">
              <a16:creationId xmlns:a16="http://schemas.microsoft.com/office/drawing/2014/main" id="{A6C9DBB9-E937-4404-A4E3-855F3E680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69" name="Text Box 7">
          <a:extLst>
            <a:ext uri="{FF2B5EF4-FFF2-40B4-BE49-F238E27FC236}">
              <a16:creationId xmlns:a16="http://schemas.microsoft.com/office/drawing/2014/main" id="{D2D8900F-CED1-49F8-A18D-D9C55A2B67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70" name="Text Box 7">
          <a:extLst>
            <a:ext uri="{FF2B5EF4-FFF2-40B4-BE49-F238E27FC236}">
              <a16:creationId xmlns:a16="http://schemas.microsoft.com/office/drawing/2014/main" id="{D842B759-48DF-4ACB-BDFF-B0F4AA26F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71" name="Text Box 7">
          <a:extLst>
            <a:ext uri="{FF2B5EF4-FFF2-40B4-BE49-F238E27FC236}">
              <a16:creationId xmlns:a16="http://schemas.microsoft.com/office/drawing/2014/main" id="{657F79E9-27BA-4751-8B30-F4A7DF6F8D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72" name="Text Box 7">
          <a:extLst>
            <a:ext uri="{FF2B5EF4-FFF2-40B4-BE49-F238E27FC236}">
              <a16:creationId xmlns:a16="http://schemas.microsoft.com/office/drawing/2014/main" id="{10D7876F-C265-41D0-8CBE-BA9254A76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73" name="Text Box 7">
          <a:extLst>
            <a:ext uri="{FF2B5EF4-FFF2-40B4-BE49-F238E27FC236}">
              <a16:creationId xmlns:a16="http://schemas.microsoft.com/office/drawing/2014/main" id="{49F6D1E6-AB77-40CC-86C0-09108CE68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74" name="Text Box 7">
          <a:extLst>
            <a:ext uri="{FF2B5EF4-FFF2-40B4-BE49-F238E27FC236}">
              <a16:creationId xmlns:a16="http://schemas.microsoft.com/office/drawing/2014/main" id="{6DDC45AE-73A8-4143-9519-7AE2C646CD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75" name="Text Box 7">
          <a:extLst>
            <a:ext uri="{FF2B5EF4-FFF2-40B4-BE49-F238E27FC236}">
              <a16:creationId xmlns:a16="http://schemas.microsoft.com/office/drawing/2014/main" id="{A523B3CA-67B8-4A2A-9987-F0DCF18F7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76" name="Text Box 7">
          <a:extLst>
            <a:ext uri="{FF2B5EF4-FFF2-40B4-BE49-F238E27FC236}">
              <a16:creationId xmlns:a16="http://schemas.microsoft.com/office/drawing/2014/main" id="{F685AF26-D37C-4184-8EC0-6EAF41B067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77" name="Text Box 7">
          <a:extLst>
            <a:ext uri="{FF2B5EF4-FFF2-40B4-BE49-F238E27FC236}">
              <a16:creationId xmlns:a16="http://schemas.microsoft.com/office/drawing/2014/main" id="{A615DC00-6F1C-47DE-A20D-B2E70C522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78" name="Text Box 7">
          <a:extLst>
            <a:ext uri="{FF2B5EF4-FFF2-40B4-BE49-F238E27FC236}">
              <a16:creationId xmlns:a16="http://schemas.microsoft.com/office/drawing/2014/main" id="{4F1F7386-B423-45C5-AF2A-9E6E8F9DD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79" name="Text Box 7">
          <a:extLst>
            <a:ext uri="{FF2B5EF4-FFF2-40B4-BE49-F238E27FC236}">
              <a16:creationId xmlns:a16="http://schemas.microsoft.com/office/drawing/2014/main" id="{EA5EF338-5DEB-4099-A86E-1E26B11A1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80" name="Text Box 7">
          <a:extLst>
            <a:ext uri="{FF2B5EF4-FFF2-40B4-BE49-F238E27FC236}">
              <a16:creationId xmlns:a16="http://schemas.microsoft.com/office/drawing/2014/main" id="{1E7E2269-0B1B-4B85-A86A-404CEC4923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81" name="Text Box 7">
          <a:extLst>
            <a:ext uri="{FF2B5EF4-FFF2-40B4-BE49-F238E27FC236}">
              <a16:creationId xmlns:a16="http://schemas.microsoft.com/office/drawing/2014/main" id="{002AE767-17EE-4F81-B1DC-C2EAC8E26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82" name="Text Box 7">
          <a:extLst>
            <a:ext uri="{FF2B5EF4-FFF2-40B4-BE49-F238E27FC236}">
              <a16:creationId xmlns:a16="http://schemas.microsoft.com/office/drawing/2014/main" id="{E22504D4-1886-42B3-B403-7869D52069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83" name="Text Box 7">
          <a:extLst>
            <a:ext uri="{FF2B5EF4-FFF2-40B4-BE49-F238E27FC236}">
              <a16:creationId xmlns:a16="http://schemas.microsoft.com/office/drawing/2014/main" id="{5B55B5F2-7233-4DE9-BF8A-E6AD70DBF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84" name="Text Box 7">
          <a:extLst>
            <a:ext uri="{FF2B5EF4-FFF2-40B4-BE49-F238E27FC236}">
              <a16:creationId xmlns:a16="http://schemas.microsoft.com/office/drawing/2014/main" id="{3F560838-F90E-4284-AB4C-0ECBD7286C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85" name="Text Box 7">
          <a:extLst>
            <a:ext uri="{FF2B5EF4-FFF2-40B4-BE49-F238E27FC236}">
              <a16:creationId xmlns:a16="http://schemas.microsoft.com/office/drawing/2014/main" id="{45FC51B0-3125-4E8E-B246-E02183A2F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86" name="Text Box 7">
          <a:extLst>
            <a:ext uri="{FF2B5EF4-FFF2-40B4-BE49-F238E27FC236}">
              <a16:creationId xmlns:a16="http://schemas.microsoft.com/office/drawing/2014/main" id="{E2C44158-8D8E-4C93-AA76-D4CB0E192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87" name="Text Box 7">
          <a:extLst>
            <a:ext uri="{FF2B5EF4-FFF2-40B4-BE49-F238E27FC236}">
              <a16:creationId xmlns:a16="http://schemas.microsoft.com/office/drawing/2014/main" id="{656214A8-9D84-4DDD-BC28-313C0AD07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88" name="Text Box 7">
          <a:extLst>
            <a:ext uri="{FF2B5EF4-FFF2-40B4-BE49-F238E27FC236}">
              <a16:creationId xmlns:a16="http://schemas.microsoft.com/office/drawing/2014/main" id="{41589D50-B61A-480C-9BD3-3CADBD204F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89" name="Text Box 7">
          <a:extLst>
            <a:ext uri="{FF2B5EF4-FFF2-40B4-BE49-F238E27FC236}">
              <a16:creationId xmlns:a16="http://schemas.microsoft.com/office/drawing/2014/main" id="{3537541A-E293-462C-A486-C63D01A3B0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90" name="Text Box 7">
          <a:extLst>
            <a:ext uri="{FF2B5EF4-FFF2-40B4-BE49-F238E27FC236}">
              <a16:creationId xmlns:a16="http://schemas.microsoft.com/office/drawing/2014/main" id="{93244DF5-7D24-41B7-AB17-847DF0CFF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91" name="Text Box 7">
          <a:extLst>
            <a:ext uri="{FF2B5EF4-FFF2-40B4-BE49-F238E27FC236}">
              <a16:creationId xmlns:a16="http://schemas.microsoft.com/office/drawing/2014/main" id="{99F48663-CAB6-47E1-845F-AFA969DE5F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92" name="Text Box 7">
          <a:extLst>
            <a:ext uri="{FF2B5EF4-FFF2-40B4-BE49-F238E27FC236}">
              <a16:creationId xmlns:a16="http://schemas.microsoft.com/office/drawing/2014/main" id="{195DBF47-083F-48A7-9D57-22DB43D22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93" name="Text Box 7">
          <a:extLst>
            <a:ext uri="{FF2B5EF4-FFF2-40B4-BE49-F238E27FC236}">
              <a16:creationId xmlns:a16="http://schemas.microsoft.com/office/drawing/2014/main" id="{0A35C81F-CFCE-45FF-8F3F-6E0EF09065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94" name="Text Box 7">
          <a:extLst>
            <a:ext uri="{FF2B5EF4-FFF2-40B4-BE49-F238E27FC236}">
              <a16:creationId xmlns:a16="http://schemas.microsoft.com/office/drawing/2014/main" id="{71F23B75-22A8-4578-8D0D-E74A46C6D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95" name="Text Box 7">
          <a:extLst>
            <a:ext uri="{FF2B5EF4-FFF2-40B4-BE49-F238E27FC236}">
              <a16:creationId xmlns:a16="http://schemas.microsoft.com/office/drawing/2014/main" id="{5D9A8B21-B723-414D-91CE-B9AC784C5F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96" name="Text Box 7">
          <a:extLst>
            <a:ext uri="{FF2B5EF4-FFF2-40B4-BE49-F238E27FC236}">
              <a16:creationId xmlns:a16="http://schemas.microsoft.com/office/drawing/2014/main" id="{A96CE141-8151-4746-9D7C-4C1EB0497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97" name="Text Box 7">
          <a:extLst>
            <a:ext uri="{FF2B5EF4-FFF2-40B4-BE49-F238E27FC236}">
              <a16:creationId xmlns:a16="http://schemas.microsoft.com/office/drawing/2014/main" id="{73ED7772-0DA2-45C6-BA70-56EE20C890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98" name="Text Box 7">
          <a:extLst>
            <a:ext uri="{FF2B5EF4-FFF2-40B4-BE49-F238E27FC236}">
              <a16:creationId xmlns:a16="http://schemas.microsoft.com/office/drawing/2014/main" id="{39814088-1A0D-4469-B486-65020F345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199" name="Text Box 7">
          <a:extLst>
            <a:ext uri="{FF2B5EF4-FFF2-40B4-BE49-F238E27FC236}">
              <a16:creationId xmlns:a16="http://schemas.microsoft.com/office/drawing/2014/main" id="{D20F6B5F-C8EF-40BD-9503-DC4162EAD8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00" name="Text Box 7">
          <a:extLst>
            <a:ext uri="{FF2B5EF4-FFF2-40B4-BE49-F238E27FC236}">
              <a16:creationId xmlns:a16="http://schemas.microsoft.com/office/drawing/2014/main" id="{758CD9E5-87C6-4D9B-9F4F-CB0758A8A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01" name="Text Box 7">
          <a:extLst>
            <a:ext uri="{FF2B5EF4-FFF2-40B4-BE49-F238E27FC236}">
              <a16:creationId xmlns:a16="http://schemas.microsoft.com/office/drawing/2014/main" id="{395BC7A9-8656-4E44-822D-377BE05C7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02" name="Text Box 7">
          <a:extLst>
            <a:ext uri="{FF2B5EF4-FFF2-40B4-BE49-F238E27FC236}">
              <a16:creationId xmlns:a16="http://schemas.microsoft.com/office/drawing/2014/main" id="{096ACDBF-87D9-4493-8D07-457D8CC19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03" name="Text Box 7">
          <a:extLst>
            <a:ext uri="{FF2B5EF4-FFF2-40B4-BE49-F238E27FC236}">
              <a16:creationId xmlns:a16="http://schemas.microsoft.com/office/drawing/2014/main" id="{BBA34EA5-AA98-46BA-8D2D-1A10BAD1C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04" name="Text Box 7">
          <a:extLst>
            <a:ext uri="{FF2B5EF4-FFF2-40B4-BE49-F238E27FC236}">
              <a16:creationId xmlns:a16="http://schemas.microsoft.com/office/drawing/2014/main" id="{5C16AD83-6396-480E-8404-7780C02CF0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05" name="Text Box 7">
          <a:extLst>
            <a:ext uri="{FF2B5EF4-FFF2-40B4-BE49-F238E27FC236}">
              <a16:creationId xmlns:a16="http://schemas.microsoft.com/office/drawing/2014/main" id="{C0F9B944-3103-44F4-92FD-1E1EA4B0B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06" name="Text Box 7">
          <a:extLst>
            <a:ext uri="{FF2B5EF4-FFF2-40B4-BE49-F238E27FC236}">
              <a16:creationId xmlns:a16="http://schemas.microsoft.com/office/drawing/2014/main" id="{50C23D4E-C450-4EBE-B46F-D0C099FFC7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07" name="Text Box 7">
          <a:extLst>
            <a:ext uri="{FF2B5EF4-FFF2-40B4-BE49-F238E27FC236}">
              <a16:creationId xmlns:a16="http://schemas.microsoft.com/office/drawing/2014/main" id="{5A3A1433-54A5-4523-9509-5D7E293D3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08" name="Text Box 7">
          <a:extLst>
            <a:ext uri="{FF2B5EF4-FFF2-40B4-BE49-F238E27FC236}">
              <a16:creationId xmlns:a16="http://schemas.microsoft.com/office/drawing/2014/main" id="{0CA6B7C2-187F-4751-9B98-AA3ED9323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09" name="Text Box 7">
          <a:extLst>
            <a:ext uri="{FF2B5EF4-FFF2-40B4-BE49-F238E27FC236}">
              <a16:creationId xmlns:a16="http://schemas.microsoft.com/office/drawing/2014/main" id="{0DEE33D6-E356-46DD-9F9F-80861ABA0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10" name="Text Box 7">
          <a:extLst>
            <a:ext uri="{FF2B5EF4-FFF2-40B4-BE49-F238E27FC236}">
              <a16:creationId xmlns:a16="http://schemas.microsoft.com/office/drawing/2014/main" id="{57A79956-ECA2-4CD4-AA2F-88D6CC0B19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11" name="Text Box 7">
          <a:extLst>
            <a:ext uri="{FF2B5EF4-FFF2-40B4-BE49-F238E27FC236}">
              <a16:creationId xmlns:a16="http://schemas.microsoft.com/office/drawing/2014/main" id="{A8E46BA6-DFA8-4E71-AA86-4436D0986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12" name="Text Box 7">
          <a:extLst>
            <a:ext uri="{FF2B5EF4-FFF2-40B4-BE49-F238E27FC236}">
              <a16:creationId xmlns:a16="http://schemas.microsoft.com/office/drawing/2014/main" id="{B98C88E7-CAD7-4E6A-924D-365C8D289D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13" name="Text Box 7">
          <a:extLst>
            <a:ext uri="{FF2B5EF4-FFF2-40B4-BE49-F238E27FC236}">
              <a16:creationId xmlns:a16="http://schemas.microsoft.com/office/drawing/2014/main" id="{F8FB1810-8A53-4FA2-B49C-1261C38AC7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14" name="Text Box 7">
          <a:extLst>
            <a:ext uri="{FF2B5EF4-FFF2-40B4-BE49-F238E27FC236}">
              <a16:creationId xmlns:a16="http://schemas.microsoft.com/office/drawing/2014/main" id="{A3475E6A-1D34-48A9-88BC-3CF466A4F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15" name="Text Box 7">
          <a:extLst>
            <a:ext uri="{FF2B5EF4-FFF2-40B4-BE49-F238E27FC236}">
              <a16:creationId xmlns:a16="http://schemas.microsoft.com/office/drawing/2014/main" id="{3A4C97C6-6B12-47CB-99E3-7C55A00BD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16" name="Text Box 7">
          <a:extLst>
            <a:ext uri="{FF2B5EF4-FFF2-40B4-BE49-F238E27FC236}">
              <a16:creationId xmlns:a16="http://schemas.microsoft.com/office/drawing/2014/main" id="{77451C57-ABCC-426B-BA49-2A54C70C0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17" name="Text Box 7">
          <a:extLst>
            <a:ext uri="{FF2B5EF4-FFF2-40B4-BE49-F238E27FC236}">
              <a16:creationId xmlns:a16="http://schemas.microsoft.com/office/drawing/2014/main" id="{DB9ABCB8-72D4-46A2-9934-D35D0AD7C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18" name="Text Box 7">
          <a:extLst>
            <a:ext uri="{FF2B5EF4-FFF2-40B4-BE49-F238E27FC236}">
              <a16:creationId xmlns:a16="http://schemas.microsoft.com/office/drawing/2014/main" id="{841C2BB9-95F1-4E28-A1E9-4DFBD13AD8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19" name="Text Box 7">
          <a:extLst>
            <a:ext uri="{FF2B5EF4-FFF2-40B4-BE49-F238E27FC236}">
              <a16:creationId xmlns:a16="http://schemas.microsoft.com/office/drawing/2014/main" id="{6BFD7C4B-DEAB-48F5-9A3B-64A69A351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20" name="Text Box 7">
          <a:extLst>
            <a:ext uri="{FF2B5EF4-FFF2-40B4-BE49-F238E27FC236}">
              <a16:creationId xmlns:a16="http://schemas.microsoft.com/office/drawing/2014/main" id="{0007FE11-6553-4F5D-BA8D-A9DFCA82D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21" name="Text Box 7">
          <a:extLst>
            <a:ext uri="{FF2B5EF4-FFF2-40B4-BE49-F238E27FC236}">
              <a16:creationId xmlns:a16="http://schemas.microsoft.com/office/drawing/2014/main" id="{E58F9ACC-3070-4E8C-87FE-4A3BA1C0B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22" name="Text Box 7">
          <a:extLst>
            <a:ext uri="{FF2B5EF4-FFF2-40B4-BE49-F238E27FC236}">
              <a16:creationId xmlns:a16="http://schemas.microsoft.com/office/drawing/2014/main" id="{5BBD2F36-431A-4C30-BCC7-4B1C5C5C51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23" name="Text Box 7">
          <a:extLst>
            <a:ext uri="{FF2B5EF4-FFF2-40B4-BE49-F238E27FC236}">
              <a16:creationId xmlns:a16="http://schemas.microsoft.com/office/drawing/2014/main" id="{3162040F-023E-4E1B-9C09-EC75A6632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24" name="Text Box 7">
          <a:extLst>
            <a:ext uri="{FF2B5EF4-FFF2-40B4-BE49-F238E27FC236}">
              <a16:creationId xmlns:a16="http://schemas.microsoft.com/office/drawing/2014/main" id="{5860A501-AD2D-4B22-BD5B-49C1838B4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25" name="Text Box 7">
          <a:extLst>
            <a:ext uri="{FF2B5EF4-FFF2-40B4-BE49-F238E27FC236}">
              <a16:creationId xmlns:a16="http://schemas.microsoft.com/office/drawing/2014/main" id="{312DD27C-8DF0-4478-8611-F151736D4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26" name="Text Box 7">
          <a:extLst>
            <a:ext uri="{FF2B5EF4-FFF2-40B4-BE49-F238E27FC236}">
              <a16:creationId xmlns:a16="http://schemas.microsoft.com/office/drawing/2014/main" id="{32D54469-FFAB-496D-BBFF-06B2A25DF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27" name="Text Box 7">
          <a:extLst>
            <a:ext uri="{FF2B5EF4-FFF2-40B4-BE49-F238E27FC236}">
              <a16:creationId xmlns:a16="http://schemas.microsoft.com/office/drawing/2014/main" id="{75BBBF80-15E5-44AB-B1E7-1DC5DF65B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28" name="Text Box 7">
          <a:extLst>
            <a:ext uri="{FF2B5EF4-FFF2-40B4-BE49-F238E27FC236}">
              <a16:creationId xmlns:a16="http://schemas.microsoft.com/office/drawing/2014/main" id="{138C66C3-F4C9-4B01-9EAA-55ED9DC28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29" name="Text Box 7">
          <a:extLst>
            <a:ext uri="{FF2B5EF4-FFF2-40B4-BE49-F238E27FC236}">
              <a16:creationId xmlns:a16="http://schemas.microsoft.com/office/drawing/2014/main" id="{3713378D-C397-4861-A1D7-ABC419778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30" name="Text Box 7">
          <a:extLst>
            <a:ext uri="{FF2B5EF4-FFF2-40B4-BE49-F238E27FC236}">
              <a16:creationId xmlns:a16="http://schemas.microsoft.com/office/drawing/2014/main" id="{1674E4BA-F7C5-44B2-8BEC-FB10C0048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31" name="Text Box 7">
          <a:extLst>
            <a:ext uri="{FF2B5EF4-FFF2-40B4-BE49-F238E27FC236}">
              <a16:creationId xmlns:a16="http://schemas.microsoft.com/office/drawing/2014/main" id="{7B660FFE-7213-4E8D-AC1F-3745C859A5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32" name="Text Box 7">
          <a:extLst>
            <a:ext uri="{FF2B5EF4-FFF2-40B4-BE49-F238E27FC236}">
              <a16:creationId xmlns:a16="http://schemas.microsoft.com/office/drawing/2014/main" id="{7BF6AD69-6429-4474-83B3-2E29EE1B51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33" name="Text Box 7">
          <a:extLst>
            <a:ext uri="{FF2B5EF4-FFF2-40B4-BE49-F238E27FC236}">
              <a16:creationId xmlns:a16="http://schemas.microsoft.com/office/drawing/2014/main" id="{952918AB-C3D6-4A21-9BD3-0CBCDB00B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34" name="Text Box 7">
          <a:extLst>
            <a:ext uri="{FF2B5EF4-FFF2-40B4-BE49-F238E27FC236}">
              <a16:creationId xmlns:a16="http://schemas.microsoft.com/office/drawing/2014/main" id="{9D3DAFE8-8058-4D13-A036-41F7BFCC1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35" name="Text Box 7">
          <a:extLst>
            <a:ext uri="{FF2B5EF4-FFF2-40B4-BE49-F238E27FC236}">
              <a16:creationId xmlns:a16="http://schemas.microsoft.com/office/drawing/2014/main" id="{D3D002F7-CA12-4A7A-B7B2-0879B6E7A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36" name="Text Box 7">
          <a:extLst>
            <a:ext uri="{FF2B5EF4-FFF2-40B4-BE49-F238E27FC236}">
              <a16:creationId xmlns:a16="http://schemas.microsoft.com/office/drawing/2014/main" id="{7364A389-2677-46E5-9F58-14DF1D5D9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37" name="Text Box 7">
          <a:extLst>
            <a:ext uri="{FF2B5EF4-FFF2-40B4-BE49-F238E27FC236}">
              <a16:creationId xmlns:a16="http://schemas.microsoft.com/office/drawing/2014/main" id="{8957546F-E33C-42B2-8941-04F597314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38" name="Text Box 7">
          <a:extLst>
            <a:ext uri="{FF2B5EF4-FFF2-40B4-BE49-F238E27FC236}">
              <a16:creationId xmlns:a16="http://schemas.microsoft.com/office/drawing/2014/main" id="{58D3B040-9F7D-4460-B676-B3E157AE54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39" name="Text Box 7">
          <a:extLst>
            <a:ext uri="{FF2B5EF4-FFF2-40B4-BE49-F238E27FC236}">
              <a16:creationId xmlns:a16="http://schemas.microsoft.com/office/drawing/2014/main" id="{899D003D-5139-4E7B-89E2-F6630A32D5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40" name="Text Box 7">
          <a:extLst>
            <a:ext uri="{FF2B5EF4-FFF2-40B4-BE49-F238E27FC236}">
              <a16:creationId xmlns:a16="http://schemas.microsoft.com/office/drawing/2014/main" id="{49697443-7D24-4629-880F-B67C437971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41" name="Text Box 7">
          <a:extLst>
            <a:ext uri="{FF2B5EF4-FFF2-40B4-BE49-F238E27FC236}">
              <a16:creationId xmlns:a16="http://schemas.microsoft.com/office/drawing/2014/main" id="{B2AABF7A-D5B4-4038-AE2F-B37E1C424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42" name="Text Box 7">
          <a:extLst>
            <a:ext uri="{FF2B5EF4-FFF2-40B4-BE49-F238E27FC236}">
              <a16:creationId xmlns:a16="http://schemas.microsoft.com/office/drawing/2014/main" id="{04155825-DC51-4BCB-A731-03A725093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43" name="Text Box 7">
          <a:extLst>
            <a:ext uri="{FF2B5EF4-FFF2-40B4-BE49-F238E27FC236}">
              <a16:creationId xmlns:a16="http://schemas.microsoft.com/office/drawing/2014/main" id="{F629B81A-40C4-460D-9DCD-4BBEBAC478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44" name="Text Box 7">
          <a:extLst>
            <a:ext uri="{FF2B5EF4-FFF2-40B4-BE49-F238E27FC236}">
              <a16:creationId xmlns:a16="http://schemas.microsoft.com/office/drawing/2014/main" id="{9622666D-BFB5-430C-ABFB-422EAA4FF8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45" name="Text Box 7">
          <a:extLst>
            <a:ext uri="{FF2B5EF4-FFF2-40B4-BE49-F238E27FC236}">
              <a16:creationId xmlns:a16="http://schemas.microsoft.com/office/drawing/2014/main" id="{5F5278F9-3452-46ED-B473-9030304E9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46" name="Text Box 7">
          <a:extLst>
            <a:ext uri="{FF2B5EF4-FFF2-40B4-BE49-F238E27FC236}">
              <a16:creationId xmlns:a16="http://schemas.microsoft.com/office/drawing/2014/main" id="{47E8924C-CAC0-49B6-BEF0-3732C2B82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47" name="Text Box 7">
          <a:extLst>
            <a:ext uri="{FF2B5EF4-FFF2-40B4-BE49-F238E27FC236}">
              <a16:creationId xmlns:a16="http://schemas.microsoft.com/office/drawing/2014/main" id="{093743FA-F8A6-4D98-8D54-30EE9D6C1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48" name="Text Box 7">
          <a:extLst>
            <a:ext uri="{FF2B5EF4-FFF2-40B4-BE49-F238E27FC236}">
              <a16:creationId xmlns:a16="http://schemas.microsoft.com/office/drawing/2014/main" id="{B60410DE-7FFE-4C8C-B225-6F27301A51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49" name="Text Box 7">
          <a:extLst>
            <a:ext uri="{FF2B5EF4-FFF2-40B4-BE49-F238E27FC236}">
              <a16:creationId xmlns:a16="http://schemas.microsoft.com/office/drawing/2014/main" id="{65688A2A-961A-491E-A21E-B79C9D3444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50" name="Text Box 7">
          <a:extLst>
            <a:ext uri="{FF2B5EF4-FFF2-40B4-BE49-F238E27FC236}">
              <a16:creationId xmlns:a16="http://schemas.microsoft.com/office/drawing/2014/main" id="{FC3C0EE4-8944-4715-8A65-0041A9A77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51" name="Text Box 7">
          <a:extLst>
            <a:ext uri="{FF2B5EF4-FFF2-40B4-BE49-F238E27FC236}">
              <a16:creationId xmlns:a16="http://schemas.microsoft.com/office/drawing/2014/main" id="{9A39B010-3DA4-42C3-9D55-0645C1628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52" name="Text Box 7">
          <a:extLst>
            <a:ext uri="{FF2B5EF4-FFF2-40B4-BE49-F238E27FC236}">
              <a16:creationId xmlns:a16="http://schemas.microsoft.com/office/drawing/2014/main" id="{8B38A080-2108-4638-AFFE-6F9BFDA0A0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53" name="Text Box 7">
          <a:extLst>
            <a:ext uri="{FF2B5EF4-FFF2-40B4-BE49-F238E27FC236}">
              <a16:creationId xmlns:a16="http://schemas.microsoft.com/office/drawing/2014/main" id="{B818F8CD-3918-4DE3-9342-4683BA52C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54" name="Text Box 7">
          <a:extLst>
            <a:ext uri="{FF2B5EF4-FFF2-40B4-BE49-F238E27FC236}">
              <a16:creationId xmlns:a16="http://schemas.microsoft.com/office/drawing/2014/main" id="{8D68A00F-12C8-4272-A6AA-EAAB18826F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55" name="Text Box 7">
          <a:extLst>
            <a:ext uri="{FF2B5EF4-FFF2-40B4-BE49-F238E27FC236}">
              <a16:creationId xmlns:a16="http://schemas.microsoft.com/office/drawing/2014/main" id="{529ED089-D4C0-444B-9A05-7C8B62C0C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56" name="Text Box 7">
          <a:extLst>
            <a:ext uri="{FF2B5EF4-FFF2-40B4-BE49-F238E27FC236}">
              <a16:creationId xmlns:a16="http://schemas.microsoft.com/office/drawing/2014/main" id="{77DABB1F-FE2A-49AF-B01A-EB02F938CD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57" name="Text Box 7">
          <a:extLst>
            <a:ext uri="{FF2B5EF4-FFF2-40B4-BE49-F238E27FC236}">
              <a16:creationId xmlns:a16="http://schemas.microsoft.com/office/drawing/2014/main" id="{A2969C43-1FAE-4125-95F8-5AD2FAEFA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58" name="Text Box 7">
          <a:extLst>
            <a:ext uri="{FF2B5EF4-FFF2-40B4-BE49-F238E27FC236}">
              <a16:creationId xmlns:a16="http://schemas.microsoft.com/office/drawing/2014/main" id="{A1AD2724-C6C9-4774-9569-589F7C3C0F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59" name="Text Box 7">
          <a:extLst>
            <a:ext uri="{FF2B5EF4-FFF2-40B4-BE49-F238E27FC236}">
              <a16:creationId xmlns:a16="http://schemas.microsoft.com/office/drawing/2014/main" id="{81C4F852-678D-4272-9A83-EF8E11069D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60" name="Text Box 7">
          <a:extLst>
            <a:ext uri="{FF2B5EF4-FFF2-40B4-BE49-F238E27FC236}">
              <a16:creationId xmlns:a16="http://schemas.microsoft.com/office/drawing/2014/main" id="{70D3AFBB-87DC-4B00-B1B0-DBA2EDDB38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61" name="Text Box 7">
          <a:extLst>
            <a:ext uri="{FF2B5EF4-FFF2-40B4-BE49-F238E27FC236}">
              <a16:creationId xmlns:a16="http://schemas.microsoft.com/office/drawing/2014/main" id="{A2259204-008B-46D0-82BC-5DD6D6E70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62" name="Text Box 7">
          <a:extLst>
            <a:ext uri="{FF2B5EF4-FFF2-40B4-BE49-F238E27FC236}">
              <a16:creationId xmlns:a16="http://schemas.microsoft.com/office/drawing/2014/main" id="{60FDD78F-ADC3-4787-967E-0EAF2898F8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63" name="Text Box 7">
          <a:extLst>
            <a:ext uri="{FF2B5EF4-FFF2-40B4-BE49-F238E27FC236}">
              <a16:creationId xmlns:a16="http://schemas.microsoft.com/office/drawing/2014/main" id="{E5D88489-514B-498E-8DAA-8F2B65F3D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64" name="Text Box 7">
          <a:extLst>
            <a:ext uri="{FF2B5EF4-FFF2-40B4-BE49-F238E27FC236}">
              <a16:creationId xmlns:a16="http://schemas.microsoft.com/office/drawing/2014/main" id="{B86331CD-0936-48FB-A1B5-D875ACA299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65" name="Text Box 7">
          <a:extLst>
            <a:ext uri="{FF2B5EF4-FFF2-40B4-BE49-F238E27FC236}">
              <a16:creationId xmlns:a16="http://schemas.microsoft.com/office/drawing/2014/main" id="{BE33AE37-7526-4E30-8AF6-DD8FD6DAF5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66" name="Text Box 7">
          <a:extLst>
            <a:ext uri="{FF2B5EF4-FFF2-40B4-BE49-F238E27FC236}">
              <a16:creationId xmlns:a16="http://schemas.microsoft.com/office/drawing/2014/main" id="{A99F5ECF-21A1-4E10-8112-F3D55D598C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67" name="Text Box 7">
          <a:extLst>
            <a:ext uri="{FF2B5EF4-FFF2-40B4-BE49-F238E27FC236}">
              <a16:creationId xmlns:a16="http://schemas.microsoft.com/office/drawing/2014/main" id="{AE0C1881-8253-4250-8691-4666B5148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68" name="Text Box 7">
          <a:extLst>
            <a:ext uri="{FF2B5EF4-FFF2-40B4-BE49-F238E27FC236}">
              <a16:creationId xmlns:a16="http://schemas.microsoft.com/office/drawing/2014/main" id="{9F7A7B0C-18D5-458F-863A-500991BC89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69" name="Text Box 7">
          <a:extLst>
            <a:ext uri="{FF2B5EF4-FFF2-40B4-BE49-F238E27FC236}">
              <a16:creationId xmlns:a16="http://schemas.microsoft.com/office/drawing/2014/main" id="{05C5DEBA-0011-4514-89BE-76653A4FF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70" name="Text Box 7">
          <a:extLst>
            <a:ext uri="{FF2B5EF4-FFF2-40B4-BE49-F238E27FC236}">
              <a16:creationId xmlns:a16="http://schemas.microsoft.com/office/drawing/2014/main" id="{9F036F11-1CCC-4C5A-8A45-B4E318938E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71" name="Text Box 7">
          <a:extLst>
            <a:ext uri="{FF2B5EF4-FFF2-40B4-BE49-F238E27FC236}">
              <a16:creationId xmlns:a16="http://schemas.microsoft.com/office/drawing/2014/main" id="{1E9C3A10-E05F-4552-92CD-CD861EFE1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72" name="Text Box 7">
          <a:extLst>
            <a:ext uri="{FF2B5EF4-FFF2-40B4-BE49-F238E27FC236}">
              <a16:creationId xmlns:a16="http://schemas.microsoft.com/office/drawing/2014/main" id="{380A68DA-CBF7-4D97-8BEF-E9C83E4095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73" name="Text Box 7">
          <a:extLst>
            <a:ext uri="{FF2B5EF4-FFF2-40B4-BE49-F238E27FC236}">
              <a16:creationId xmlns:a16="http://schemas.microsoft.com/office/drawing/2014/main" id="{65E5B0DD-1556-4753-9397-AD89B4F2C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74" name="Text Box 7">
          <a:extLst>
            <a:ext uri="{FF2B5EF4-FFF2-40B4-BE49-F238E27FC236}">
              <a16:creationId xmlns:a16="http://schemas.microsoft.com/office/drawing/2014/main" id="{C7313CDC-28AB-40AA-85D8-56F8EF26D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75" name="Text Box 7">
          <a:extLst>
            <a:ext uri="{FF2B5EF4-FFF2-40B4-BE49-F238E27FC236}">
              <a16:creationId xmlns:a16="http://schemas.microsoft.com/office/drawing/2014/main" id="{B2D06E9A-C8E3-4F00-AD61-71860687E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76" name="Text Box 7">
          <a:extLst>
            <a:ext uri="{FF2B5EF4-FFF2-40B4-BE49-F238E27FC236}">
              <a16:creationId xmlns:a16="http://schemas.microsoft.com/office/drawing/2014/main" id="{7AF8AAD4-5811-4447-B268-C31510257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77" name="Text Box 7">
          <a:extLst>
            <a:ext uri="{FF2B5EF4-FFF2-40B4-BE49-F238E27FC236}">
              <a16:creationId xmlns:a16="http://schemas.microsoft.com/office/drawing/2014/main" id="{EC983DE5-68B1-499B-85DB-8AFC92DA99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4278" name="Text Box 7">
          <a:extLst>
            <a:ext uri="{FF2B5EF4-FFF2-40B4-BE49-F238E27FC236}">
              <a16:creationId xmlns:a16="http://schemas.microsoft.com/office/drawing/2014/main" id="{5CF1EB1B-D2D0-4045-8774-43215F6DA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79" name="Text Box 7">
          <a:extLst>
            <a:ext uri="{FF2B5EF4-FFF2-40B4-BE49-F238E27FC236}">
              <a16:creationId xmlns:a16="http://schemas.microsoft.com/office/drawing/2014/main" id="{2D717B50-7C7B-4754-A991-C5F235B7AE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80" name="Text Box 7">
          <a:extLst>
            <a:ext uri="{FF2B5EF4-FFF2-40B4-BE49-F238E27FC236}">
              <a16:creationId xmlns:a16="http://schemas.microsoft.com/office/drawing/2014/main" id="{D5A075F8-5257-408F-962F-1DBBF1ABC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81" name="Text Box 7">
          <a:extLst>
            <a:ext uri="{FF2B5EF4-FFF2-40B4-BE49-F238E27FC236}">
              <a16:creationId xmlns:a16="http://schemas.microsoft.com/office/drawing/2014/main" id="{805612C0-35A3-4A93-93B3-49A5DB2996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82" name="Text Box 7">
          <a:extLst>
            <a:ext uri="{FF2B5EF4-FFF2-40B4-BE49-F238E27FC236}">
              <a16:creationId xmlns:a16="http://schemas.microsoft.com/office/drawing/2014/main" id="{DB6B2041-1B7B-49EE-A702-3F889CDCB2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83" name="Text Box 7">
          <a:extLst>
            <a:ext uri="{FF2B5EF4-FFF2-40B4-BE49-F238E27FC236}">
              <a16:creationId xmlns:a16="http://schemas.microsoft.com/office/drawing/2014/main" id="{3D84CABC-D69C-49D0-B05B-6E149FA92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84" name="Text Box 7">
          <a:extLst>
            <a:ext uri="{FF2B5EF4-FFF2-40B4-BE49-F238E27FC236}">
              <a16:creationId xmlns:a16="http://schemas.microsoft.com/office/drawing/2014/main" id="{99831ADB-F649-4B38-8719-B5AB0DB3D6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85" name="Text Box 7">
          <a:extLst>
            <a:ext uri="{FF2B5EF4-FFF2-40B4-BE49-F238E27FC236}">
              <a16:creationId xmlns:a16="http://schemas.microsoft.com/office/drawing/2014/main" id="{8ED88900-6E5E-4D38-A21D-B959F1D02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86" name="Text Box 7">
          <a:extLst>
            <a:ext uri="{FF2B5EF4-FFF2-40B4-BE49-F238E27FC236}">
              <a16:creationId xmlns:a16="http://schemas.microsoft.com/office/drawing/2014/main" id="{388F6279-300C-4D8C-9586-10573AAE1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87" name="Text Box 7">
          <a:extLst>
            <a:ext uri="{FF2B5EF4-FFF2-40B4-BE49-F238E27FC236}">
              <a16:creationId xmlns:a16="http://schemas.microsoft.com/office/drawing/2014/main" id="{0A9C13A8-57B4-4250-ADA2-1199F36FB6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88" name="Text Box 7">
          <a:extLst>
            <a:ext uri="{FF2B5EF4-FFF2-40B4-BE49-F238E27FC236}">
              <a16:creationId xmlns:a16="http://schemas.microsoft.com/office/drawing/2014/main" id="{5927F6B7-EA66-4547-A66F-0225F5E2A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89" name="Text Box 7">
          <a:extLst>
            <a:ext uri="{FF2B5EF4-FFF2-40B4-BE49-F238E27FC236}">
              <a16:creationId xmlns:a16="http://schemas.microsoft.com/office/drawing/2014/main" id="{5A620EAA-B352-462F-903E-F44EF1955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90" name="Text Box 7">
          <a:extLst>
            <a:ext uri="{FF2B5EF4-FFF2-40B4-BE49-F238E27FC236}">
              <a16:creationId xmlns:a16="http://schemas.microsoft.com/office/drawing/2014/main" id="{661AD27F-2F6E-4DC6-B04C-2B8719E4B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91" name="Text Box 7">
          <a:extLst>
            <a:ext uri="{FF2B5EF4-FFF2-40B4-BE49-F238E27FC236}">
              <a16:creationId xmlns:a16="http://schemas.microsoft.com/office/drawing/2014/main" id="{B4AA6CF6-6AEB-4A77-A7EF-40D4A9F692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92" name="Text Box 7">
          <a:extLst>
            <a:ext uri="{FF2B5EF4-FFF2-40B4-BE49-F238E27FC236}">
              <a16:creationId xmlns:a16="http://schemas.microsoft.com/office/drawing/2014/main" id="{CD0C179B-8D52-4E0C-8C9F-9044881AE2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93" name="Text Box 7">
          <a:extLst>
            <a:ext uri="{FF2B5EF4-FFF2-40B4-BE49-F238E27FC236}">
              <a16:creationId xmlns:a16="http://schemas.microsoft.com/office/drawing/2014/main" id="{BFCCE3D4-7D64-4EE1-B21A-1E3BD190B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94" name="Text Box 7">
          <a:extLst>
            <a:ext uri="{FF2B5EF4-FFF2-40B4-BE49-F238E27FC236}">
              <a16:creationId xmlns:a16="http://schemas.microsoft.com/office/drawing/2014/main" id="{AA270983-FE40-4ADC-B262-638744AEF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95" name="Text Box 7">
          <a:extLst>
            <a:ext uri="{FF2B5EF4-FFF2-40B4-BE49-F238E27FC236}">
              <a16:creationId xmlns:a16="http://schemas.microsoft.com/office/drawing/2014/main" id="{8D15C880-14FC-4C99-92CC-AA509D292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96" name="Text Box 7">
          <a:extLst>
            <a:ext uri="{FF2B5EF4-FFF2-40B4-BE49-F238E27FC236}">
              <a16:creationId xmlns:a16="http://schemas.microsoft.com/office/drawing/2014/main" id="{8916AD97-A954-49C0-B395-1E840E7792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97" name="Text Box 7">
          <a:extLst>
            <a:ext uri="{FF2B5EF4-FFF2-40B4-BE49-F238E27FC236}">
              <a16:creationId xmlns:a16="http://schemas.microsoft.com/office/drawing/2014/main" id="{9AD772AD-B2DB-47BD-AE96-3A6CA02ED3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98" name="Text Box 7">
          <a:extLst>
            <a:ext uri="{FF2B5EF4-FFF2-40B4-BE49-F238E27FC236}">
              <a16:creationId xmlns:a16="http://schemas.microsoft.com/office/drawing/2014/main" id="{6A19E01F-A685-4938-99A7-79A2839BD3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299" name="Text Box 7">
          <a:extLst>
            <a:ext uri="{FF2B5EF4-FFF2-40B4-BE49-F238E27FC236}">
              <a16:creationId xmlns:a16="http://schemas.microsoft.com/office/drawing/2014/main" id="{EEDFA51B-7A12-43D9-8ECA-E3F54A852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00" name="Text Box 7">
          <a:extLst>
            <a:ext uri="{FF2B5EF4-FFF2-40B4-BE49-F238E27FC236}">
              <a16:creationId xmlns:a16="http://schemas.microsoft.com/office/drawing/2014/main" id="{DFDC94A3-C8BA-4EEE-B999-F3CFC1D17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01" name="Text Box 7">
          <a:extLst>
            <a:ext uri="{FF2B5EF4-FFF2-40B4-BE49-F238E27FC236}">
              <a16:creationId xmlns:a16="http://schemas.microsoft.com/office/drawing/2014/main" id="{D27CC24D-12BB-4A06-AEBA-F5228ADC1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02" name="Text Box 7">
          <a:extLst>
            <a:ext uri="{FF2B5EF4-FFF2-40B4-BE49-F238E27FC236}">
              <a16:creationId xmlns:a16="http://schemas.microsoft.com/office/drawing/2014/main" id="{4DAE5F73-CC1A-4D48-AF72-707907872C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03" name="Text Box 7">
          <a:extLst>
            <a:ext uri="{FF2B5EF4-FFF2-40B4-BE49-F238E27FC236}">
              <a16:creationId xmlns:a16="http://schemas.microsoft.com/office/drawing/2014/main" id="{6681630A-8668-4965-827E-2F9CB4A5BA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04" name="Text Box 7">
          <a:extLst>
            <a:ext uri="{FF2B5EF4-FFF2-40B4-BE49-F238E27FC236}">
              <a16:creationId xmlns:a16="http://schemas.microsoft.com/office/drawing/2014/main" id="{475D690D-884D-4391-B355-602270276A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05" name="Text Box 7">
          <a:extLst>
            <a:ext uri="{FF2B5EF4-FFF2-40B4-BE49-F238E27FC236}">
              <a16:creationId xmlns:a16="http://schemas.microsoft.com/office/drawing/2014/main" id="{4AF965E1-7928-4636-B9A3-A0B77F28A3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06" name="Text Box 7">
          <a:extLst>
            <a:ext uri="{FF2B5EF4-FFF2-40B4-BE49-F238E27FC236}">
              <a16:creationId xmlns:a16="http://schemas.microsoft.com/office/drawing/2014/main" id="{93D3696B-AAC9-4723-ACCC-96614DC0AD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07" name="Text Box 7">
          <a:extLst>
            <a:ext uri="{FF2B5EF4-FFF2-40B4-BE49-F238E27FC236}">
              <a16:creationId xmlns:a16="http://schemas.microsoft.com/office/drawing/2014/main" id="{957D8283-EFD1-4518-9885-27ECA0F51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08" name="Text Box 7">
          <a:extLst>
            <a:ext uri="{FF2B5EF4-FFF2-40B4-BE49-F238E27FC236}">
              <a16:creationId xmlns:a16="http://schemas.microsoft.com/office/drawing/2014/main" id="{F4544534-6BE4-4DC3-9148-CBF18B0C54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09" name="Text Box 7">
          <a:extLst>
            <a:ext uri="{FF2B5EF4-FFF2-40B4-BE49-F238E27FC236}">
              <a16:creationId xmlns:a16="http://schemas.microsoft.com/office/drawing/2014/main" id="{11D14DC8-BE5D-4720-B49A-094F073088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10" name="Text Box 7">
          <a:extLst>
            <a:ext uri="{FF2B5EF4-FFF2-40B4-BE49-F238E27FC236}">
              <a16:creationId xmlns:a16="http://schemas.microsoft.com/office/drawing/2014/main" id="{ECAA6C67-35FB-4399-934E-14D3D3F0E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11" name="Text Box 7">
          <a:extLst>
            <a:ext uri="{FF2B5EF4-FFF2-40B4-BE49-F238E27FC236}">
              <a16:creationId xmlns:a16="http://schemas.microsoft.com/office/drawing/2014/main" id="{8289EF2E-906B-45FC-AA90-C693909C0B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12" name="Text Box 7">
          <a:extLst>
            <a:ext uri="{FF2B5EF4-FFF2-40B4-BE49-F238E27FC236}">
              <a16:creationId xmlns:a16="http://schemas.microsoft.com/office/drawing/2014/main" id="{2796138F-AC9F-48AB-A665-0044474A2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13" name="Text Box 7">
          <a:extLst>
            <a:ext uri="{FF2B5EF4-FFF2-40B4-BE49-F238E27FC236}">
              <a16:creationId xmlns:a16="http://schemas.microsoft.com/office/drawing/2014/main" id="{AB7F78DC-C1FE-418D-B927-94558CB6C7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14" name="Text Box 7">
          <a:extLst>
            <a:ext uri="{FF2B5EF4-FFF2-40B4-BE49-F238E27FC236}">
              <a16:creationId xmlns:a16="http://schemas.microsoft.com/office/drawing/2014/main" id="{6ABBA000-D799-4E31-874C-C304FDABCA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15" name="Text Box 7">
          <a:extLst>
            <a:ext uri="{FF2B5EF4-FFF2-40B4-BE49-F238E27FC236}">
              <a16:creationId xmlns:a16="http://schemas.microsoft.com/office/drawing/2014/main" id="{EB230E89-DB51-4935-8365-E14EB7343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16" name="Text Box 7">
          <a:extLst>
            <a:ext uri="{FF2B5EF4-FFF2-40B4-BE49-F238E27FC236}">
              <a16:creationId xmlns:a16="http://schemas.microsoft.com/office/drawing/2014/main" id="{9715E2E8-B84E-4729-A400-E65F2E586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17" name="Text Box 7">
          <a:extLst>
            <a:ext uri="{FF2B5EF4-FFF2-40B4-BE49-F238E27FC236}">
              <a16:creationId xmlns:a16="http://schemas.microsoft.com/office/drawing/2014/main" id="{29286E39-A1C6-46F9-8602-6202F0296F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18" name="Text Box 7">
          <a:extLst>
            <a:ext uri="{FF2B5EF4-FFF2-40B4-BE49-F238E27FC236}">
              <a16:creationId xmlns:a16="http://schemas.microsoft.com/office/drawing/2014/main" id="{66250CFD-C6B0-40CB-9F93-EDACA67FB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19" name="Text Box 7">
          <a:extLst>
            <a:ext uri="{FF2B5EF4-FFF2-40B4-BE49-F238E27FC236}">
              <a16:creationId xmlns:a16="http://schemas.microsoft.com/office/drawing/2014/main" id="{317B45D2-4C19-4DF4-A1F9-7780C51ACD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20" name="Text Box 7">
          <a:extLst>
            <a:ext uri="{FF2B5EF4-FFF2-40B4-BE49-F238E27FC236}">
              <a16:creationId xmlns:a16="http://schemas.microsoft.com/office/drawing/2014/main" id="{9BB1DE98-CE89-4083-930C-F86ADEDEC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21" name="Text Box 7">
          <a:extLst>
            <a:ext uri="{FF2B5EF4-FFF2-40B4-BE49-F238E27FC236}">
              <a16:creationId xmlns:a16="http://schemas.microsoft.com/office/drawing/2014/main" id="{918F6899-D5BA-48D6-8285-881B68149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22" name="Text Box 7">
          <a:extLst>
            <a:ext uri="{FF2B5EF4-FFF2-40B4-BE49-F238E27FC236}">
              <a16:creationId xmlns:a16="http://schemas.microsoft.com/office/drawing/2014/main" id="{87A1305F-C59F-4CD7-B208-7ADE1C4C2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23" name="Text Box 7">
          <a:extLst>
            <a:ext uri="{FF2B5EF4-FFF2-40B4-BE49-F238E27FC236}">
              <a16:creationId xmlns:a16="http://schemas.microsoft.com/office/drawing/2014/main" id="{D05D2111-45C9-4F48-B9B8-1E42A9083E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24" name="Text Box 7">
          <a:extLst>
            <a:ext uri="{FF2B5EF4-FFF2-40B4-BE49-F238E27FC236}">
              <a16:creationId xmlns:a16="http://schemas.microsoft.com/office/drawing/2014/main" id="{C3A3DF45-27AA-4B74-AFF9-A6189A488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25" name="Text Box 7">
          <a:extLst>
            <a:ext uri="{FF2B5EF4-FFF2-40B4-BE49-F238E27FC236}">
              <a16:creationId xmlns:a16="http://schemas.microsoft.com/office/drawing/2014/main" id="{FE893113-52ED-4D78-BE8E-6C10F0AE2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26" name="Text Box 7">
          <a:extLst>
            <a:ext uri="{FF2B5EF4-FFF2-40B4-BE49-F238E27FC236}">
              <a16:creationId xmlns:a16="http://schemas.microsoft.com/office/drawing/2014/main" id="{632978C4-1F48-476A-B52E-027F10A71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27" name="Text Box 7">
          <a:extLst>
            <a:ext uri="{FF2B5EF4-FFF2-40B4-BE49-F238E27FC236}">
              <a16:creationId xmlns:a16="http://schemas.microsoft.com/office/drawing/2014/main" id="{CF4B2E57-AE98-4D0B-B5AA-FD226C115F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28" name="Text Box 7">
          <a:extLst>
            <a:ext uri="{FF2B5EF4-FFF2-40B4-BE49-F238E27FC236}">
              <a16:creationId xmlns:a16="http://schemas.microsoft.com/office/drawing/2014/main" id="{BBCE674C-698F-4BF3-ADAD-A4B120F77C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29" name="Text Box 7">
          <a:extLst>
            <a:ext uri="{FF2B5EF4-FFF2-40B4-BE49-F238E27FC236}">
              <a16:creationId xmlns:a16="http://schemas.microsoft.com/office/drawing/2014/main" id="{6C710AA9-5B59-47E3-A0AE-4D332D9382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30" name="Text Box 7">
          <a:extLst>
            <a:ext uri="{FF2B5EF4-FFF2-40B4-BE49-F238E27FC236}">
              <a16:creationId xmlns:a16="http://schemas.microsoft.com/office/drawing/2014/main" id="{C07513F8-A60C-42E7-9176-8E6411E083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31" name="Text Box 7">
          <a:extLst>
            <a:ext uri="{FF2B5EF4-FFF2-40B4-BE49-F238E27FC236}">
              <a16:creationId xmlns:a16="http://schemas.microsoft.com/office/drawing/2014/main" id="{B5C4610D-47C2-4EF0-9D15-07CE1418C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32" name="Text Box 7">
          <a:extLst>
            <a:ext uri="{FF2B5EF4-FFF2-40B4-BE49-F238E27FC236}">
              <a16:creationId xmlns:a16="http://schemas.microsoft.com/office/drawing/2014/main" id="{ED32F239-65BB-43FF-9CE6-6703FBA44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33" name="Text Box 7">
          <a:extLst>
            <a:ext uri="{FF2B5EF4-FFF2-40B4-BE49-F238E27FC236}">
              <a16:creationId xmlns:a16="http://schemas.microsoft.com/office/drawing/2014/main" id="{0166F744-879A-487F-96DE-78B4BDBB2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34" name="Text Box 7">
          <a:extLst>
            <a:ext uri="{FF2B5EF4-FFF2-40B4-BE49-F238E27FC236}">
              <a16:creationId xmlns:a16="http://schemas.microsoft.com/office/drawing/2014/main" id="{72845ECF-2A73-4384-AA22-5CC395EFB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35" name="Text Box 7">
          <a:extLst>
            <a:ext uri="{FF2B5EF4-FFF2-40B4-BE49-F238E27FC236}">
              <a16:creationId xmlns:a16="http://schemas.microsoft.com/office/drawing/2014/main" id="{0A54732A-68A7-4CED-9267-28F495843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36" name="Text Box 7">
          <a:extLst>
            <a:ext uri="{FF2B5EF4-FFF2-40B4-BE49-F238E27FC236}">
              <a16:creationId xmlns:a16="http://schemas.microsoft.com/office/drawing/2014/main" id="{22888E66-94AD-4307-888C-CECDB7CA4E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37" name="Text Box 7">
          <a:extLst>
            <a:ext uri="{FF2B5EF4-FFF2-40B4-BE49-F238E27FC236}">
              <a16:creationId xmlns:a16="http://schemas.microsoft.com/office/drawing/2014/main" id="{69CABF81-B2B3-439A-9D5A-71965F85EF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38" name="Text Box 7">
          <a:extLst>
            <a:ext uri="{FF2B5EF4-FFF2-40B4-BE49-F238E27FC236}">
              <a16:creationId xmlns:a16="http://schemas.microsoft.com/office/drawing/2014/main" id="{79116632-7F57-41D8-A8EF-CC378BB45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39" name="Text Box 7">
          <a:extLst>
            <a:ext uri="{FF2B5EF4-FFF2-40B4-BE49-F238E27FC236}">
              <a16:creationId xmlns:a16="http://schemas.microsoft.com/office/drawing/2014/main" id="{E52A4F8F-AA50-401A-BD6A-C5A9C8A54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40" name="Text Box 7">
          <a:extLst>
            <a:ext uri="{FF2B5EF4-FFF2-40B4-BE49-F238E27FC236}">
              <a16:creationId xmlns:a16="http://schemas.microsoft.com/office/drawing/2014/main" id="{51F8E501-8B43-44DC-B38D-FC8FD7B70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41" name="Text Box 7">
          <a:extLst>
            <a:ext uri="{FF2B5EF4-FFF2-40B4-BE49-F238E27FC236}">
              <a16:creationId xmlns:a16="http://schemas.microsoft.com/office/drawing/2014/main" id="{23BF5CB7-B04F-47BA-A125-ABB894C57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42" name="Text Box 7">
          <a:extLst>
            <a:ext uri="{FF2B5EF4-FFF2-40B4-BE49-F238E27FC236}">
              <a16:creationId xmlns:a16="http://schemas.microsoft.com/office/drawing/2014/main" id="{219C9D25-C51E-47ED-959C-24BF9C7E1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43" name="Text Box 7">
          <a:extLst>
            <a:ext uri="{FF2B5EF4-FFF2-40B4-BE49-F238E27FC236}">
              <a16:creationId xmlns:a16="http://schemas.microsoft.com/office/drawing/2014/main" id="{E0909435-C7E4-414B-9CC6-EAD75A915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44" name="Text Box 7">
          <a:extLst>
            <a:ext uri="{FF2B5EF4-FFF2-40B4-BE49-F238E27FC236}">
              <a16:creationId xmlns:a16="http://schemas.microsoft.com/office/drawing/2014/main" id="{628E225F-C327-437B-A80C-4AB3D3C1F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45" name="Text Box 7">
          <a:extLst>
            <a:ext uri="{FF2B5EF4-FFF2-40B4-BE49-F238E27FC236}">
              <a16:creationId xmlns:a16="http://schemas.microsoft.com/office/drawing/2014/main" id="{46EBA570-0236-4E25-8668-533BE8606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46" name="Text Box 7">
          <a:extLst>
            <a:ext uri="{FF2B5EF4-FFF2-40B4-BE49-F238E27FC236}">
              <a16:creationId xmlns:a16="http://schemas.microsoft.com/office/drawing/2014/main" id="{C38909CE-3568-49FF-9712-C515D12BA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47" name="Text Box 7">
          <a:extLst>
            <a:ext uri="{FF2B5EF4-FFF2-40B4-BE49-F238E27FC236}">
              <a16:creationId xmlns:a16="http://schemas.microsoft.com/office/drawing/2014/main" id="{7C1C1A1E-F46C-4F53-9450-E623130DB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48" name="Text Box 7">
          <a:extLst>
            <a:ext uri="{FF2B5EF4-FFF2-40B4-BE49-F238E27FC236}">
              <a16:creationId xmlns:a16="http://schemas.microsoft.com/office/drawing/2014/main" id="{06BA706D-9435-4AED-B314-794778EBF8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49" name="Text Box 7">
          <a:extLst>
            <a:ext uri="{FF2B5EF4-FFF2-40B4-BE49-F238E27FC236}">
              <a16:creationId xmlns:a16="http://schemas.microsoft.com/office/drawing/2014/main" id="{FD85F4D2-93BA-43BD-8B2E-8C75863CF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50" name="Text Box 7">
          <a:extLst>
            <a:ext uri="{FF2B5EF4-FFF2-40B4-BE49-F238E27FC236}">
              <a16:creationId xmlns:a16="http://schemas.microsoft.com/office/drawing/2014/main" id="{12998190-176B-414C-8EDE-C63163B4F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51" name="Text Box 7">
          <a:extLst>
            <a:ext uri="{FF2B5EF4-FFF2-40B4-BE49-F238E27FC236}">
              <a16:creationId xmlns:a16="http://schemas.microsoft.com/office/drawing/2014/main" id="{CBF7D003-72A9-4A0F-AE2A-793EDCB6AD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52" name="Text Box 7">
          <a:extLst>
            <a:ext uri="{FF2B5EF4-FFF2-40B4-BE49-F238E27FC236}">
              <a16:creationId xmlns:a16="http://schemas.microsoft.com/office/drawing/2014/main" id="{9AE56E1E-52E3-4937-9C25-BB8A21055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53" name="Text Box 7">
          <a:extLst>
            <a:ext uri="{FF2B5EF4-FFF2-40B4-BE49-F238E27FC236}">
              <a16:creationId xmlns:a16="http://schemas.microsoft.com/office/drawing/2014/main" id="{E5C75400-065A-4C4F-B7FC-F9808DDB8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54" name="Text Box 7">
          <a:extLst>
            <a:ext uri="{FF2B5EF4-FFF2-40B4-BE49-F238E27FC236}">
              <a16:creationId xmlns:a16="http://schemas.microsoft.com/office/drawing/2014/main" id="{54EDB3AA-726B-4E97-A420-8E06C48EAF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55" name="Text Box 7">
          <a:extLst>
            <a:ext uri="{FF2B5EF4-FFF2-40B4-BE49-F238E27FC236}">
              <a16:creationId xmlns:a16="http://schemas.microsoft.com/office/drawing/2014/main" id="{40C096B6-A388-441E-8787-B7010E620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56" name="Text Box 7">
          <a:extLst>
            <a:ext uri="{FF2B5EF4-FFF2-40B4-BE49-F238E27FC236}">
              <a16:creationId xmlns:a16="http://schemas.microsoft.com/office/drawing/2014/main" id="{F10F1F8D-F251-4956-AA54-DB321B074B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57" name="Text Box 7">
          <a:extLst>
            <a:ext uri="{FF2B5EF4-FFF2-40B4-BE49-F238E27FC236}">
              <a16:creationId xmlns:a16="http://schemas.microsoft.com/office/drawing/2014/main" id="{88DEB4AC-3B08-4475-A602-BD86398AA3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58" name="Text Box 7">
          <a:extLst>
            <a:ext uri="{FF2B5EF4-FFF2-40B4-BE49-F238E27FC236}">
              <a16:creationId xmlns:a16="http://schemas.microsoft.com/office/drawing/2014/main" id="{98293F6D-1163-46A4-8CFC-8188242799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59" name="Text Box 7">
          <a:extLst>
            <a:ext uri="{FF2B5EF4-FFF2-40B4-BE49-F238E27FC236}">
              <a16:creationId xmlns:a16="http://schemas.microsoft.com/office/drawing/2014/main" id="{962E0FFB-5967-4E0F-8166-C41A7FF277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60" name="Text Box 7">
          <a:extLst>
            <a:ext uri="{FF2B5EF4-FFF2-40B4-BE49-F238E27FC236}">
              <a16:creationId xmlns:a16="http://schemas.microsoft.com/office/drawing/2014/main" id="{91DECC72-4BE8-4659-9BB4-C9D469546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61" name="Text Box 7">
          <a:extLst>
            <a:ext uri="{FF2B5EF4-FFF2-40B4-BE49-F238E27FC236}">
              <a16:creationId xmlns:a16="http://schemas.microsoft.com/office/drawing/2014/main" id="{7FC3C4E1-0FFD-4304-BF70-09842F7B59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62" name="Text Box 7">
          <a:extLst>
            <a:ext uri="{FF2B5EF4-FFF2-40B4-BE49-F238E27FC236}">
              <a16:creationId xmlns:a16="http://schemas.microsoft.com/office/drawing/2014/main" id="{FFF8784C-91E1-4C0B-8427-8E83BBD8D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63" name="Text Box 7">
          <a:extLst>
            <a:ext uri="{FF2B5EF4-FFF2-40B4-BE49-F238E27FC236}">
              <a16:creationId xmlns:a16="http://schemas.microsoft.com/office/drawing/2014/main" id="{D878DDAF-292D-405F-8D46-10622EF510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64" name="Text Box 7">
          <a:extLst>
            <a:ext uri="{FF2B5EF4-FFF2-40B4-BE49-F238E27FC236}">
              <a16:creationId xmlns:a16="http://schemas.microsoft.com/office/drawing/2014/main" id="{7F9FA19C-9111-4F30-8B49-6EF25A9D3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65" name="Text Box 7">
          <a:extLst>
            <a:ext uri="{FF2B5EF4-FFF2-40B4-BE49-F238E27FC236}">
              <a16:creationId xmlns:a16="http://schemas.microsoft.com/office/drawing/2014/main" id="{B1F0F3CC-D35F-4735-AD57-311BA34CB0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66" name="Text Box 7">
          <a:extLst>
            <a:ext uri="{FF2B5EF4-FFF2-40B4-BE49-F238E27FC236}">
              <a16:creationId xmlns:a16="http://schemas.microsoft.com/office/drawing/2014/main" id="{48CEAD66-AD27-4063-A216-D276FAE1B3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67" name="Text Box 7">
          <a:extLst>
            <a:ext uri="{FF2B5EF4-FFF2-40B4-BE49-F238E27FC236}">
              <a16:creationId xmlns:a16="http://schemas.microsoft.com/office/drawing/2014/main" id="{A025871E-185B-40F3-914E-400CE9E6E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68" name="Text Box 7">
          <a:extLst>
            <a:ext uri="{FF2B5EF4-FFF2-40B4-BE49-F238E27FC236}">
              <a16:creationId xmlns:a16="http://schemas.microsoft.com/office/drawing/2014/main" id="{5DF04D0C-1F62-4904-AC97-283715675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69" name="Text Box 7">
          <a:extLst>
            <a:ext uri="{FF2B5EF4-FFF2-40B4-BE49-F238E27FC236}">
              <a16:creationId xmlns:a16="http://schemas.microsoft.com/office/drawing/2014/main" id="{59656067-1218-4D58-A990-AEF5F89F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70" name="Text Box 7">
          <a:extLst>
            <a:ext uri="{FF2B5EF4-FFF2-40B4-BE49-F238E27FC236}">
              <a16:creationId xmlns:a16="http://schemas.microsoft.com/office/drawing/2014/main" id="{8774658B-921D-4289-8ACC-35776814FC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71" name="Text Box 7">
          <a:extLst>
            <a:ext uri="{FF2B5EF4-FFF2-40B4-BE49-F238E27FC236}">
              <a16:creationId xmlns:a16="http://schemas.microsoft.com/office/drawing/2014/main" id="{DF9D7CB7-6636-41B5-AEB1-E1A403002F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72" name="Text Box 7">
          <a:extLst>
            <a:ext uri="{FF2B5EF4-FFF2-40B4-BE49-F238E27FC236}">
              <a16:creationId xmlns:a16="http://schemas.microsoft.com/office/drawing/2014/main" id="{2422A388-CF09-4637-823B-9915717E77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73" name="Text Box 7">
          <a:extLst>
            <a:ext uri="{FF2B5EF4-FFF2-40B4-BE49-F238E27FC236}">
              <a16:creationId xmlns:a16="http://schemas.microsoft.com/office/drawing/2014/main" id="{008765CB-BF9D-46A1-A6A3-FDEA9F3FD1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74" name="Text Box 7">
          <a:extLst>
            <a:ext uri="{FF2B5EF4-FFF2-40B4-BE49-F238E27FC236}">
              <a16:creationId xmlns:a16="http://schemas.microsoft.com/office/drawing/2014/main" id="{8D2DC530-6EEF-4B90-80B3-5B895BA19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75" name="Text Box 7">
          <a:extLst>
            <a:ext uri="{FF2B5EF4-FFF2-40B4-BE49-F238E27FC236}">
              <a16:creationId xmlns:a16="http://schemas.microsoft.com/office/drawing/2014/main" id="{D6B603E4-A2C9-4968-8BEC-A25ED1245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76" name="Text Box 7">
          <a:extLst>
            <a:ext uri="{FF2B5EF4-FFF2-40B4-BE49-F238E27FC236}">
              <a16:creationId xmlns:a16="http://schemas.microsoft.com/office/drawing/2014/main" id="{BDA11B42-E5C3-4624-9371-1F0D8D432A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77" name="Text Box 7">
          <a:extLst>
            <a:ext uri="{FF2B5EF4-FFF2-40B4-BE49-F238E27FC236}">
              <a16:creationId xmlns:a16="http://schemas.microsoft.com/office/drawing/2014/main" id="{33CBE5EB-301B-46BB-9FA5-CE31256AC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78" name="Text Box 7">
          <a:extLst>
            <a:ext uri="{FF2B5EF4-FFF2-40B4-BE49-F238E27FC236}">
              <a16:creationId xmlns:a16="http://schemas.microsoft.com/office/drawing/2014/main" id="{8C31EBB2-376E-415A-A4B8-87F4AFF05F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79" name="Text Box 7">
          <a:extLst>
            <a:ext uri="{FF2B5EF4-FFF2-40B4-BE49-F238E27FC236}">
              <a16:creationId xmlns:a16="http://schemas.microsoft.com/office/drawing/2014/main" id="{398A5222-6F72-46EF-A024-A3265CE776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80" name="Text Box 7">
          <a:extLst>
            <a:ext uri="{FF2B5EF4-FFF2-40B4-BE49-F238E27FC236}">
              <a16:creationId xmlns:a16="http://schemas.microsoft.com/office/drawing/2014/main" id="{ED1690BC-9344-4EA7-9175-68B4FADED6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81" name="Text Box 7">
          <a:extLst>
            <a:ext uri="{FF2B5EF4-FFF2-40B4-BE49-F238E27FC236}">
              <a16:creationId xmlns:a16="http://schemas.microsoft.com/office/drawing/2014/main" id="{A5AF2C90-DBAF-44D2-A42D-95E0E2553D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82" name="Text Box 7">
          <a:extLst>
            <a:ext uri="{FF2B5EF4-FFF2-40B4-BE49-F238E27FC236}">
              <a16:creationId xmlns:a16="http://schemas.microsoft.com/office/drawing/2014/main" id="{59CE4D3D-06A3-4CC0-A69A-43C6FF0CC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83" name="Text Box 7">
          <a:extLst>
            <a:ext uri="{FF2B5EF4-FFF2-40B4-BE49-F238E27FC236}">
              <a16:creationId xmlns:a16="http://schemas.microsoft.com/office/drawing/2014/main" id="{118A93E7-A539-4863-8B00-42B136E90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84" name="Text Box 7">
          <a:extLst>
            <a:ext uri="{FF2B5EF4-FFF2-40B4-BE49-F238E27FC236}">
              <a16:creationId xmlns:a16="http://schemas.microsoft.com/office/drawing/2014/main" id="{0A3EC13D-7D27-4F42-AB6D-0835D801D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85" name="Text Box 7">
          <a:extLst>
            <a:ext uri="{FF2B5EF4-FFF2-40B4-BE49-F238E27FC236}">
              <a16:creationId xmlns:a16="http://schemas.microsoft.com/office/drawing/2014/main" id="{2D6040CD-D925-4C98-A464-67D3AE447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86" name="Text Box 7">
          <a:extLst>
            <a:ext uri="{FF2B5EF4-FFF2-40B4-BE49-F238E27FC236}">
              <a16:creationId xmlns:a16="http://schemas.microsoft.com/office/drawing/2014/main" id="{B1FE2F0A-9181-4597-9A83-5F42138D1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87" name="Text Box 7">
          <a:extLst>
            <a:ext uri="{FF2B5EF4-FFF2-40B4-BE49-F238E27FC236}">
              <a16:creationId xmlns:a16="http://schemas.microsoft.com/office/drawing/2014/main" id="{6AFDF71C-FE24-49C9-9073-717D9338E3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88" name="Text Box 7">
          <a:extLst>
            <a:ext uri="{FF2B5EF4-FFF2-40B4-BE49-F238E27FC236}">
              <a16:creationId xmlns:a16="http://schemas.microsoft.com/office/drawing/2014/main" id="{91D3277D-3744-4EE7-90E8-DA9D01BA9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89" name="Text Box 7">
          <a:extLst>
            <a:ext uri="{FF2B5EF4-FFF2-40B4-BE49-F238E27FC236}">
              <a16:creationId xmlns:a16="http://schemas.microsoft.com/office/drawing/2014/main" id="{D5696E17-27F9-4674-9BDF-08A39B1544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90" name="Text Box 7">
          <a:extLst>
            <a:ext uri="{FF2B5EF4-FFF2-40B4-BE49-F238E27FC236}">
              <a16:creationId xmlns:a16="http://schemas.microsoft.com/office/drawing/2014/main" id="{7F2F04B9-C670-443E-B2F1-0141EE244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91" name="Text Box 7">
          <a:extLst>
            <a:ext uri="{FF2B5EF4-FFF2-40B4-BE49-F238E27FC236}">
              <a16:creationId xmlns:a16="http://schemas.microsoft.com/office/drawing/2014/main" id="{B964B9D9-73C6-4A2D-947B-31CF9E25CA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92" name="Text Box 7">
          <a:extLst>
            <a:ext uri="{FF2B5EF4-FFF2-40B4-BE49-F238E27FC236}">
              <a16:creationId xmlns:a16="http://schemas.microsoft.com/office/drawing/2014/main" id="{D08A1B91-1E36-436A-9A65-31A8BCF38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93" name="Text Box 7">
          <a:extLst>
            <a:ext uri="{FF2B5EF4-FFF2-40B4-BE49-F238E27FC236}">
              <a16:creationId xmlns:a16="http://schemas.microsoft.com/office/drawing/2014/main" id="{0D161D89-EA93-4E33-9329-373AACD207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94" name="Text Box 7">
          <a:extLst>
            <a:ext uri="{FF2B5EF4-FFF2-40B4-BE49-F238E27FC236}">
              <a16:creationId xmlns:a16="http://schemas.microsoft.com/office/drawing/2014/main" id="{0BF001C7-F158-4766-B9F0-FC12D30AA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95" name="Text Box 7">
          <a:extLst>
            <a:ext uri="{FF2B5EF4-FFF2-40B4-BE49-F238E27FC236}">
              <a16:creationId xmlns:a16="http://schemas.microsoft.com/office/drawing/2014/main" id="{4E4CA3D9-1F07-416A-AE37-8CBAE88FDB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96" name="Text Box 7">
          <a:extLst>
            <a:ext uri="{FF2B5EF4-FFF2-40B4-BE49-F238E27FC236}">
              <a16:creationId xmlns:a16="http://schemas.microsoft.com/office/drawing/2014/main" id="{57454E80-88C1-4F6A-B53E-D5DEE2C5C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97" name="Text Box 7">
          <a:extLst>
            <a:ext uri="{FF2B5EF4-FFF2-40B4-BE49-F238E27FC236}">
              <a16:creationId xmlns:a16="http://schemas.microsoft.com/office/drawing/2014/main" id="{06A0E6C7-2D5C-43B9-B588-7142E3F6C0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98" name="Text Box 7">
          <a:extLst>
            <a:ext uri="{FF2B5EF4-FFF2-40B4-BE49-F238E27FC236}">
              <a16:creationId xmlns:a16="http://schemas.microsoft.com/office/drawing/2014/main" id="{26F474F4-088E-44F0-A9E3-8F413E7EC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399" name="Text Box 7">
          <a:extLst>
            <a:ext uri="{FF2B5EF4-FFF2-40B4-BE49-F238E27FC236}">
              <a16:creationId xmlns:a16="http://schemas.microsoft.com/office/drawing/2014/main" id="{4E680EF8-70BA-49A4-A5B1-B21B6EF1F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00" name="Text Box 7">
          <a:extLst>
            <a:ext uri="{FF2B5EF4-FFF2-40B4-BE49-F238E27FC236}">
              <a16:creationId xmlns:a16="http://schemas.microsoft.com/office/drawing/2014/main" id="{E3E9FB78-0CC1-4CA0-A240-EA828DA85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01" name="Text Box 7">
          <a:extLst>
            <a:ext uri="{FF2B5EF4-FFF2-40B4-BE49-F238E27FC236}">
              <a16:creationId xmlns:a16="http://schemas.microsoft.com/office/drawing/2014/main" id="{D4228E2D-6060-42A4-9597-2B6A9B410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02" name="Text Box 7">
          <a:extLst>
            <a:ext uri="{FF2B5EF4-FFF2-40B4-BE49-F238E27FC236}">
              <a16:creationId xmlns:a16="http://schemas.microsoft.com/office/drawing/2014/main" id="{4B839485-CB3A-46E0-ABFD-59247E1BB9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03" name="Text Box 7">
          <a:extLst>
            <a:ext uri="{FF2B5EF4-FFF2-40B4-BE49-F238E27FC236}">
              <a16:creationId xmlns:a16="http://schemas.microsoft.com/office/drawing/2014/main" id="{84A1CD4D-1657-4862-9356-EC91B90C1E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04" name="Text Box 7">
          <a:extLst>
            <a:ext uri="{FF2B5EF4-FFF2-40B4-BE49-F238E27FC236}">
              <a16:creationId xmlns:a16="http://schemas.microsoft.com/office/drawing/2014/main" id="{48AA6807-0989-4253-A2A7-D0C4492251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05" name="Text Box 7">
          <a:extLst>
            <a:ext uri="{FF2B5EF4-FFF2-40B4-BE49-F238E27FC236}">
              <a16:creationId xmlns:a16="http://schemas.microsoft.com/office/drawing/2014/main" id="{4538A7A7-0C95-4E43-B400-3FC4015ACD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06" name="Text Box 7">
          <a:extLst>
            <a:ext uri="{FF2B5EF4-FFF2-40B4-BE49-F238E27FC236}">
              <a16:creationId xmlns:a16="http://schemas.microsoft.com/office/drawing/2014/main" id="{B45E5CBC-91A0-4C35-B089-3428C9645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07" name="Text Box 7">
          <a:extLst>
            <a:ext uri="{FF2B5EF4-FFF2-40B4-BE49-F238E27FC236}">
              <a16:creationId xmlns:a16="http://schemas.microsoft.com/office/drawing/2014/main" id="{4FF793E4-0610-4442-816B-0883F1B6B9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08" name="Text Box 7">
          <a:extLst>
            <a:ext uri="{FF2B5EF4-FFF2-40B4-BE49-F238E27FC236}">
              <a16:creationId xmlns:a16="http://schemas.microsoft.com/office/drawing/2014/main" id="{9BB9A541-5DC6-4543-BBAE-52BD7FD96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09" name="Text Box 7">
          <a:extLst>
            <a:ext uri="{FF2B5EF4-FFF2-40B4-BE49-F238E27FC236}">
              <a16:creationId xmlns:a16="http://schemas.microsoft.com/office/drawing/2014/main" id="{041F3653-B7A4-44CE-93BF-E74A40149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10" name="Text Box 7">
          <a:extLst>
            <a:ext uri="{FF2B5EF4-FFF2-40B4-BE49-F238E27FC236}">
              <a16:creationId xmlns:a16="http://schemas.microsoft.com/office/drawing/2014/main" id="{E6036AC2-96A5-4559-ACB3-EB71EAFA3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11" name="Text Box 7">
          <a:extLst>
            <a:ext uri="{FF2B5EF4-FFF2-40B4-BE49-F238E27FC236}">
              <a16:creationId xmlns:a16="http://schemas.microsoft.com/office/drawing/2014/main" id="{E9AE7500-35EA-4BC4-AB17-8A6672B92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12" name="Text Box 7">
          <a:extLst>
            <a:ext uri="{FF2B5EF4-FFF2-40B4-BE49-F238E27FC236}">
              <a16:creationId xmlns:a16="http://schemas.microsoft.com/office/drawing/2014/main" id="{C5A3FF43-B177-4268-AD9D-82B5957B99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13" name="Text Box 7">
          <a:extLst>
            <a:ext uri="{FF2B5EF4-FFF2-40B4-BE49-F238E27FC236}">
              <a16:creationId xmlns:a16="http://schemas.microsoft.com/office/drawing/2014/main" id="{93E03FDA-CBCC-4E40-97BA-CC89D9334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14" name="Text Box 7">
          <a:extLst>
            <a:ext uri="{FF2B5EF4-FFF2-40B4-BE49-F238E27FC236}">
              <a16:creationId xmlns:a16="http://schemas.microsoft.com/office/drawing/2014/main" id="{57782E3E-74A8-48C2-91CA-9DD96D853C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15" name="Text Box 7">
          <a:extLst>
            <a:ext uri="{FF2B5EF4-FFF2-40B4-BE49-F238E27FC236}">
              <a16:creationId xmlns:a16="http://schemas.microsoft.com/office/drawing/2014/main" id="{FF231E1E-04C0-4A2C-BB3C-FB92B92F7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16" name="Text Box 7">
          <a:extLst>
            <a:ext uri="{FF2B5EF4-FFF2-40B4-BE49-F238E27FC236}">
              <a16:creationId xmlns:a16="http://schemas.microsoft.com/office/drawing/2014/main" id="{26EBCDA5-5270-40BF-B3AF-53A5B1E53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17" name="Text Box 7">
          <a:extLst>
            <a:ext uri="{FF2B5EF4-FFF2-40B4-BE49-F238E27FC236}">
              <a16:creationId xmlns:a16="http://schemas.microsoft.com/office/drawing/2014/main" id="{0DD3E450-E253-4269-BDAE-D2D1920E7F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18" name="Text Box 7">
          <a:extLst>
            <a:ext uri="{FF2B5EF4-FFF2-40B4-BE49-F238E27FC236}">
              <a16:creationId xmlns:a16="http://schemas.microsoft.com/office/drawing/2014/main" id="{968C5E38-A5A0-4FD1-90CE-5D4D5583D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19" name="Text Box 7">
          <a:extLst>
            <a:ext uri="{FF2B5EF4-FFF2-40B4-BE49-F238E27FC236}">
              <a16:creationId xmlns:a16="http://schemas.microsoft.com/office/drawing/2014/main" id="{EDC2D18D-5451-468E-8BD1-D44BCAAC9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20" name="Text Box 7">
          <a:extLst>
            <a:ext uri="{FF2B5EF4-FFF2-40B4-BE49-F238E27FC236}">
              <a16:creationId xmlns:a16="http://schemas.microsoft.com/office/drawing/2014/main" id="{27748C7A-0160-4C47-B138-B9C1209A0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21" name="Text Box 7">
          <a:extLst>
            <a:ext uri="{FF2B5EF4-FFF2-40B4-BE49-F238E27FC236}">
              <a16:creationId xmlns:a16="http://schemas.microsoft.com/office/drawing/2014/main" id="{5724F19E-85ED-4D68-8451-7D7FE6380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22" name="Text Box 7">
          <a:extLst>
            <a:ext uri="{FF2B5EF4-FFF2-40B4-BE49-F238E27FC236}">
              <a16:creationId xmlns:a16="http://schemas.microsoft.com/office/drawing/2014/main" id="{6EBD97CB-A408-40F0-A923-4784C58703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23" name="Text Box 7">
          <a:extLst>
            <a:ext uri="{FF2B5EF4-FFF2-40B4-BE49-F238E27FC236}">
              <a16:creationId xmlns:a16="http://schemas.microsoft.com/office/drawing/2014/main" id="{68D0DDB9-160A-440D-8145-B53C47ECEC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24" name="Text Box 7">
          <a:extLst>
            <a:ext uri="{FF2B5EF4-FFF2-40B4-BE49-F238E27FC236}">
              <a16:creationId xmlns:a16="http://schemas.microsoft.com/office/drawing/2014/main" id="{C007D6C8-CBBE-46AE-8C19-034CC0482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25" name="Text Box 7">
          <a:extLst>
            <a:ext uri="{FF2B5EF4-FFF2-40B4-BE49-F238E27FC236}">
              <a16:creationId xmlns:a16="http://schemas.microsoft.com/office/drawing/2014/main" id="{CBCB341D-CB46-4F57-A096-1CFB3BD39E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26" name="Text Box 7">
          <a:extLst>
            <a:ext uri="{FF2B5EF4-FFF2-40B4-BE49-F238E27FC236}">
              <a16:creationId xmlns:a16="http://schemas.microsoft.com/office/drawing/2014/main" id="{0B90FC16-456D-443D-8BC8-E859EB36AD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27" name="Text Box 7">
          <a:extLst>
            <a:ext uri="{FF2B5EF4-FFF2-40B4-BE49-F238E27FC236}">
              <a16:creationId xmlns:a16="http://schemas.microsoft.com/office/drawing/2014/main" id="{EB4DDEAD-595E-4DC6-89B6-52164913A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28" name="Text Box 7">
          <a:extLst>
            <a:ext uri="{FF2B5EF4-FFF2-40B4-BE49-F238E27FC236}">
              <a16:creationId xmlns:a16="http://schemas.microsoft.com/office/drawing/2014/main" id="{A491DDCE-CF66-4E92-812B-7B38F621E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29" name="Text Box 7">
          <a:extLst>
            <a:ext uri="{FF2B5EF4-FFF2-40B4-BE49-F238E27FC236}">
              <a16:creationId xmlns:a16="http://schemas.microsoft.com/office/drawing/2014/main" id="{C6511810-98B6-4704-BE92-84613854F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30" name="Text Box 7">
          <a:extLst>
            <a:ext uri="{FF2B5EF4-FFF2-40B4-BE49-F238E27FC236}">
              <a16:creationId xmlns:a16="http://schemas.microsoft.com/office/drawing/2014/main" id="{DDBAB500-48DE-4D66-A076-89C38B53C4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31" name="Text Box 7">
          <a:extLst>
            <a:ext uri="{FF2B5EF4-FFF2-40B4-BE49-F238E27FC236}">
              <a16:creationId xmlns:a16="http://schemas.microsoft.com/office/drawing/2014/main" id="{77320E12-4CEF-4CF8-9BC4-F1D9652AF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32" name="Text Box 7">
          <a:extLst>
            <a:ext uri="{FF2B5EF4-FFF2-40B4-BE49-F238E27FC236}">
              <a16:creationId xmlns:a16="http://schemas.microsoft.com/office/drawing/2014/main" id="{6E576902-1637-4CD9-A92D-D4EF9133D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33" name="Text Box 7">
          <a:extLst>
            <a:ext uri="{FF2B5EF4-FFF2-40B4-BE49-F238E27FC236}">
              <a16:creationId xmlns:a16="http://schemas.microsoft.com/office/drawing/2014/main" id="{3D441E2B-2940-4CBF-B913-6F2220311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34" name="Text Box 7">
          <a:extLst>
            <a:ext uri="{FF2B5EF4-FFF2-40B4-BE49-F238E27FC236}">
              <a16:creationId xmlns:a16="http://schemas.microsoft.com/office/drawing/2014/main" id="{EE26EC85-1E57-4CC3-B9D4-062AAD55FD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35" name="Text Box 7">
          <a:extLst>
            <a:ext uri="{FF2B5EF4-FFF2-40B4-BE49-F238E27FC236}">
              <a16:creationId xmlns:a16="http://schemas.microsoft.com/office/drawing/2014/main" id="{F869B3BE-A2D8-41D6-8E3C-19F132306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36" name="Text Box 7">
          <a:extLst>
            <a:ext uri="{FF2B5EF4-FFF2-40B4-BE49-F238E27FC236}">
              <a16:creationId xmlns:a16="http://schemas.microsoft.com/office/drawing/2014/main" id="{C3415650-C568-4837-8CCC-A4BC7543D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37" name="Text Box 7">
          <a:extLst>
            <a:ext uri="{FF2B5EF4-FFF2-40B4-BE49-F238E27FC236}">
              <a16:creationId xmlns:a16="http://schemas.microsoft.com/office/drawing/2014/main" id="{89ECBB32-628B-4EDE-B64B-C1BED8470A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38" name="Text Box 7">
          <a:extLst>
            <a:ext uri="{FF2B5EF4-FFF2-40B4-BE49-F238E27FC236}">
              <a16:creationId xmlns:a16="http://schemas.microsoft.com/office/drawing/2014/main" id="{0B7D16E8-B36B-4594-942E-23A92BA3F2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39" name="Text Box 7">
          <a:extLst>
            <a:ext uri="{FF2B5EF4-FFF2-40B4-BE49-F238E27FC236}">
              <a16:creationId xmlns:a16="http://schemas.microsoft.com/office/drawing/2014/main" id="{F08831C0-A44F-4063-825D-FB8E6407F9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40" name="Text Box 7">
          <a:extLst>
            <a:ext uri="{FF2B5EF4-FFF2-40B4-BE49-F238E27FC236}">
              <a16:creationId xmlns:a16="http://schemas.microsoft.com/office/drawing/2014/main" id="{0D96750E-37E5-4CF8-9FD9-1A447FE4F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41" name="Text Box 7">
          <a:extLst>
            <a:ext uri="{FF2B5EF4-FFF2-40B4-BE49-F238E27FC236}">
              <a16:creationId xmlns:a16="http://schemas.microsoft.com/office/drawing/2014/main" id="{E11806A0-332B-40A8-A5A3-D4F6955D3E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42" name="Text Box 7">
          <a:extLst>
            <a:ext uri="{FF2B5EF4-FFF2-40B4-BE49-F238E27FC236}">
              <a16:creationId xmlns:a16="http://schemas.microsoft.com/office/drawing/2014/main" id="{2E72C641-F0D3-40C3-BB20-EE62106C7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43" name="Text Box 7">
          <a:extLst>
            <a:ext uri="{FF2B5EF4-FFF2-40B4-BE49-F238E27FC236}">
              <a16:creationId xmlns:a16="http://schemas.microsoft.com/office/drawing/2014/main" id="{721DB16F-920E-4F85-9E4B-4C9AA953DB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44" name="Text Box 7">
          <a:extLst>
            <a:ext uri="{FF2B5EF4-FFF2-40B4-BE49-F238E27FC236}">
              <a16:creationId xmlns:a16="http://schemas.microsoft.com/office/drawing/2014/main" id="{D4EA2BDE-A86E-45FD-926C-A518EB1F4E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45" name="Text Box 7">
          <a:extLst>
            <a:ext uri="{FF2B5EF4-FFF2-40B4-BE49-F238E27FC236}">
              <a16:creationId xmlns:a16="http://schemas.microsoft.com/office/drawing/2014/main" id="{7FFA9E1F-410B-4D0C-8E09-202815C4BC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46" name="Text Box 7">
          <a:extLst>
            <a:ext uri="{FF2B5EF4-FFF2-40B4-BE49-F238E27FC236}">
              <a16:creationId xmlns:a16="http://schemas.microsoft.com/office/drawing/2014/main" id="{22A1D81C-9794-4829-8764-3F094A7CDC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47" name="Text Box 7">
          <a:extLst>
            <a:ext uri="{FF2B5EF4-FFF2-40B4-BE49-F238E27FC236}">
              <a16:creationId xmlns:a16="http://schemas.microsoft.com/office/drawing/2014/main" id="{19964368-525E-4F1F-BBD4-15E5ABB2C7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48" name="Text Box 7">
          <a:extLst>
            <a:ext uri="{FF2B5EF4-FFF2-40B4-BE49-F238E27FC236}">
              <a16:creationId xmlns:a16="http://schemas.microsoft.com/office/drawing/2014/main" id="{121864B5-F163-4201-B455-CA1276342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49" name="Text Box 7">
          <a:extLst>
            <a:ext uri="{FF2B5EF4-FFF2-40B4-BE49-F238E27FC236}">
              <a16:creationId xmlns:a16="http://schemas.microsoft.com/office/drawing/2014/main" id="{56FC1D36-0D6B-4847-94AF-686B20ED0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50" name="Text Box 7">
          <a:extLst>
            <a:ext uri="{FF2B5EF4-FFF2-40B4-BE49-F238E27FC236}">
              <a16:creationId xmlns:a16="http://schemas.microsoft.com/office/drawing/2014/main" id="{81F71A1B-8AA6-4D92-8BF0-AE3B51BA90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51" name="Text Box 7">
          <a:extLst>
            <a:ext uri="{FF2B5EF4-FFF2-40B4-BE49-F238E27FC236}">
              <a16:creationId xmlns:a16="http://schemas.microsoft.com/office/drawing/2014/main" id="{FF3D098E-71DE-4F8F-9623-8BF02B83A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52" name="Text Box 7">
          <a:extLst>
            <a:ext uri="{FF2B5EF4-FFF2-40B4-BE49-F238E27FC236}">
              <a16:creationId xmlns:a16="http://schemas.microsoft.com/office/drawing/2014/main" id="{9023255E-823B-49B2-BE9A-B7F5F1B89B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53" name="Text Box 7">
          <a:extLst>
            <a:ext uri="{FF2B5EF4-FFF2-40B4-BE49-F238E27FC236}">
              <a16:creationId xmlns:a16="http://schemas.microsoft.com/office/drawing/2014/main" id="{02AD9186-FFE1-40A0-A181-B9D8FF1D7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54" name="Text Box 7">
          <a:extLst>
            <a:ext uri="{FF2B5EF4-FFF2-40B4-BE49-F238E27FC236}">
              <a16:creationId xmlns:a16="http://schemas.microsoft.com/office/drawing/2014/main" id="{30EFF4F4-445B-4372-AF27-FC14B92626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55" name="Text Box 7">
          <a:extLst>
            <a:ext uri="{FF2B5EF4-FFF2-40B4-BE49-F238E27FC236}">
              <a16:creationId xmlns:a16="http://schemas.microsoft.com/office/drawing/2014/main" id="{019FF6C5-595C-4231-96C1-B2AD406FA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56" name="Text Box 7">
          <a:extLst>
            <a:ext uri="{FF2B5EF4-FFF2-40B4-BE49-F238E27FC236}">
              <a16:creationId xmlns:a16="http://schemas.microsoft.com/office/drawing/2014/main" id="{BCDD5A9F-F907-4CF5-B3B9-B41D7C49C0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57" name="Text Box 7">
          <a:extLst>
            <a:ext uri="{FF2B5EF4-FFF2-40B4-BE49-F238E27FC236}">
              <a16:creationId xmlns:a16="http://schemas.microsoft.com/office/drawing/2014/main" id="{57717F12-D7C6-4A07-818A-3512A32B5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58" name="Text Box 7">
          <a:extLst>
            <a:ext uri="{FF2B5EF4-FFF2-40B4-BE49-F238E27FC236}">
              <a16:creationId xmlns:a16="http://schemas.microsoft.com/office/drawing/2014/main" id="{1EA82AE5-1875-43B3-A059-EFCC2A805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59" name="Text Box 7">
          <a:extLst>
            <a:ext uri="{FF2B5EF4-FFF2-40B4-BE49-F238E27FC236}">
              <a16:creationId xmlns:a16="http://schemas.microsoft.com/office/drawing/2014/main" id="{AFEA285C-B83B-48D5-A934-AB7C2E5A1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460" name="Text Box 7">
          <a:extLst>
            <a:ext uri="{FF2B5EF4-FFF2-40B4-BE49-F238E27FC236}">
              <a16:creationId xmlns:a16="http://schemas.microsoft.com/office/drawing/2014/main" id="{0BBEE578-9313-4F67-B697-69469011AC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4461" name="Text Box 7">
          <a:extLst>
            <a:ext uri="{FF2B5EF4-FFF2-40B4-BE49-F238E27FC236}">
              <a16:creationId xmlns:a16="http://schemas.microsoft.com/office/drawing/2014/main" id="{47BD74F6-0A38-407F-850B-DA13CA7EB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62" name="Text Box 7">
          <a:extLst>
            <a:ext uri="{FF2B5EF4-FFF2-40B4-BE49-F238E27FC236}">
              <a16:creationId xmlns:a16="http://schemas.microsoft.com/office/drawing/2014/main" id="{71B1E5C2-6746-4222-91CF-BEEBA7A608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63" name="Text Box 7">
          <a:extLst>
            <a:ext uri="{FF2B5EF4-FFF2-40B4-BE49-F238E27FC236}">
              <a16:creationId xmlns:a16="http://schemas.microsoft.com/office/drawing/2014/main" id="{D31FA0CB-DF86-484F-B617-62BD98585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64" name="Text Box 7">
          <a:extLst>
            <a:ext uri="{FF2B5EF4-FFF2-40B4-BE49-F238E27FC236}">
              <a16:creationId xmlns:a16="http://schemas.microsoft.com/office/drawing/2014/main" id="{4FA3FE17-ACDE-42E7-8115-C02315846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65" name="Text Box 7">
          <a:extLst>
            <a:ext uri="{FF2B5EF4-FFF2-40B4-BE49-F238E27FC236}">
              <a16:creationId xmlns:a16="http://schemas.microsoft.com/office/drawing/2014/main" id="{F55E9D2E-55F2-4BAE-B761-3E7E8CE7BB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66" name="Text Box 7">
          <a:extLst>
            <a:ext uri="{FF2B5EF4-FFF2-40B4-BE49-F238E27FC236}">
              <a16:creationId xmlns:a16="http://schemas.microsoft.com/office/drawing/2014/main" id="{2B8EC7BE-55D9-4AC5-A06B-7F59AEBDE9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67" name="Text Box 7">
          <a:extLst>
            <a:ext uri="{FF2B5EF4-FFF2-40B4-BE49-F238E27FC236}">
              <a16:creationId xmlns:a16="http://schemas.microsoft.com/office/drawing/2014/main" id="{D6D4E6AE-4A80-4FB4-876A-39D15B102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68" name="Text Box 7">
          <a:extLst>
            <a:ext uri="{FF2B5EF4-FFF2-40B4-BE49-F238E27FC236}">
              <a16:creationId xmlns:a16="http://schemas.microsoft.com/office/drawing/2014/main" id="{03C88312-2C92-4866-B780-87E2A436C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69" name="Text Box 7">
          <a:extLst>
            <a:ext uri="{FF2B5EF4-FFF2-40B4-BE49-F238E27FC236}">
              <a16:creationId xmlns:a16="http://schemas.microsoft.com/office/drawing/2014/main" id="{36596A2F-E226-407A-9EE5-A69605CF2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70" name="Text Box 7">
          <a:extLst>
            <a:ext uri="{FF2B5EF4-FFF2-40B4-BE49-F238E27FC236}">
              <a16:creationId xmlns:a16="http://schemas.microsoft.com/office/drawing/2014/main" id="{68CEA8C1-C337-417B-A40B-007FD038A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71" name="Text Box 7">
          <a:extLst>
            <a:ext uri="{FF2B5EF4-FFF2-40B4-BE49-F238E27FC236}">
              <a16:creationId xmlns:a16="http://schemas.microsoft.com/office/drawing/2014/main" id="{212E0F89-56F7-442D-A1C1-7E46263E1F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72" name="Text Box 7">
          <a:extLst>
            <a:ext uri="{FF2B5EF4-FFF2-40B4-BE49-F238E27FC236}">
              <a16:creationId xmlns:a16="http://schemas.microsoft.com/office/drawing/2014/main" id="{794291D2-BAD0-48E0-A44E-89F36C13D2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73" name="Text Box 7">
          <a:extLst>
            <a:ext uri="{FF2B5EF4-FFF2-40B4-BE49-F238E27FC236}">
              <a16:creationId xmlns:a16="http://schemas.microsoft.com/office/drawing/2014/main" id="{A94CB6A7-99CA-48C8-9F01-9BF217CBD0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74" name="Text Box 7">
          <a:extLst>
            <a:ext uri="{FF2B5EF4-FFF2-40B4-BE49-F238E27FC236}">
              <a16:creationId xmlns:a16="http://schemas.microsoft.com/office/drawing/2014/main" id="{011D1F8A-7B81-437B-831A-15ABB4CBD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75" name="Text Box 7">
          <a:extLst>
            <a:ext uri="{FF2B5EF4-FFF2-40B4-BE49-F238E27FC236}">
              <a16:creationId xmlns:a16="http://schemas.microsoft.com/office/drawing/2014/main" id="{4C4B9EA2-D907-4696-8A54-E99318E33C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76" name="Text Box 7">
          <a:extLst>
            <a:ext uri="{FF2B5EF4-FFF2-40B4-BE49-F238E27FC236}">
              <a16:creationId xmlns:a16="http://schemas.microsoft.com/office/drawing/2014/main" id="{9D768140-93FD-4373-B01B-49BBE4787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77" name="Text Box 7">
          <a:extLst>
            <a:ext uri="{FF2B5EF4-FFF2-40B4-BE49-F238E27FC236}">
              <a16:creationId xmlns:a16="http://schemas.microsoft.com/office/drawing/2014/main" id="{45BC4111-92AC-45D0-9AFA-DC448FD7C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78" name="Text Box 7">
          <a:extLst>
            <a:ext uri="{FF2B5EF4-FFF2-40B4-BE49-F238E27FC236}">
              <a16:creationId xmlns:a16="http://schemas.microsoft.com/office/drawing/2014/main" id="{2788841B-5B43-42AE-BA99-C75A54808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79" name="Text Box 7">
          <a:extLst>
            <a:ext uri="{FF2B5EF4-FFF2-40B4-BE49-F238E27FC236}">
              <a16:creationId xmlns:a16="http://schemas.microsoft.com/office/drawing/2014/main" id="{69C0BC4D-24C9-40FC-A72A-CEC3754F39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80" name="Text Box 7">
          <a:extLst>
            <a:ext uri="{FF2B5EF4-FFF2-40B4-BE49-F238E27FC236}">
              <a16:creationId xmlns:a16="http://schemas.microsoft.com/office/drawing/2014/main" id="{ADCD2BA3-A1D7-4D35-9467-A7F2F2DF41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81" name="Text Box 7">
          <a:extLst>
            <a:ext uri="{FF2B5EF4-FFF2-40B4-BE49-F238E27FC236}">
              <a16:creationId xmlns:a16="http://schemas.microsoft.com/office/drawing/2014/main" id="{974C3E8E-F594-490F-9FB4-F9E4727D2D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82" name="Text Box 7">
          <a:extLst>
            <a:ext uri="{FF2B5EF4-FFF2-40B4-BE49-F238E27FC236}">
              <a16:creationId xmlns:a16="http://schemas.microsoft.com/office/drawing/2014/main" id="{AD048E34-4019-49D8-8111-7871C72C4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83" name="Text Box 7">
          <a:extLst>
            <a:ext uri="{FF2B5EF4-FFF2-40B4-BE49-F238E27FC236}">
              <a16:creationId xmlns:a16="http://schemas.microsoft.com/office/drawing/2014/main" id="{74634A86-0788-407A-9924-B1C5680BB1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84" name="Text Box 7">
          <a:extLst>
            <a:ext uri="{FF2B5EF4-FFF2-40B4-BE49-F238E27FC236}">
              <a16:creationId xmlns:a16="http://schemas.microsoft.com/office/drawing/2014/main" id="{77B0DF5F-895F-415F-99B3-C3CB91EDF3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85" name="Text Box 7">
          <a:extLst>
            <a:ext uri="{FF2B5EF4-FFF2-40B4-BE49-F238E27FC236}">
              <a16:creationId xmlns:a16="http://schemas.microsoft.com/office/drawing/2014/main" id="{FC40AD1A-14CC-4301-9EEE-AFDD4F84F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86" name="Text Box 7">
          <a:extLst>
            <a:ext uri="{FF2B5EF4-FFF2-40B4-BE49-F238E27FC236}">
              <a16:creationId xmlns:a16="http://schemas.microsoft.com/office/drawing/2014/main" id="{33A0F0C9-4F70-46AB-BF64-8F91AEE2F4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87" name="Text Box 7">
          <a:extLst>
            <a:ext uri="{FF2B5EF4-FFF2-40B4-BE49-F238E27FC236}">
              <a16:creationId xmlns:a16="http://schemas.microsoft.com/office/drawing/2014/main" id="{3154593F-1CB0-45C7-980B-54B114BA9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88" name="Text Box 7">
          <a:extLst>
            <a:ext uri="{FF2B5EF4-FFF2-40B4-BE49-F238E27FC236}">
              <a16:creationId xmlns:a16="http://schemas.microsoft.com/office/drawing/2014/main" id="{25F97812-9825-47D1-9A54-FF8E5D294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89" name="Text Box 7">
          <a:extLst>
            <a:ext uri="{FF2B5EF4-FFF2-40B4-BE49-F238E27FC236}">
              <a16:creationId xmlns:a16="http://schemas.microsoft.com/office/drawing/2014/main" id="{77462FC2-EE8A-479E-9CBD-82F549D8A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90" name="Text Box 7">
          <a:extLst>
            <a:ext uri="{FF2B5EF4-FFF2-40B4-BE49-F238E27FC236}">
              <a16:creationId xmlns:a16="http://schemas.microsoft.com/office/drawing/2014/main" id="{73593730-2172-4E60-BFF2-2B03EB0C1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91" name="Text Box 7">
          <a:extLst>
            <a:ext uri="{FF2B5EF4-FFF2-40B4-BE49-F238E27FC236}">
              <a16:creationId xmlns:a16="http://schemas.microsoft.com/office/drawing/2014/main" id="{6DEA61E1-AD73-4065-A927-D2E16CFA8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92" name="Text Box 7">
          <a:extLst>
            <a:ext uri="{FF2B5EF4-FFF2-40B4-BE49-F238E27FC236}">
              <a16:creationId xmlns:a16="http://schemas.microsoft.com/office/drawing/2014/main" id="{0F8C9767-4E33-4DBF-8900-6DFE0D970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93" name="Text Box 7">
          <a:extLst>
            <a:ext uri="{FF2B5EF4-FFF2-40B4-BE49-F238E27FC236}">
              <a16:creationId xmlns:a16="http://schemas.microsoft.com/office/drawing/2014/main" id="{5B94A099-7BBD-4ED4-A297-30CE457A0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94" name="Text Box 7">
          <a:extLst>
            <a:ext uri="{FF2B5EF4-FFF2-40B4-BE49-F238E27FC236}">
              <a16:creationId xmlns:a16="http://schemas.microsoft.com/office/drawing/2014/main" id="{D064D2D0-699B-4E68-84DD-2BE320AD10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95" name="Text Box 7">
          <a:extLst>
            <a:ext uri="{FF2B5EF4-FFF2-40B4-BE49-F238E27FC236}">
              <a16:creationId xmlns:a16="http://schemas.microsoft.com/office/drawing/2014/main" id="{D4FA569A-F081-4981-906F-84C0209D3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96" name="Text Box 7">
          <a:extLst>
            <a:ext uri="{FF2B5EF4-FFF2-40B4-BE49-F238E27FC236}">
              <a16:creationId xmlns:a16="http://schemas.microsoft.com/office/drawing/2014/main" id="{E45001B0-1DD6-4FEC-9CA4-16DC6DC06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97" name="Text Box 7">
          <a:extLst>
            <a:ext uri="{FF2B5EF4-FFF2-40B4-BE49-F238E27FC236}">
              <a16:creationId xmlns:a16="http://schemas.microsoft.com/office/drawing/2014/main" id="{74F3C1BF-9A15-463D-8C6D-F57939252F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98" name="Text Box 7">
          <a:extLst>
            <a:ext uri="{FF2B5EF4-FFF2-40B4-BE49-F238E27FC236}">
              <a16:creationId xmlns:a16="http://schemas.microsoft.com/office/drawing/2014/main" id="{7B7C90A9-1929-4C63-83F1-38CB7D7A51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499" name="Text Box 7">
          <a:extLst>
            <a:ext uri="{FF2B5EF4-FFF2-40B4-BE49-F238E27FC236}">
              <a16:creationId xmlns:a16="http://schemas.microsoft.com/office/drawing/2014/main" id="{A8CB0CD3-8419-4F9B-BD7A-145B4AFC2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00" name="Text Box 7">
          <a:extLst>
            <a:ext uri="{FF2B5EF4-FFF2-40B4-BE49-F238E27FC236}">
              <a16:creationId xmlns:a16="http://schemas.microsoft.com/office/drawing/2014/main" id="{1F3198A0-52FB-4EA1-B1A1-849A8FB6F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01" name="Text Box 7">
          <a:extLst>
            <a:ext uri="{FF2B5EF4-FFF2-40B4-BE49-F238E27FC236}">
              <a16:creationId xmlns:a16="http://schemas.microsoft.com/office/drawing/2014/main" id="{8DE729FE-55F3-41E2-B4F8-533D6B18F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02" name="Text Box 7">
          <a:extLst>
            <a:ext uri="{FF2B5EF4-FFF2-40B4-BE49-F238E27FC236}">
              <a16:creationId xmlns:a16="http://schemas.microsoft.com/office/drawing/2014/main" id="{B5ACF417-3237-4EB8-BD4F-C8990A004E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03" name="Text Box 7">
          <a:extLst>
            <a:ext uri="{FF2B5EF4-FFF2-40B4-BE49-F238E27FC236}">
              <a16:creationId xmlns:a16="http://schemas.microsoft.com/office/drawing/2014/main" id="{EC0C69F2-83AE-4A90-B555-1B8CCC7BE9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04" name="Text Box 7">
          <a:extLst>
            <a:ext uri="{FF2B5EF4-FFF2-40B4-BE49-F238E27FC236}">
              <a16:creationId xmlns:a16="http://schemas.microsoft.com/office/drawing/2014/main" id="{181905CD-BDA3-41D4-B2C6-2CACFCF92F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05" name="Text Box 7">
          <a:extLst>
            <a:ext uri="{FF2B5EF4-FFF2-40B4-BE49-F238E27FC236}">
              <a16:creationId xmlns:a16="http://schemas.microsoft.com/office/drawing/2014/main" id="{A94659D2-2759-4AB0-94A6-A774FE92B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06" name="Text Box 7">
          <a:extLst>
            <a:ext uri="{FF2B5EF4-FFF2-40B4-BE49-F238E27FC236}">
              <a16:creationId xmlns:a16="http://schemas.microsoft.com/office/drawing/2014/main" id="{98F80BBD-DD40-4EEE-960E-7F448AF493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07" name="Text Box 7">
          <a:extLst>
            <a:ext uri="{FF2B5EF4-FFF2-40B4-BE49-F238E27FC236}">
              <a16:creationId xmlns:a16="http://schemas.microsoft.com/office/drawing/2014/main" id="{B05B2017-7B8C-4CF8-80F6-E42CB42CE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08" name="Text Box 7">
          <a:extLst>
            <a:ext uri="{FF2B5EF4-FFF2-40B4-BE49-F238E27FC236}">
              <a16:creationId xmlns:a16="http://schemas.microsoft.com/office/drawing/2014/main" id="{851FF2EA-F301-4538-992B-336C9AA188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09" name="Text Box 7">
          <a:extLst>
            <a:ext uri="{FF2B5EF4-FFF2-40B4-BE49-F238E27FC236}">
              <a16:creationId xmlns:a16="http://schemas.microsoft.com/office/drawing/2014/main" id="{B56F83F8-2211-4F53-BECF-6FF165DDA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10" name="Text Box 7">
          <a:extLst>
            <a:ext uri="{FF2B5EF4-FFF2-40B4-BE49-F238E27FC236}">
              <a16:creationId xmlns:a16="http://schemas.microsoft.com/office/drawing/2014/main" id="{C83285F7-C94C-4A9F-BEB4-4888C04EBE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11" name="Text Box 7">
          <a:extLst>
            <a:ext uri="{FF2B5EF4-FFF2-40B4-BE49-F238E27FC236}">
              <a16:creationId xmlns:a16="http://schemas.microsoft.com/office/drawing/2014/main" id="{15322DF6-2936-4EE8-9D5F-34411402D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12" name="Text Box 7">
          <a:extLst>
            <a:ext uri="{FF2B5EF4-FFF2-40B4-BE49-F238E27FC236}">
              <a16:creationId xmlns:a16="http://schemas.microsoft.com/office/drawing/2014/main" id="{3BDA8C2E-E38C-4436-827F-8E9596E890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13" name="Text Box 7">
          <a:extLst>
            <a:ext uri="{FF2B5EF4-FFF2-40B4-BE49-F238E27FC236}">
              <a16:creationId xmlns:a16="http://schemas.microsoft.com/office/drawing/2014/main" id="{7374C6AC-9E1D-4B50-8A15-672B6085D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14" name="Text Box 7">
          <a:extLst>
            <a:ext uri="{FF2B5EF4-FFF2-40B4-BE49-F238E27FC236}">
              <a16:creationId xmlns:a16="http://schemas.microsoft.com/office/drawing/2014/main" id="{2C51BD87-4FCB-4A85-90C8-BF8137A8A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15" name="Text Box 7">
          <a:extLst>
            <a:ext uri="{FF2B5EF4-FFF2-40B4-BE49-F238E27FC236}">
              <a16:creationId xmlns:a16="http://schemas.microsoft.com/office/drawing/2014/main" id="{2B0C15E2-7FD2-4B96-8E99-A496AFFA3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16" name="Text Box 7">
          <a:extLst>
            <a:ext uri="{FF2B5EF4-FFF2-40B4-BE49-F238E27FC236}">
              <a16:creationId xmlns:a16="http://schemas.microsoft.com/office/drawing/2014/main" id="{F3C190DA-2F2B-45D3-87B8-5F252B559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17" name="Text Box 7">
          <a:extLst>
            <a:ext uri="{FF2B5EF4-FFF2-40B4-BE49-F238E27FC236}">
              <a16:creationId xmlns:a16="http://schemas.microsoft.com/office/drawing/2014/main" id="{380BE114-305C-4F6D-B582-C55A43DD6D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18" name="Text Box 7">
          <a:extLst>
            <a:ext uri="{FF2B5EF4-FFF2-40B4-BE49-F238E27FC236}">
              <a16:creationId xmlns:a16="http://schemas.microsoft.com/office/drawing/2014/main" id="{35BAAD20-C44C-4D29-BA1E-39CA9BD9EC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19" name="Text Box 7">
          <a:extLst>
            <a:ext uri="{FF2B5EF4-FFF2-40B4-BE49-F238E27FC236}">
              <a16:creationId xmlns:a16="http://schemas.microsoft.com/office/drawing/2014/main" id="{4521612C-B179-4069-86AD-24EC94589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20" name="Text Box 7">
          <a:extLst>
            <a:ext uri="{FF2B5EF4-FFF2-40B4-BE49-F238E27FC236}">
              <a16:creationId xmlns:a16="http://schemas.microsoft.com/office/drawing/2014/main" id="{07F499D6-D1D3-4CE9-9C3F-D4FCDD87D2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21" name="Text Box 7">
          <a:extLst>
            <a:ext uri="{FF2B5EF4-FFF2-40B4-BE49-F238E27FC236}">
              <a16:creationId xmlns:a16="http://schemas.microsoft.com/office/drawing/2014/main" id="{85B7872F-AC4C-4AF3-963F-8586093BF4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22" name="Text Box 7">
          <a:extLst>
            <a:ext uri="{FF2B5EF4-FFF2-40B4-BE49-F238E27FC236}">
              <a16:creationId xmlns:a16="http://schemas.microsoft.com/office/drawing/2014/main" id="{A9615841-A984-4236-9A87-8C0C780F47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23" name="Text Box 7">
          <a:extLst>
            <a:ext uri="{FF2B5EF4-FFF2-40B4-BE49-F238E27FC236}">
              <a16:creationId xmlns:a16="http://schemas.microsoft.com/office/drawing/2014/main" id="{AEDF22E8-CC17-4757-9EC2-3EC1F1FD9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24" name="Text Box 7">
          <a:extLst>
            <a:ext uri="{FF2B5EF4-FFF2-40B4-BE49-F238E27FC236}">
              <a16:creationId xmlns:a16="http://schemas.microsoft.com/office/drawing/2014/main" id="{185822AC-CE79-4104-AE86-A53EA47A02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25" name="Text Box 7">
          <a:extLst>
            <a:ext uri="{FF2B5EF4-FFF2-40B4-BE49-F238E27FC236}">
              <a16:creationId xmlns:a16="http://schemas.microsoft.com/office/drawing/2014/main" id="{1453E3A6-D360-4E1E-B2FB-06305951F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26" name="Text Box 7">
          <a:extLst>
            <a:ext uri="{FF2B5EF4-FFF2-40B4-BE49-F238E27FC236}">
              <a16:creationId xmlns:a16="http://schemas.microsoft.com/office/drawing/2014/main" id="{83D0279A-6362-4DDF-8FB7-94CEEE98E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27" name="Text Box 7">
          <a:extLst>
            <a:ext uri="{FF2B5EF4-FFF2-40B4-BE49-F238E27FC236}">
              <a16:creationId xmlns:a16="http://schemas.microsoft.com/office/drawing/2014/main" id="{8F687E9E-2AD6-4EA8-A09A-8203E702C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28" name="Text Box 7">
          <a:extLst>
            <a:ext uri="{FF2B5EF4-FFF2-40B4-BE49-F238E27FC236}">
              <a16:creationId xmlns:a16="http://schemas.microsoft.com/office/drawing/2014/main" id="{F125A59A-20B2-417B-A2F0-84BB753F5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29" name="Text Box 7">
          <a:extLst>
            <a:ext uri="{FF2B5EF4-FFF2-40B4-BE49-F238E27FC236}">
              <a16:creationId xmlns:a16="http://schemas.microsoft.com/office/drawing/2014/main" id="{A43ECFBE-AA78-44D3-8710-7A1062713A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30" name="Text Box 7">
          <a:extLst>
            <a:ext uri="{FF2B5EF4-FFF2-40B4-BE49-F238E27FC236}">
              <a16:creationId xmlns:a16="http://schemas.microsoft.com/office/drawing/2014/main" id="{BA7FF072-5F10-4F07-903F-FBF2FB02DB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31" name="Text Box 7">
          <a:extLst>
            <a:ext uri="{FF2B5EF4-FFF2-40B4-BE49-F238E27FC236}">
              <a16:creationId xmlns:a16="http://schemas.microsoft.com/office/drawing/2014/main" id="{09E4EF26-CD7E-4F40-9D13-A55C445C69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32" name="Text Box 7">
          <a:extLst>
            <a:ext uri="{FF2B5EF4-FFF2-40B4-BE49-F238E27FC236}">
              <a16:creationId xmlns:a16="http://schemas.microsoft.com/office/drawing/2014/main" id="{459BA4C9-4375-44A2-9F3D-694D19978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33" name="Text Box 7">
          <a:extLst>
            <a:ext uri="{FF2B5EF4-FFF2-40B4-BE49-F238E27FC236}">
              <a16:creationId xmlns:a16="http://schemas.microsoft.com/office/drawing/2014/main" id="{DC8F4604-4DA0-4001-B728-A36B9628C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34" name="Text Box 7">
          <a:extLst>
            <a:ext uri="{FF2B5EF4-FFF2-40B4-BE49-F238E27FC236}">
              <a16:creationId xmlns:a16="http://schemas.microsoft.com/office/drawing/2014/main" id="{A50F46BB-8AA7-4A5F-84F4-CDEB38DBDE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35" name="Text Box 7">
          <a:extLst>
            <a:ext uri="{FF2B5EF4-FFF2-40B4-BE49-F238E27FC236}">
              <a16:creationId xmlns:a16="http://schemas.microsoft.com/office/drawing/2014/main" id="{548F9C1F-CFAD-4039-A1A3-07F6ABB20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36" name="Text Box 7">
          <a:extLst>
            <a:ext uri="{FF2B5EF4-FFF2-40B4-BE49-F238E27FC236}">
              <a16:creationId xmlns:a16="http://schemas.microsoft.com/office/drawing/2014/main" id="{32E2C945-F293-4FCF-9264-DC8AF8976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37" name="Text Box 7">
          <a:extLst>
            <a:ext uri="{FF2B5EF4-FFF2-40B4-BE49-F238E27FC236}">
              <a16:creationId xmlns:a16="http://schemas.microsoft.com/office/drawing/2014/main" id="{7D3DA6AD-C3E3-45AB-83BE-EC2597038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38" name="Text Box 7">
          <a:extLst>
            <a:ext uri="{FF2B5EF4-FFF2-40B4-BE49-F238E27FC236}">
              <a16:creationId xmlns:a16="http://schemas.microsoft.com/office/drawing/2014/main" id="{4E6386DF-88F4-4B17-8C5E-83BCD12677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39" name="Text Box 7">
          <a:extLst>
            <a:ext uri="{FF2B5EF4-FFF2-40B4-BE49-F238E27FC236}">
              <a16:creationId xmlns:a16="http://schemas.microsoft.com/office/drawing/2014/main" id="{09371E5A-4F4C-42A4-B808-5326A6E139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40" name="Text Box 7">
          <a:extLst>
            <a:ext uri="{FF2B5EF4-FFF2-40B4-BE49-F238E27FC236}">
              <a16:creationId xmlns:a16="http://schemas.microsoft.com/office/drawing/2014/main" id="{052BFD31-874A-4064-9349-9E153BB3E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41" name="Text Box 7">
          <a:extLst>
            <a:ext uri="{FF2B5EF4-FFF2-40B4-BE49-F238E27FC236}">
              <a16:creationId xmlns:a16="http://schemas.microsoft.com/office/drawing/2014/main" id="{CAEC87EC-F803-45AF-887C-DAD5C3F4C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42" name="Text Box 7">
          <a:extLst>
            <a:ext uri="{FF2B5EF4-FFF2-40B4-BE49-F238E27FC236}">
              <a16:creationId xmlns:a16="http://schemas.microsoft.com/office/drawing/2014/main" id="{C1760CFF-0906-41E0-8888-23723310B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43" name="Text Box 7">
          <a:extLst>
            <a:ext uri="{FF2B5EF4-FFF2-40B4-BE49-F238E27FC236}">
              <a16:creationId xmlns:a16="http://schemas.microsoft.com/office/drawing/2014/main" id="{C04F2430-7ED6-4D1E-BDBD-4BC8146D4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44" name="Text Box 7">
          <a:extLst>
            <a:ext uri="{FF2B5EF4-FFF2-40B4-BE49-F238E27FC236}">
              <a16:creationId xmlns:a16="http://schemas.microsoft.com/office/drawing/2014/main" id="{6CC22C4A-BFAF-42E1-811B-3E65C9257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45" name="Text Box 7">
          <a:extLst>
            <a:ext uri="{FF2B5EF4-FFF2-40B4-BE49-F238E27FC236}">
              <a16:creationId xmlns:a16="http://schemas.microsoft.com/office/drawing/2014/main" id="{1C485AF8-136A-462C-9760-83DFB2F384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46" name="Text Box 7">
          <a:extLst>
            <a:ext uri="{FF2B5EF4-FFF2-40B4-BE49-F238E27FC236}">
              <a16:creationId xmlns:a16="http://schemas.microsoft.com/office/drawing/2014/main" id="{73FFA505-5B29-461F-BA45-4861ADE44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47" name="Text Box 7">
          <a:extLst>
            <a:ext uri="{FF2B5EF4-FFF2-40B4-BE49-F238E27FC236}">
              <a16:creationId xmlns:a16="http://schemas.microsoft.com/office/drawing/2014/main" id="{8BC1C988-8C94-4055-B1F9-D8FDCAE32B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48" name="Text Box 7">
          <a:extLst>
            <a:ext uri="{FF2B5EF4-FFF2-40B4-BE49-F238E27FC236}">
              <a16:creationId xmlns:a16="http://schemas.microsoft.com/office/drawing/2014/main" id="{68F9B7CB-4949-4456-898C-FF137530D1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49" name="Text Box 7">
          <a:extLst>
            <a:ext uri="{FF2B5EF4-FFF2-40B4-BE49-F238E27FC236}">
              <a16:creationId xmlns:a16="http://schemas.microsoft.com/office/drawing/2014/main" id="{BE1C06B0-443F-42F2-99FA-6D20DC1D0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50" name="Text Box 7">
          <a:extLst>
            <a:ext uri="{FF2B5EF4-FFF2-40B4-BE49-F238E27FC236}">
              <a16:creationId xmlns:a16="http://schemas.microsoft.com/office/drawing/2014/main" id="{52B93D7E-8180-482C-8DB5-8EF574D356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51" name="Text Box 7">
          <a:extLst>
            <a:ext uri="{FF2B5EF4-FFF2-40B4-BE49-F238E27FC236}">
              <a16:creationId xmlns:a16="http://schemas.microsoft.com/office/drawing/2014/main" id="{6901F654-FEEE-470D-A2F6-CDD59829E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4552" name="Text Box 7">
          <a:extLst>
            <a:ext uri="{FF2B5EF4-FFF2-40B4-BE49-F238E27FC236}">
              <a16:creationId xmlns:a16="http://schemas.microsoft.com/office/drawing/2014/main" id="{3D6A0753-8A0E-45DF-9964-584EFFB6D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53" name="Text Box 7">
          <a:extLst>
            <a:ext uri="{FF2B5EF4-FFF2-40B4-BE49-F238E27FC236}">
              <a16:creationId xmlns:a16="http://schemas.microsoft.com/office/drawing/2014/main" id="{4F1C70C7-A7A0-4928-96DB-A19258C95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54" name="Text Box 7">
          <a:extLst>
            <a:ext uri="{FF2B5EF4-FFF2-40B4-BE49-F238E27FC236}">
              <a16:creationId xmlns:a16="http://schemas.microsoft.com/office/drawing/2014/main" id="{0283C7FE-48F8-4194-9807-A0F1E75B6B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55" name="Text Box 7">
          <a:extLst>
            <a:ext uri="{FF2B5EF4-FFF2-40B4-BE49-F238E27FC236}">
              <a16:creationId xmlns:a16="http://schemas.microsoft.com/office/drawing/2014/main" id="{27BFAADC-BD6A-4334-BE9F-928597C240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56" name="Text Box 7">
          <a:extLst>
            <a:ext uri="{FF2B5EF4-FFF2-40B4-BE49-F238E27FC236}">
              <a16:creationId xmlns:a16="http://schemas.microsoft.com/office/drawing/2014/main" id="{B445DEC6-214E-486A-B800-E95FA6D367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57" name="Text Box 7">
          <a:extLst>
            <a:ext uri="{FF2B5EF4-FFF2-40B4-BE49-F238E27FC236}">
              <a16:creationId xmlns:a16="http://schemas.microsoft.com/office/drawing/2014/main" id="{B6CB81DD-6DE0-479F-A29A-EC0D35336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58" name="Text Box 7">
          <a:extLst>
            <a:ext uri="{FF2B5EF4-FFF2-40B4-BE49-F238E27FC236}">
              <a16:creationId xmlns:a16="http://schemas.microsoft.com/office/drawing/2014/main" id="{2DC52256-FAB8-422C-90DA-82E20380B8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59" name="Text Box 7">
          <a:extLst>
            <a:ext uri="{FF2B5EF4-FFF2-40B4-BE49-F238E27FC236}">
              <a16:creationId xmlns:a16="http://schemas.microsoft.com/office/drawing/2014/main" id="{74C762E3-FF52-4F15-995D-B4AF86938D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60" name="Text Box 7">
          <a:extLst>
            <a:ext uri="{FF2B5EF4-FFF2-40B4-BE49-F238E27FC236}">
              <a16:creationId xmlns:a16="http://schemas.microsoft.com/office/drawing/2014/main" id="{EEA0C72F-B2F3-404C-AA05-EDE718597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61" name="Text Box 7">
          <a:extLst>
            <a:ext uri="{FF2B5EF4-FFF2-40B4-BE49-F238E27FC236}">
              <a16:creationId xmlns:a16="http://schemas.microsoft.com/office/drawing/2014/main" id="{424100AC-E7E4-45A0-8899-AC5200623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62" name="Text Box 7">
          <a:extLst>
            <a:ext uri="{FF2B5EF4-FFF2-40B4-BE49-F238E27FC236}">
              <a16:creationId xmlns:a16="http://schemas.microsoft.com/office/drawing/2014/main" id="{7501639B-3077-4534-983C-5BBFF3B6AA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63" name="Text Box 7">
          <a:extLst>
            <a:ext uri="{FF2B5EF4-FFF2-40B4-BE49-F238E27FC236}">
              <a16:creationId xmlns:a16="http://schemas.microsoft.com/office/drawing/2014/main" id="{640BB46A-EE65-4FD3-800B-529A230F0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64" name="Text Box 7">
          <a:extLst>
            <a:ext uri="{FF2B5EF4-FFF2-40B4-BE49-F238E27FC236}">
              <a16:creationId xmlns:a16="http://schemas.microsoft.com/office/drawing/2014/main" id="{33D4DFB4-F949-4C56-B685-4BDE3F91B4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65" name="Text Box 7">
          <a:extLst>
            <a:ext uri="{FF2B5EF4-FFF2-40B4-BE49-F238E27FC236}">
              <a16:creationId xmlns:a16="http://schemas.microsoft.com/office/drawing/2014/main" id="{8A2A64C9-97D9-4C72-B255-10EB070EE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66" name="Text Box 7">
          <a:extLst>
            <a:ext uri="{FF2B5EF4-FFF2-40B4-BE49-F238E27FC236}">
              <a16:creationId xmlns:a16="http://schemas.microsoft.com/office/drawing/2014/main" id="{FA3553E1-C484-4A7D-8631-24EFB6948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67" name="Text Box 7">
          <a:extLst>
            <a:ext uri="{FF2B5EF4-FFF2-40B4-BE49-F238E27FC236}">
              <a16:creationId xmlns:a16="http://schemas.microsoft.com/office/drawing/2014/main" id="{F1BE3CD3-9DA1-4470-A11C-946B32D79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68" name="Text Box 7">
          <a:extLst>
            <a:ext uri="{FF2B5EF4-FFF2-40B4-BE49-F238E27FC236}">
              <a16:creationId xmlns:a16="http://schemas.microsoft.com/office/drawing/2014/main" id="{C97F8890-ADE5-4E12-B313-ECD65EDFC0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69" name="Text Box 7">
          <a:extLst>
            <a:ext uri="{FF2B5EF4-FFF2-40B4-BE49-F238E27FC236}">
              <a16:creationId xmlns:a16="http://schemas.microsoft.com/office/drawing/2014/main" id="{5A7D777A-453E-492F-B0BE-9F852BAAB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70" name="Text Box 7">
          <a:extLst>
            <a:ext uri="{FF2B5EF4-FFF2-40B4-BE49-F238E27FC236}">
              <a16:creationId xmlns:a16="http://schemas.microsoft.com/office/drawing/2014/main" id="{1DCFFC2F-3CD1-439B-8795-E07BEA6F6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71" name="Text Box 7">
          <a:extLst>
            <a:ext uri="{FF2B5EF4-FFF2-40B4-BE49-F238E27FC236}">
              <a16:creationId xmlns:a16="http://schemas.microsoft.com/office/drawing/2014/main" id="{E08B1178-BC32-4203-9F0E-AFB092EAC7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72" name="Text Box 7">
          <a:extLst>
            <a:ext uri="{FF2B5EF4-FFF2-40B4-BE49-F238E27FC236}">
              <a16:creationId xmlns:a16="http://schemas.microsoft.com/office/drawing/2014/main" id="{3A8DA057-E962-427A-A8AC-D47DC1261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73" name="Text Box 7">
          <a:extLst>
            <a:ext uri="{FF2B5EF4-FFF2-40B4-BE49-F238E27FC236}">
              <a16:creationId xmlns:a16="http://schemas.microsoft.com/office/drawing/2014/main" id="{398761DA-FE6E-4AF1-A12E-4079BCD529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74" name="Text Box 7">
          <a:extLst>
            <a:ext uri="{FF2B5EF4-FFF2-40B4-BE49-F238E27FC236}">
              <a16:creationId xmlns:a16="http://schemas.microsoft.com/office/drawing/2014/main" id="{4DF6821E-8E36-4BAF-8C74-424E4B8FB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75" name="Text Box 7">
          <a:extLst>
            <a:ext uri="{FF2B5EF4-FFF2-40B4-BE49-F238E27FC236}">
              <a16:creationId xmlns:a16="http://schemas.microsoft.com/office/drawing/2014/main" id="{33514BC9-91DF-4113-B270-E1D0D59B3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76" name="Text Box 7">
          <a:extLst>
            <a:ext uri="{FF2B5EF4-FFF2-40B4-BE49-F238E27FC236}">
              <a16:creationId xmlns:a16="http://schemas.microsoft.com/office/drawing/2014/main" id="{1DC45244-D48A-4B7A-A8AE-C796B95ED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77" name="Text Box 7">
          <a:extLst>
            <a:ext uri="{FF2B5EF4-FFF2-40B4-BE49-F238E27FC236}">
              <a16:creationId xmlns:a16="http://schemas.microsoft.com/office/drawing/2014/main" id="{F9C7F044-D665-4E17-BBE3-C47913675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78" name="Text Box 7">
          <a:extLst>
            <a:ext uri="{FF2B5EF4-FFF2-40B4-BE49-F238E27FC236}">
              <a16:creationId xmlns:a16="http://schemas.microsoft.com/office/drawing/2014/main" id="{2E61D00F-CF9E-42D0-B717-CD1A9AB5E9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79" name="Text Box 7">
          <a:extLst>
            <a:ext uri="{FF2B5EF4-FFF2-40B4-BE49-F238E27FC236}">
              <a16:creationId xmlns:a16="http://schemas.microsoft.com/office/drawing/2014/main" id="{15CCBD5F-80D0-42D3-8219-C1008902F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80" name="Text Box 7">
          <a:extLst>
            <a:ext uri="{FF2B5EF4-FFF2-40B4-BE49-F238E27FC236}">
              <a16:creationId xmlns:a16="http://schemas.microsoft.com/office/drawing/2014/main" id="{D1B607FA-C357-4D4B-9581-6E36E71336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81" name="Text Box 7">
          <a:extLst>
            <a:ext uri="{FF2B5EF4-FFF2-40B4-BE49-F238E27FC236}">
              <a16:creationId xmlns:a16="http://schemas.microsoft.com/office/drawing/2014/main" id="{052172F1-ACB8-4BE4-9456-45579F6341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82" name="Text Box 7">
          <a:extLst>
            <a:ext uri="{FF2B5EF4-FFF2-40B4-BE49-F238E27FC236}">
              <a16:creationId xmlns:a16="http://schemas.microsoft.com/office/drawing/2014/main" id="{B6F9D99C-5B96-4D14-B47F-67B825A35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83" name="Text Box 7">
          <a:extLst>
            <a:ext uri="{FF2B5EF4-FFF2-40B4-BE49-F238E27FC236}">
              <a16:creationId xmlns:a16="http://schemas.microsoft.com/office/drawing/2014/main" id="{8D38E363-72E5-4A53-B698-802FDDF31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84" name="Text Box 7">
          <a:extLst>
            <a:ext uri="{FF2B5EF4-FFF2-40B4-BE49-F238E27FC236}">
              <a16:creationId xmlns:a16="http://schemas.microsoft.com/office/drawing/2014/main" id="{10DA66D8-578A-4C92-922A-30BEB45B23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85" name="Text Box 7">
          <a:extLst>
            <a:ext uri="{FF2B5EF4-FFF2-40B4-BE49-F238E27FC236}">
              <a16:creationId xmlns:a16="http://schemas.microsoft.com/office/drawing/2014/main" id="{3FEAEE75-BF5E-45B5-8EA1-AA72908B36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86" name="Text Box 7">
          <a:extLst>
            <a:ext uri="{FF2B5EF4-FFF2-40B4-BE49-F238E27FC236}">
              <a16:creationId xmlns:a16="http://schemas.microsoft.com/office/drawing/2014/main" id="{7839ED79-86F6-47D3-8DF0-6EC5E4350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87" name="Text Box 7">
          <a:extLst>
            <a:ext uri="{FF2B5EF4-FFF2-40B4-BE49-F238E27FC236}">
              <a16:creationId xmlns:a16="http://schemas.microsoft.com/office/drawing/2014/main" id="{EEC65827-43D1-45D1-88FF-0374B178A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88" name="Text Box 7">
          <a:extLst>
            <a:ext uri="{FF2B5EF4-FFF2-40B4-BE49-F238E27FC236}">
              <a16:creationId xmlns:a16="http://schemas.microsoft.com/office/drawing/2014/main" id="{A7AF5125-B8E1-44BE-B5DC-68AF7D339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89" name="Text Box 7">
          <a:extLst>
            <a:ext uri="{FF2B5EF4-FFF2-40B4-BE49-F238E27FC236}">
              <a16:creationId xmlns:a16="http://schemas.microsoft.com/office/drawing/2014/main" id="{9AF71D34-A924-48A6-BFB3-0C973C35F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90" name="Text Box 7">
          <a:extLst>
            <a:ext uri="{FF2B5EF4-FFF2-40B4-BE49-F238E27FC236}">
              <a16:creationId xmlns:a16="http://schemas.microsoft.com/office/drawing/2014/main" id="{1DCCDB6A-9B14-49DA-8BFF-ADEB678CD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91" name="Text Box 7">
          <a:extLst>
            <a:ext uri="{FF2B5EF4-FFF2-40B4-BE49-F238E27FC236}">
              <a16:creationId xmlns:a16="http://schemas.microsoft.com/office/drawing/2014/main" id="{4A817594-4B6D-42F7-8284-2ADAB2F968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92" name="Text Box 7">
          <a:extLst>
            <a:ext uri="{FF2B5EF4-FFF2-40B4-BE49-F238E27FC236}">
              <a16:creationId xmlns:a16="http://schemas.microsoft.com/office/drawing/2014/main" id="{514B5D78-CBB7-4AB0-AB94-1BF82DBBD5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93" name="Text Box 7">
          <a:extLst>
            <a:ext uri="{FF2B5EF4-FFF2-40B4-BE49-F238E27FC236}">
              <a16:creationId xmlns:a16="http://schemas.microsoft.com/office/drawing/2014/main" id="{978293B0-B2B6-42D9-B155-4969567C3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94" name="Text Box 7">
          <a:extLst>
            <a:ext uri="{FF2B5EF4-FFF2-40B4-BE49-F238E27FC236}">
              <a16:creationId xmlns:a16="http://schemas.microsoft.com/office/drawing/2014/main" id="{0A9449A2-E069-437F-B915-C9DF9AD53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95" name="Text Box 7">
          <a:extLst>
            <a:ext uri="{FF2B5EF4-FFF2-40B4-BE49-F238E27FC236}">
              <a16:creationId xmlns:a16="http://schemas.microsoft.com/office/drawing/2014/main" id="{0B9478EF-4466-46DA-B8BA-F31B1E3A6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96" name="Text Box 7">
          <a:extLst>
            <a:ext uri="{FF2B5EF4-FFF2-40B4-BE49-F238E27FC236}">
              <a16:creationId xmlns:a16="http://schemas.microsoft.com/office/drawing/2014/main" id="{5B04CBB8-11A8-43AA-BAFA-AA615CC56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97" name="Text Box 7">
          <a:extLst>
            <a:ext uri="{FF2B5EF4-FFF2-40B4-BE49-F238E27FC236}">
              <a16:creationId xmlns:a16="http://schemas.microsoft.com/office/drawing/2014/main" id="{F00BE8C6-032B-4373-8903-E2AFDF63E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98" name="Text Box 7">
          <a:extLst>
            <a:ext uri="{FF2B5EF4-FFF2-40B4-BE49-F238E27FC236}">
              <a16:creationId xmlns:a16="http://schemas.microsoft.com/office/drawing/2014/main" id="{03D6672A-852F-4D70-9BD0-6E7250F5E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599" name="Text Box 7">
          <a:extLst>
            <a:ext uri="{FF2B5EF4-FFF2-40B4-BE49-F238E27FC236}">
              <a16:creationId xmlns:a16="http://schemas.microsoft.com/office/drawing/2014/main" id="{491CC24D-19FE-4D23-BCC2-4C5627DC5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00" name="Text Box 7">
          <a:extLst>
            <a:ext uri="{FF2B5EF4-FFF2-40B4-BE49-F238E27FC236}">
              <a16:creationId xmlns:a16="http://schemas.microsoft.com/office/drawing/2014/main" id="{643D1B40-89D4-4B25-AB02-F68C5F4B48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01" name="Text Box 7">
          <a:extLst>
            <a:ext uri="{FF2B5EF4-FFF2-40B4-BE49-F238E27FC236}">
              <a16:creationId xmlns:a16="http://schemas.microsoft.com/office/drawing/2014/main" id="{26D29599-0D7C-4101-BE70-758801E3ED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02" name="Text Box 7">
          <a:extLst>
            <a:ext uri="{FF2B5EF4-FFF2-40B4-BE49-F238E27FC236}">
              <a16:creationId xmlns:a16="http://schemas.microsoft.com/office/drawing/2014/main" id="{56C22EFF-4E6B-4D8F-89D8-C758807F8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03" name="Text Box 7">
          <a:extLst>
            <a:ext uri="{FF2B5EF4-FFF2-40B4-BE49-F238E27FC236}">
              <a16:creationId xmlns:a16="http://schemas.microsoft.com/office/drawing/2014/main" id="{AA98CA55-A929-4139-9A03-BA96AF9C5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04" name="Text Box 7">
          <a:extLst>
            <a:ext uri="{FF2B5EF4-FFF2-40B4-BE49-F238E27FC236}">
              <a16:creationId xmlns:a16="http://schemas.microsoft.com/office/drawing/2014/main" id="{66C15A56-68AE-4F99-8CDF-6F5735A395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05" name="Text Box 7">
          <a:extLst>
            <a:ext uri="{FF2B5EF4-FFF2-40B4-BE49-F238E27FC236}">
              <a16:creationId xmlns:a16="http://schemas.microsoft.com/office/drawing/2014/main" id="{9A1497E4-51EA-47BF-AF45-F5B15B967D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06" name="Text Box 7">
          <a:extLst>
            <a:ext uri="{FF2B5EF4-FFF2-40B4-BE49-F238E27FC236}">
              <a16:creationId xmlns:a16="http://schemas.microsoft.com/office/drawing/2014/main" id="{4332C7B9-193B-4260-8600-120FE0B889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07" name="Text Box 7">
          <a:extLst>
            <a:ext uri="{FF2B5EF4-FFF2-40B4-BE49-F238E27FC236}">
              <a16:creationId xmlns:a16="http://schemas.microsoft.com/office/drawing/2014/main" id="{8871A7AD-145E-4599-AE2D-05388A48C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08" name="Text Box 7">
          <a:extLst>
            <a:ext uri="{FF2B5EF4-FFF2-40B4-BE49-F238E27FC236}">
              <a16:creationId xmlns:a16="http://schemas.microsoft.com/office/drawing/2014/main" id="{17094F9D-5B44-450D-A6F4-94C8BB127F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09" name="Text Box 7">
          <a:extLst>
            <a:ext uri="{FF2B5EF4-FFF2-40B4-BE49-F238E27FC236}">
              <a16:creationId xmlns:a16="http://schemas.microsoft.com/office/drawing/2014/main" id="{1ED984FA-21E8-4012-94CB-28949E41A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10" name="Text Box 7">
          <a:extLst>
            <a:ext uri="{FF2B5EF4-FFF2-40B4-BE49-F238E27FC236}">
              <a16:creationId xmlns:a16="http://schemas.microsoft.com/office/drawing/2014/main" id="{691D6617-B6CF-4620-BCD4-E0C3F368C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11" name="Text Box 7">
          <a:extLst>
            <a:ext uri="{FF2B5EF4-FFF2-40B4-BE49-F238E27FC236}">
              <a16:creationId xmlns:a16="http://schemas.microsoft.com/office/drawing/2014/main" id="{94D59D8A-238A-418E-953C-36103A5EB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12" name="Text Box 7">
          <a:extLst>
            <a:ext uri="{FF2B5EF4-FFF2-40B4-BE49-F238E27FC236}">
              <a16:creationId xmlns:a16="http://schemas.microsoft.com/office/drawing/2014/main" id="{B04B5D71-2E6C-4EF8-867F-645668B51F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13" name="Text Box 7">
          <a:extLst>
            <a:ext uri="{FF2B5EF4-FFF2-40B4-BE49-F238E27FC236}">
              <a16:creationId xmlns:a16="http://schemas.microsoft.com/office/drawing/2014/main" id="{6127DDB8-6106-44D6-B15B-5D491661F0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14" name="Text Box 7">
          <a:extLst>
            <a:ext uri="{FF2B5EF4-FFF2-40B4-BE49-F238E27FC236}">
              <a16:creationId xmlns:a16="http://schemas.microsoft.com/office/drawing/2014/main" id="{A4148BEF-2AF9-404D-BB4B-612A1DBDC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15" name="Text Box 7">
          <a:extLst>
            <a:ext uri="{FF2B5EF4-FFF2-40B4-BE49-F238E27FC236}">
              <a16:creationId xmlns:a16="http://schemas.microsoft.com/office/drawing/2014/main" id="{A9E3B961-C22C-41A3-9AB6-CEC14BFEC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16" name="Text Box 7">
          <a:extLst>
            <a:ext uri="{FF2B5EF4-FFF2-40B4-BE49-F238E27FC236}">
              <a16:creationId xmlns:a16="http://schemas.microsoft.com/office/drawing/2014/main" id="{E7A3BEB5-677E-442F-BCF4-914F682CA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17" name="Text Box 7">
          <a:extLst>
            <a:ext uri="{FF2B5EF4-FFF2-40B4-BE49-F238E27FC236}">
              <a16:creationId xmlns:a16="http://schemas.microsoft.com/office/drawing/2014/main" id="{D36DA145-4363-4A4E-B197-70E69654E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18" name="Text Box 7">
          <a:extLst>
            <a:ext uri="{FF2B5EF4-FFF2-40B4-BE49-F238E27FC236}">
              <a16:creationId xmlns:a16="http://schemas.microsoft.com/office/drawing/2014/main" id="{4B92B989-8A3A-4878-BCCA-752FE7671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19" name="Text Box 7">
          <a:extLst>
            <a:ext uri="{FF2B5EF4-FFF2-40B4-BE49-F238E27FC236}">
              <a16:creationId xmlns:a16="http://schemas.microsoft.com/office/drawing/2014/main" id="{56E89D2E-0EA5-470D-8E83-61E8404217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20" name="Text Box 7">
          <a:extLst>
            <a:ext uri="{FF2B5EF4-FFF2-40B4-BE49-F238E27FC236}">
              <a16:creationId xmlns:a16="http://schemas.microsoft.com/office/drawing/2014/main" id="{5387D61B-C15D-4D5C-B041-7273F4009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21" name="Text Box 7">
          <a:extLst>
            <a:ext uri="{FF2B5EF4-FFF2-40B4-BE49-F238E27FC236}">
              <a16:creationId xmlns:a16="http://schemas.microsoft.com/office/drawing/2014/main" id="{8EA5C354-F246-4168-8CB2-0E557C50D4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22" name="Text Box 7">
          <a:extLst>
            <a:ext uri="{FF2B5EF4-FFF2-40B4-BE49-F238E27FC236}">
              <a16:creationId xmlns:a16="http://schemas.microsoft.com/office/drawing/2014/main" id="{64463C12-C038-4C21-97EF-1BFBC4F29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23" name="Text Box 7">
          <a:extLst>
            <a:ext uri="{FF2B5EF4-FFF2-40B4-BE49-F238E27FC236}">
              <a16:creationId xmlns:a16="http://schemas.microsoft.com/office/drawing/2014/main" id="{25CFEA8B-7F8E-43D3-8032-8176D0F981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24" name="Text Box 7">
          <a:extLst>
            <a:ext uri="{FF2B5EF4-FFF2-40B4-BE49-F238E27FC236}">
              <a16:creationId xmlns:a16="http://schemas.microsoft.com/office/drawing/2014/main" id="{8689B5E5-3202-407D-84F7-6E96E2A48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25" name="Text Box 7">
          <a:extLst>
            <a:ext uri="{FF2B5EF4-FFF2-40B4-BE49-F238E27FC236}">
              <a16:creationId xmlns:a16="http://schemas.microsoft.com/office/drawing/2014/main" id="{C4BA093C-0028-47F1-9584-2A2140147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26" name="Text Box 7">
          <a:extLst>
            <a:ext uri="{FF2B5EF4-FFF2-40B4-BE49-F238E27FC236}">
              <a16:creationId xmlns:a16="http://schemas.microsoft.com/office/drawing/2014/main" id="{7E3A431F-7037-4EFB-90F4-CA2EEFB842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27" name="Text Box 7">
          <a:extLst>
            <a:ext uri="{FF2B5EF4-FFF2-40B4-BE49-F238E27FC236}">
              <a16:creationId xmlns:a16="http://schemas.microsoft.com/office/drawing/2014/main" id="{9360D3D8-B7B7-4D9E-9372-572B210A9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28" name="Text Box 7">
          <a:extLst>
            <a:ext uri="{FF2B5EF4-FFF2-40B4-BE49-F238E27FC236}">
              <a16:creationId xmlns:a16="http://schemas.microsoft.com/office/drawing/2014/main" id="{DA5709B0-6FEE-45B5-8F53-9BCC4A78C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29" name="Text Box 7">
          <a:extLst>
            <a:ext uri="{FF2B5EF4-FFF2-40B4-BE49-F238E27FC236}">
              <a16:creationId xmlns:a16="http://schemas.microsoft.com/office/drawing/2014/main" id="{6972F86B-3D30-4DBF-ACD2-4637FF5BA7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30" name="Text Box 7">
          <a:extLst>
            <a:ext uri="{FF2B5EF4-FFF2-40B4-BE49-F238E27FC236}">
              <a16:creationId xmlns:a16="http://schemas.microsoft.com/office/drawing/2014/main" id="{D6D9C57E-FFF0-4E4E-B74F-35F1B2DB6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31" name="Text Box 7">
          <a:extLst>
            <a:ext uri="{FF2B5EF4-FFF2-40B4-BE49-F238E27FC236}">
              <a16:creationId xmlns:a16="http://schemas.microsoft.com/office/drawing/2014/main" id="{6E4AF142-C259-4C4C-960D-7290185EA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32" name="Text Box 7">
          <a:extLst>
            <a:ext uri="{FF2B5EF4-FFF2-40B4-BE49-F238E27FC236}">
              <a16:creationId xmlns:a16="http://schemas.microsoft.com/office/drawing/2014/main" id="{AC1144BC-C87A-435F-ADBA-8FF1588CD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33" name="Text Box 7">
          <a:extLst>
            <a:ext uri="{FF2B5EF4-FFF2-40B4-BE49-F238E27FC236}">
              <a16:creationId xmlns:a16="http://schemas.microsoft.com/office/drawing/2014/main" id="{D7A2B7A6-5A5E-4B65-AA9B-4E62F554B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34" name="Text Box 7">
          <a:extLst>
            <a:ext uri="{FF2B5EF4-FFF2-40B4-BE49-F238E27FC236}">
              <a16:creationId xmlns:a16="http://schemas.microsoft.com/office/drawing/2014/main" id="{A1E70A2C-795C-47EA-A584-0B46841BEE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35" name="Text Box 7">
          <a:extLst>
            <a:ext uri="{FF2B5EF4-FFF2-40B4-BE49-F238E27FC236}">
              <a16:creationId xmlns:a16="http://schemas.microsoft.com/office/drawing/2014/main" id="{F4E6BD45-B4E2-44D8-A63B-690862944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36" name="Text Box 7">
          <a:extLst>
            <a:ext uri="{FF2B5EF4-FFF2-40B4-BE49-F238E27FC236}">
              <a16:creationId xmlns:a16="http://schemas.microsoft.com/office/drawing/2014/main" id="{091AC9D1-F57E-4E79-A943-FA288189A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37" name="Text Box 7">
          <a:extLst>
            <a:ext uri="{FF2B5EF4-FFF2-40B4-BE49-F238E27FC236}">
              <a16:creationId xmlns:a16="http://schemas.microsoft.com/office/drawing/2014/main" id="{B090C73B-A8C4-4BA5-98DE-245685523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38" name="Text Box 7">
          <a:extLst>
            <a:ext uri="{FF2B5EF4-FFF2-40B4-BE49-F238E27FC236}">
              <a16:creationId xmlns:a16="http://schemas.microsoft.com/office/drawing/2014/main" id="{E23F3AEE-B010-4511-B096-E41E5C1D16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39" name="Text Box 7">
          <a:extLst>
            <a:ext uri="{FF2B5EF4-FFF2-40B4-BE49-F238E27FC236}">
              <a16:creationId xmlns:a16="http://schemas.microsoft.com/office/drawing/2014/main" id="{BEC0B12E-B455-40BC-AEF9-FA5F19E43B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40" name="Text Box 7">
          <a:extLst>
            <a:ext uri="{FF2B5EF4-FFF2-40B4-BE49-F238E27FC236}">
              <a16:creationId xmlns:a16="http://schemas.microsoft.com/office/drawing/2014/main" id="{360C32E8-3A8A-471B-9C69-8891B3A761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41" name="Text Box 7">
          <a:extLst>
            <a:ext uri="{FF2B5EF4-FFF2-40B4-BE49-F238E27FC236}">
              <a16:creationId xmlns:a16="http://schemas.microsoft.com/office/drawing/2014/main" id="{4F83D5C1-74AD-4AA0-86BA-7F9678F66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42" name="Text Box 7">
          <a:extLst>
            <a:ext uri="{FF2B5EF4-FFF2-40B4-BE49-F238E27FC236}">
              <a16:creationId xmlns:a16="http://schemas.microsoft.com/office/drawing/2014/main" id="{4D4ED9BE-1CF5-40E8-947F-92BAC17F8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43" name="Text Box 7">
          <a:extLst>
            <a:ext uri="{FF2B5EF4-FFF2-40B4-BE49-F238E27FC236}">
              <a16:creationId xmlns:a16="http://schemas.microsoft.com/office/drawing/2014/main" id="{75E16161-8F2C-41F8-89E6-386AB4A17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44" name="Text Box 7">
          <a:extLst>
            <a:ext uri="{FF2B5EF4-FFF2-40B4-BE49-F238E27FC236}">
              <a16:creationId xmlns:a16="http://schemas.microsoft.com/office/drawing/2014/main" id="{2C63EA6F-839E-47CA-94BB-8EB32B62B1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45" name="Text Box 7">
          <a:extLst>
            <a:ext uri="{FF2B5EF4-FFF2-40B4-BE49-F238E27FC236}">
              <a16:creationId xmlns:a16="http://schemas.microsoft.com/office/drawing/2014/main" id="{1C54B37C-C9E4-43B1-B752-386187E3C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46" name="Text Box 7">
          <a:extLst>
            <a:ext uri="{FF2B5EF4-FFF2-40B4-BE49-F238E27FC236}">
              <a16:creationId xmlns:a16="http://schemas.microsoft.com/office/drawing/2014/main" id="{208796CB-97B9-440D-A765-CD4A57210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47" name="Text Box 7">
          <a:extLst>
            <a:ext uri="{FF2B5EF4-FFF2-40B4-BE49-F238E27FC236}">
              <a16:creationId xmlns:a16="http://schemas.microsoft.com/office/drawing/2014/main" id="{C4567FCF-7909-421E-8166-08E86EBBBF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48" name="Text Box 7">
          <a:extLst>
            <a:ext uri="{FF2B5EF4-FFF2-40B4-BE49-F238E27FC236}">
              <a16:creationId xmlns:a16="http://schemas.microsoft.com/office/drawing/2014/main" id="{BC70FCE5-5E75-4EA0-8B6B-0F897EB752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49" name="Text Box 7">
          <a:extLst>
            <a:ext uri="{FF2B5EF4-FFF2-40B4-BE49-F238E27FC236}">
              <a16:creationId xmlns:a16="http://schemas.microsoft.com/office/drawing/2014/main" id="{19D2C9B1-B40B-4D01-A202-E5B2154230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50" name="Text Box 7">
          <a:extLst>
            <a:ext uri="{FF2B5EF4-FFF2-40B4-BE49-F238E27FC236}">
              <a16:creationId xmlns:a16="http://schemas.microsoft.com/office/drawing/2014/main" id="{669C3F9D-6897-488C-8713-7F810EDCC7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51" name="Text Box 7">
          <a:extLst>
            <a:ext uri="{FF2B5EF4-FFF2-40B4-BE49-F238E27FC236}">
              <a16:creationId xmlns:a16="http://schemas.microsoft.com/office/drawing/2014/main" id="{B4211580-9E3A-4C3A-89F7-41D0D3FAC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52" name="Text Box 7">
          <a:extLst>
            <a:ext uri="{FF2B5EF4-FFF2-40B4-BE49-F238E27FC236}">
              <a16:creationId xmlns:a16="http://schemas.microsoft.com/office/drawing/2014/main" id="{CD7E306E-2C85-4AA0-89C5-0CC9F04E0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53" name="Text Box 7">
          <a:extLst>
            <a:ext uri="{FF2B5EF4-FFF2-40B4-BE49-F238E27FC236}">
              <a16:creationId xmlns:a16="http://schemas.microsoft.com/office/drawing/2014/main" id="{92518340-153D-4944-B86D-67DE81B8D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54" name="Text Box 7">
          <a:extLst>
            <a:ext uri="{FF2B5EF4-FFF2-40B4-BE49-F238E27FC236}">
              <a16:creationId xmlns:a16="http://schemas.microsoft.com/office/drawing/2014/main" id="{185DA315-5C95-461D-8DEA-4B0FB61007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55" name="Text Box 7">
          <a:extLst>
            <a:ext uri="{FF2B5EF4-FFF2-40B4-BE49-F238E27FC236}">
              <a16:creationId xmlns:a16="http://schemas.microsoft.com/office/drawing/2014/main" id="{F56F9BB5-1846-42F0-B38E-80C76E4062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56" name="Text Box 7">
          <a:extLst>
            <a:ext uri="{FF2B5EF4-FFF2-40B4-BE49-F238E27FC236}">
              <a16:creationId xmlns:a16="http://schemas.microsoft.com/office/drawing/2014/main" id="{5A8F2815-A468-470D-B0EE-C18249617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57" name="Text Box 7">
          <a:extLst>
            <a:ext uri="{FF2B5EF4-FFF2-40B4-BE49-F238E27FC236}">
              <a16:creationId xmlns:a16="http://schemas.microsoft.com/office/drawing/2014/main" id="{BC0B6070-677A-4AD0-84F8-A864ACD96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58" name="Text Box 7">
          <a:extLst>
            <a:ext uri="{FF2B5EF4-FFF2-40B4-BE49-F238E27FC236}">
              <a16:creationId xmlns:a16="http://schemas.microsoft.com/office/drawing/2014/main" id="{DCE8B1EE-E9BF-4B4B-971C-B8F4FDD4B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59" name="Text Box 7">
          <a:extLst>
            <a:ext uri="{FF2B5EF4-FFF2-40B4-BE49-F238E27FC236}">
              <a16:creationId xmlns:a16="http://schemas.microsoft.com/office/drawing/2014/main" id="{9F5A2930-57DD-48BA-ABEC-355C37501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60" name="Text Box 7">
          <a:extLst>
            <a:ext uri="{FF2B5EF4-FFF2-40B4-BE49-F238E27FC236}">
              <a16:creationId xmlns:a16="http://schemas.microsoft.com/office/drawing/2014/main" id="{2DB668E0-3F71-4D96-A49F-021D7F65B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61" name="Text Box 7">
          <a:extLst>
            <a:ext uri="{FF2B5EF4-FFF2-40B4-BE49-F238E27FC236}">
              <a16:creationId xmlns:a16="http://schemas.microsoft.com/office/drawing/2014/main" id="{E5A20856-4D0D-45A9-8873-2701BFEF7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62" name="Text Box 7">
          <a:extLst>
            <a:ext uri="{FF2B5EF4-FFF2-40B4-BE49-F238E27FC236}">
              <a16:creationId xmlns:a16="http://schemas.microsoft.com/office/drawing/2014/main" id="{75153DB8-4EC5-4697-9DF0-16F981DCD5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63" name="Text Box 7">
          <a:extLst>
            <a:ext uri="{FF2B5EF4-FFF2-40B4-BE49-F238E27FC236}">
              <a16:creationId xmlns:a16="http://schemas.microsoft.com/office/drawing/2014/main" id="{75FC52B5-B1D5-4485-9A76-55252799AC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64" name="Text Box 7">
          <a:extLst>
            <a:ext uri="{FF2B5EF4-FFF2-40B4-BE49-F238E27FC236}">
              <a16:creationId xmlns:a16="http://schemas.microsoft.com/office/drawing/2014/main" id="{7CB1D9CF-45C4-4EC5-8385-6A0997ACC6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65" name="Text Box 7">
          <a:extLst>
            <a:ext uri="{FF2B5EF4-FFF2-40B4-BE49-F238E27FC236}">
              <a16:creationId xmlns:a16="http://schemas.microsoft.com/office/drawing/2014/main" id="{D0D6CAB6-5C83-47AC-8455-7A5878E5D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66" name="Text Box 7">
          <a:extLst>
            <a:ext uri="{FF2B5EF4-FFF2-40B4-BE49-F238E27FC236}">
              <a16:creationId xmlns:a16="http://schemas.microsoft.com/office/drawing/2014/main" id="{D5CA8DA3-FC36-4FF8-951B-C73C22878F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67" name="Text Box 7">
          <a:extLst>
            <a:ext uri="{FF2B5EF4-FFF2-40B4-BE49-F238E27FC236}">
              <a16:creationId xmlns:a16="http://schemas.microsoft.com/office/drawing/2014/main" id="{18C00E18-FF99-41BB-AB7C-FC529103C4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68" name="Text Box 7">
          <a:extLst>
            <a:ext uri="{FF2B5EF4-FFF2-40B4-BE49-F238E27FC236}">
              <a16:creationId xmlns:a16="http://schemas.microsoft.com/office/drawing/2014/main" id="{CA353173-BC65-4B28-BE88-B90B39A4E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69" name="Text Box 7">
          <a:extLst>
            <a:ext uri="{FF2B5EF4-FFF2-40B4-BE49-F238E27FC236}">
              <a16:creationId xmlns:a16="http://schemas.microsoft.com/office/drawing/2014/main" id="{74230F3D-2F12-4BA8-9178-4E1B8C02BE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70" name="Text Box 7">
          <a:extLst>
            <a:ext uri="{FF2B5EF4-FFF2-40B4-BE49-F238E27FC236}">
              <a16:creationId xmlns:a16="http://schemas.microsoft.com/office/drawing/2014/main" id="{6301EC35-196B-4CAC-97F6-ED018F0EA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71" name="Text Box 7">
          <a:extLst>
            <a:ext uri="{FF2B5EF4-FFF2-40B4-BE49-F238E27FC236}">
              <a16:creationId xmlns:a16="http://schemas.microsoft.com/office/drawing/2014/main" id="{94F57259-F588-48BD-A630-C37D9F38FD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72" name="Text Box 7">
          <a:extLst>
            <a:ext uri="{FF2B5EF4-FFF2-40B4-BE49-F238E27FC236}">
              <a16:creationId xmlns:a16="http://schemas.microsoft.com/office/drawing/2014/main" id="{D5D3ECA1-90AF-413A-ACF6-1BBE15A7D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73" name="Text Box 7">
          <a:extLst>
            <a:ext uri="{FF2B5EF4-FFF2-40B4-BE49-F238E27FC236}">
              <a16:creationId xmlns:a16="http://schemas.microsoft.com/office/drawing/2014/main" id="{85D14E52-B1D9-4412-83C7-6046D41486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74" name="Text Box 7">
          <a:extLst>
            <a:ext uri="{FF2B5EF4-FFF2-40B4-BE49-F238E27FC236}">
              <a16:creationId xmlns:a16="http://schemas.microsoft.com/office/drawing/2014/main" id="{FBA6E179-9E6D-43DA-93BF-DBBD908666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75" name="Text Box 7">
          <a:extLst>
            <a:ext uri="{FF2B5EF4-FFF2-40B4-BE49-F238E27FC236}">
              <a16:creationId xmlns:a16="http://schemas.microsoft.com/office/drawing/2014/main" id="{8F84EB3D-F8D4-423B-90C9-CAFE848E3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76" name="Text Box 7">
          <a:extLst>
            <a:ext uri="{FF2B5EF4-FFF2-40B4-BE49-F238E27FC236}">
              <a16:creationId xmlns:a16="http://schemas.microsoft.com/office/drawing/2014/main" id="{38A3EEBD-EAA7-4AA0-B458-824D2CA7F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77" name="Text Box 7">
          <a:extLst>
            <a:ext uri="{FF2B5EF4-FFF2-40B4-BE49-F238E27FC236}">
              <a16:creationId xmlns:a16="http://schemas.microsoft.com/office/drawing/2014/main" id="{841AB225-C912-4D34-A75B-5E6C27E11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78" name="Text Box 7">
          <a:extLst>
            <a:ext uri="{FF2B5EF4-FFF2-40B4-BE49-F238E27FC236}">
              <a16:creationId xmlns:a16="http://schemas.microsoft.com/office/drawing/2014/main" id="{C3577EC8-8923-45E8-ADD4-ECB5086B6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79" name="Text Box 7">
          <a:extLst>
            <a:ext uri="{FF2B5EF4-FFF2-40B4-BE49-F238E27FC236}">
              <a16:creationId xmlns:a16="http://schemas.microsoft.com/office/drawing/2014/main" id="{6DDBF586-2347-4661-A357-F7F9C79EA7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80" name="Text Box 7">
          <a:extLst>
            <a:ext uri="{FF2B5EF4-FFF2-40B4-BE49-F238E27FC236}">
              <a16:creationId xmlns:a16="http://schemas.microsoft.com/office/drawing/2014/main" id="{5F94E52D-8EEA-4C53-A50F-E501FA579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81" name="Text Box 7">
          <a:extLst>
            <a:ext uri="{FF2B5EF4-FFF2-40B4-BE49-F238E27FC236}">
              <a16:creationId xmlns:a16="http://schemas.microsoft.com/office/drawing/2014/main" id="{45C6859B-8DB1-4637-9F25-F7C2E368E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82" name="Text Box 7">
          <a:extLst>
            <a:ext uri="{FF2B5EF4-FFF2-40B4-BE49-F238E27FC236}">
              <a16:creationId xmlns:a16="http://schemas.microsoft.com/office/drawing/2014/main" id="{A415BB47-AB97-457E-A759-BF682B5234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83" name="Text Box 7">
          <a:extLst>
            <a:ext uri="{FF2B5EF4-FFF2-40B4-BE49-F238E27FC236}">
              <a16:creationId xmlns:a16="http://schemas.microsoft.com/office/drawing/2014/main" id="{9661E5B0-D93F-461F-9583-7F008E5E5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84" name="Text Box 7">
          <a:extLst>
            <a:ext uri="{FF2B5EF4-FFF2-40B4-BE49-F238E27FC236}">
              <a16:creationId xmlns:a16="http://schemas.microsoft.com/office/drawing/2014/main" id="{6BF45528-2630-4831-A52A-89EE320B1F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85" name="Text Box 7">
          <a:extLst>
            <a:ext uri="{FF2B5EF4-FFF2-40B4-BE49-F238E27FC236}">
              <a16:creationId xmlns:a16="http://schemas.microsoft.com/office/drawing/2014/main" id="{AEF3AF52-1A76-4AA4-9D5F-8FC071A9F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86" name="Text Box 7">
          <a:extLst>
            <a:ext uri="{FF2B5EF4-FFF2-40B4-BE49-F238E27FC236}">
              <a16:creationId xmlns:a16="http://schemas.microsoft.com/office/drawing/2014/main" id="{B8790A63-8316-43C9-B5EA-843654013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87" name="Text Box 7">
          <a:extLst>
            <a:ext uri="{FF2B5EF4-FFF2-40B4-BE49-F238E27FC236}">
              <a16:creationId xmlns:a16="http://schemas.microsoft.com/office/drawing/2014/main" id="{6CAD0F83-C5AB-4AA4-9128-954C1DD92B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88" name="Text Box 7">
          <a:extLst>
            <a:ext uri="{FF2B5EF4-FFF2-40B4-BE49-F238E27FC236}">
              <a16:creationId xmlns:a16="http://schemas.microsoft.com/office/drawing/2014/main" id="{AF656FA0-3AE9-4DE7-9A54-57E861797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89" name="Text Box 7">
          <a:extLst>
            <a:ext uri="{FF2B5EF4-FFF2-40B4-BE49-F238E27FC236}">
              <a16:creationId xmlns:a16="http://schemas.microsoft.com/office/drawing/2014/main" id="{E321B4D3-D84F-4673-8B24-AA75C60CB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90" name="Text Box 7">
          <a:extLst>
            <a:ext uri="{FF2B5EF4-FFF2-40B4-BE49-F238E27FC236}">
              <a16:creationId xmlns:a16="http://schemas.microsoft.com/office/drawing/2014/main" id="{ABBA3E1D-0A97-4927-9989-B083BFC27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91" name="Text Box 7">
          <a:extLst>
            <a:ext uri="{FF2B5EF4-FFF2-40B4-BE49-F238E27FC236}">
              <a16:creationId xmlns:a16="http://schemas.microsoft.com/office/drawing/2014/main" id="{7319833F-DCBA-4CCC-B6F2-0F546D109E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92" name="Text Box 7">
          <a:extLst>
            <a:ext uri="{FF2B5EF4-FFF2-40B4-BE49-F238E27FC236}">
              <a16:creationId xmlns:a16="http://schemas.microsoft.com/office/drawing/2014/main" id="{051D6CB0-9C85-4846-91B0-24C100C8E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93" name="Text Box 7">
          <a:extLst>
            <a:ext uri="{FF2B5EF4-FFF2-40B4-BE49-F238E27FC236}">
              <a16:creationId xmlns:a16="http://schemas.microsoft.com/office/drawing/2014/main" id="{7925EC38-EFE7-4143-840D-20B07B216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94" name="Text Box 7">
          <a:extLst>
            <a:ext uri="{FF2B5EF4-FFF2-40B4-BE49-F238E27FC236}">
              <a16:creationId xmlns:a16="http://schemas.microsoft.com/office/drawing/2014/main" id="{9EF2ADA7-64E4-4D13-A811-B24A8B8EE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95" name="Text Box 7">
          <a:extLst>
            <a:ext uri="{FF2B5EF4-FFF2-40B4-BE49-F238E27FC236}">
              <a16:creationId xmlns:a16="http://schemas.microsoft.com/office/drawing/2014/main" id="{0703BF76-2FEF-46F2-836C-98AA82A4C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96" name="Text Box 7">
          <a:extLst>
            <a:ext uri="{FF2B5EF4-FFF2-40B4-BE49-F238E27FC236}">
              <a16:creationId xmlns:a16="http://schemas.microsoft.com/office/drawing/2014/main" id="{11DCC910-BD84-4D32-BDB5-A5337084A5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97" name="Text Box 7">
          <a:extLst>
            <a:ext uri="{FF2B5EF4-FFF2-40B4-BE49-F238E27FC236}">
              <a16:creationId xmlns:a16="http://schemas.microsoft.com/office/drawing/2014/main" id="{A34BA52D-7B3A-4AB3-B347-72B0DE2707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98" name="Text Box 7">
          <a:extLst>
            <a:ext uri="{FF2B5EF4-FFF2-40B4-BE49-F238E27FC236}">
              <a16:creationId xmlns:a16="http://schemas.microsoft.com/office/drawing/2014/main" id="{C6B1FB7F-C775-4C13-A27B-35274ACDB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699" name="Text Box 7">
          <a:extLst>
            <a:ext uri="{FF2B5EF4-FFF2-40B4-BE49-F238E27FC236}">
              <a16:creationId xmlns:a16="http://schemas.microsoft.com/office/drawing/2014/main" id="{5150EF25-7FB3-4FA6-9B55-A03447985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00" name="Text Box 7">
          <a:extLst>
            <a:ext uri="{FF2B5EF4-FFF2-40B4-BE49-F238E27FC236}">
              <a16:creationId xmlns:a16="http://schemas.microsoft.com/office/drawing/2014/main" id="{3F3FC8F4-0564-47D2-9EB1-26A1B54EA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01" name="Text Box 7">
          <a:extLst>
            <a:ext uri="{FF2B5EF4-FFF2-40B4-BE49-F238E27FC236}">
              <a16:creationId xmlns:a16="http://schemas.microsoft.com/office/drawing/2014/main" id="{D438A2CD-F369-44F6-B890-8CA917672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02" name="Text Box 7">
          <a:extLst>
            <a:ext uri="{FF2B5EF4-FFF2-40B4-BE49-F238E27FC236}">
              <a16:creationId xmlns:a16="http://schemas.microsoft.com/office/drawing/2014/main" id="{192AF7F1-EBB5-4D4C-A50C-664187C7C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03" name="Text Box 7">
          <a:extLst>
            <a:ext uri="{FF2B5EF4-FFF2-40B4-BE49-F238E27FC236}">
              <a16:creationId xmlns:a16="http://schemas.microsoft.com/office/drawing/2014/main" id="{D018DC55-848F-4FFA-A204-7C134F0B8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04" name="Text Box 7">
          <a:extLst>
            <a:ext uri="{FF2B5EF4-FFF2-40B4-BE49-F238E27FC236}">
              <a16:creationId xmlns:a16="http://schemas.microsoft.com/office/drawing/2014/main" id="{2D6A31E2-9FBA-44C9-B52A-BE0F43A67A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05" name="Text Box 7">
          <a:extLst>
            <a:ext uri="{FF2B5EF4-FFF2-40B4-BE49-F238E27FC236}">
              <a16:creationId xmlns:a16="http://schemas.microsoft.com/office/drawing/2014/main" id="{A19A3BDF-EAC5-41D4-B80D-AE54C330B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06" name="Text Box 7">
          <a:extLst>
            <a:ext uri="{FF2B5EF4-FFF2-40B4-BE49-F238E27FC236}">
              <a16:creationId xmlns:a16="http://schemas.microsoft.com/office/drawing/2014/main" id="{DB7F52EA-B646-47DD-BC52-2015E3F01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07" name="Text Box 7">
          <a:extLst>
            <a:ext uri="{FF2B5EF4-FFF2-40B4-BE49-F238E27FC236}">
              <a16:creationId xmlns:a16="http://schemas.microsoft.com/office/drawing/2014/main" id="{CBB6E0A9-316B-4503-A393-8B751E577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08" name="Text Box 7">
          <a:extLst>
            <a:ext uri="{FF2B5EF4-FFF2-40B4-BE49-F238E27FC236}">
              <a16:creationId xmlns:a16="http://schemas.microsoft.com/office/drawing/2014/main" id="{35E879A1-A64B-4B5F-BABF-B64BCF784C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09" name="Text Box 7">
          <a:extLst>
            <a:ext uri="{FF2B5EF4-FFF2-40B4-BE49-F238E27FC236}">
              <a16:creationId xmlns:a16="http://schemas.microsoft.com/office/drawing/2014/main" id="{5E6E9B47-BDB5-4623-BF82-5117328F9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10" name="Text Box 7">
          <a:extLst>
            <a:ext uri="{FF2B5EF4-FFF2-40B4-BE49-F238E27FC236}">
              <a16:creationId xmlns:a16="http://schemas.microsoft.com/office/drawing/2014/main" id="{D4AB2E6C-3E98-4C58-B683-D957C3F168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11" name="Text Box 7">
          <a:extLst>
            <a:ext uri="{FF2B5EF4-FFF2-40B4-BE49-F238E27FC236}">
              <a16:creationId xmlns:a16="http://schemas.microsoft.com/office/drawing/2014/main" id="{4C6C9DAD-FE15-44E5-BD6D-4E0FEE71A8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12" name="Text Box 7">
          <a:extLst>
            <a:ext uri="{FF2B5EF4-FFF2-40B4-BE49-F238E27FC236}">
              <a16:creationId xmlns:a16="http://schemas.microsoft.com/office/drawing/2014/main" id="{3FFD73FE-E079-4FC5-946D-BBE851BF7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13" name="Text Box 7">
          <a:extLst>
            <a:ext uri="{FF2B5EF4-FFF2-40B4-BE49-F238E27FC236}">
              <a16:creationId xmlns:a16="http://schemas.microsoft.com/office/drawing/2014/main" id="{E2E1AA98-6933-4396-BF0F-2993F352B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14" name="Text Box 7">
          <a:extLst>
            <a:ext uri="{FF2B5EF4-FFF2-40B4-BE49-F238E27FC236}">
              <a16:creationId xmlns:a16="http://schemas.microsoft.com/office/drawing/2014/main" id="{DA9080A5-58C2-4255-B1BE-264724D410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15" name="Text Box 7">
          <a:extLst>
            <a:ext uri="{FF2B5EF4-FFF2-40B4-BE49-F238E27FC236}">
              <a16:creationId xmlns:a16="http://schemas.microsoft.com/office/drawing/2014/main" id="{DA98CB6B-5BD3-4D47-8B14-B7C36E8847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16" name="Text Box 7">
          <a:extLst>
            <a:ext uri="{FF2B5EF4-FFF2-40B4-BE49-F238E27FC236}">
              <a16:creationId xmlns:a16="http://schemas.microsoft.com/office/drawing/2014/main" id="{A5FCD82A-1151-445F-B8E7-3578707F1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17" name="Text Box 7">
          <a:extLst>
            <a:ext uri="{FF2B5EF4-FFF2-40B4-BE49-F238E27FC236}">
              <a16:creationId xmlns:a16="http://schemas.microsoft.com/office/drawing/2014/main" id="{E7F73DED-4C35-4391-861E-91B08DCB85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18" name="Text Box 7">
          <a:extLst>
            <a:ext uri="{FF2B5EF4-FFF2-40B4-BE49-F238E27FC236}">
              <a16:creationId xmlns:a16="http://schemas.microsoft.com/office/drawing/2014/main" id="{61BB93C3-3C92-450A-8CD2-C02DBD635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19" name="Text Box 7">
          <a:extLst>
            <a:ext uri="{FF2B5EF4-FFF2-40B4-BE49-F238E27FC236}">
              <a16:creationId xmlns:a16="http://schemas.microsoft.com/office/drawing/2014/main" id="{D99A613B-4C4D-4A1C-BFFE-38E80E3FE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20" name="Text Box 7">
          <a:extLst>
            <a:ext uri="{FF2B5EF4-FFF2-40B4-BE49-F238E27FC236}">
              <a16:creationId xmlns:a16="http://schemas.microsoft.com/office/drawing/2014/main" id="{9780868C-A076-4845-BC79-E9B705B93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21" name="Text Box 7">
          <a:extLst>
            <a:ext uri="{FF2B5EF4-FFF2-40B4-BE49-F238E27FC236}">
              <a16:creationId xmlns:a16="http://schemas.microsoft.com/office/drawing/2014/main" id="{D7EA53CD-CE9B-479D-AFBC-52101DB6C3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22" name="Text Box 7">
          <a:extLst>
            <a:ext uri="{FF2B5EF4-FFF2-40B4-BE49-F238E27FC236}">
              <a16:creationId xmlns:a16="http://schemas.microsoft.com/office/drawing/2014/main" id="{3616CEA3-07FE-40A7-820C-E9123D63E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23" name="Text Box 7">
          <a:extLst>
            <a:ext uri="{FF2B5EF4-FFF2-40B4-BE49-F238E27FC236}">
              <a16:creationId xmlns:a16="http://schemas.microsoft.com/office/drawing/2014/main" id="{CEBA87F4-2EBE-49FD-AEB4-D9285C4CC2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24" name="Text Box 7">
          <a:extLst>
            <a:ext uri="{FF2B5EF4-FFF2-40B4-BE49-F238E27FC236}">
              <a16:creationId xmlns:a16="http://schemas.microsoft.com/office/drawing/2014/main" id="{88D96E6D-6589-47ED-A15D-91E9DD15F3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25" name="Text Box 7">
          <a:extLst>
            <a:ext uri="{FF2B5EF4-FFF2-40B4-BE49-F238E27FC236}">
              <a16:creationId xmlns:a16="http://schemas.microsoft.com/office/drawing/2014/main" id="{CFF18C30-5383-4C10-8B1E-7F37F11F0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26" name="Text Box 7">
          <a:extLst>
            <a:ext uri="{FF2B5EF4-FFF2-40B4-BE49-F238E27FC236}">
              <a16:creationId xmlns:a16="http://schemas.microsoft.com/office/drawing/2014/main" id="{B6FAF84D-9C11-4D23-A0D8-4AABB6538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27" name="Text Box 7">
          <a:extLst>
            <a:ext uri="{FF2B5EF4-FFF2-40B4-BE49-F238E27FC236}">
              <a16:creationId xmlns:a16="http://schemas.microsoft.com/office/drawing/2014/main" id="{7DDB79CD-37A0-4DA9-875C-E43309EE4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28" name="Text Box 7">
          <a:extLst>
            <a:ext uri="{FF2B5EF4-FFF2-40B4-BE49-F238E27FC236}">
              <a16:creationId xmlns:a16="http://schemas.microsoft.com/office/drawing/2014/main" id="{0FB85F5C-4D9A-4ECE-8D8D-1CBB0E05C2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29" name="Text Box 7">
          <a:extLst>
            <a:ext uri="{FF2B5EF4-FFF2-40B4-BE49-F238E27FC236}">
              <a16:creationId xmlns:a16="http://schemas.microsoft.com/office/drawing/2014/main" id="{1F72434A-F02F-4362-BE46-B645CED2B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30" name="Text Box 7">
          <a:extLst>
            <a:ext uri="{FF2B5EF4-FFF2-40B4-BE49-F238E27FC236}">
              <a16:creationId xmlns:a16="http://schemas.microsoft.com/office/drawing/2014/main" id="{F84D991D-2F03-4DDD-B328-67A43AC3D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31" name="Text Box 7">
          <a:extLst>
            <a:ext uri="{FF2B5EF4-FFF2-40B4-BE49-F238E27FC236}">
              <a16:creationId xmlns:a16="http://schemas.microsoft.com/office/drawing/2014/main" id="{49E5DD60-6FED-4ACD-BFAB-5C67F9500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32" name="Text Box 7">
          <a:extLst>
            <a:ext uri="{FF2B5EF4-FFF2-40B4-BE49-F238E27FC236}">
              <a16:creationId xmlns:a16="http://schemas.microsoft.com/office/drawing/2014/main" id="{C4E06095-CCBD-47E9-B10A-CEDA6FBF2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33" name="Text Box 7">
          <a:extLst>
            <a:ext uri="{FF2B5EF4-FFF2-40B4-BE49-F238E27FC236}">
              <a16:creationId xmlns:a16="http://schemas.microsoft.com/office/drawing/2014/main" id="{6C493A74-F0E5-4FC0-B256-33C9296EB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34" name="Text Box 7">
          <a:extLst>
            <a:ext uri="{FF2B5EF4-FFF2-40B4-BE49-F238E27FC236}">
              <a16:creationId xmlns:a16="http://schemas.microsoft.com/office/drawing/2014/main" id="{A650594B-D356-467C-A990-FFC08D15B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35" name="Text Box 7">
          <a:extLst>
            <a:ext uri="{FF2B5EF4-FFF2-40B4-BE49-F238E27FC236}">
              <a16:creationId xmlns:a16="http://schemas.microsoft.com/office/drawing/2014/main" id="{3C9781C5-C843-4CB8-AAD0-7FF90E6F4E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36" name="Text Box 7">
          <a:extLst>
            <a:ext uri="{FF2B5EF4-FFF2-40B4-BE49-F238E27FC236}">
              <a16:creationId xmlns:a16="http://schemas.microsoft.com/office/drawing/2014/main" id="{A1C59017-7582-4E8B-91E9-A8842808CC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37" name="Text Box 7">
          <a:extLst>
            <a:ext uri="{FF2B5EF4-FFF2-40B4-BE49-F238E27FC236}">
              <a16:creationId xmlns:a16="http://schemas.microsoft.com/office/drawing/2014/main" id="{3AF594A1-37B9-4F36-BC66-D071F94633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38" name="Text Box 7">
          <a:extLst>
            <a:ext uri="{FF2B5EF4-FFF2-40B4-BE49-F238E27FC236}">
              <a16:creationId xmlns:a16="http://schemas.microsoft.com/office/drawing/2014/main" id="{EC982CFD-7ED2-4449-B1CD-0E4F34D57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39" name="Text Box 7">
          <a:extLst>
            <a:ext uri="{FF2B5EF4-FFF2-40B4-BE49-F238E27FC236}">
              <a16:creationId xmlns:a16="http://schemas.microsoft.com/office/drawing/2014/main" id="{2B608D7B-4338-493D-826E-7513C0F011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40" name="Text Box 7">
          <a:extLst>
            <a:ext uri="{FF2B5EF4-FFF2-40B4-BE49-F238E27FC236}">
              <a16:creationId xmlns:a16="http://schemas.microsoft.com/office/drawing/2014/main" id="{1F0DDECA-48ED-4658-950F-DD9661166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41" name="Text Box 7">
          <a:extLst>
            <a:ext uri="{FF2B5EF4-FFF2-40B4-BE49-F238E27FC236}">
              <a16:creationId xmlns:a16="http://schemas.microsoft.com/office/drawing/2014/main" id="{6ABCD372-BDFD-4EA2-9D81-1C2E6D010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42" name="Text Box 7">
          <a:extLst>
            <a:ext uri="{FF2B5EF4-FFF2-40B4-BE49-F238E27FC236}">
              <a16:creationId xmlns:a16="http://schemas.microsoft.com/office/drawing/2014/main" id="{6F16FA22-B203-483D-9D60-B8E02C8B1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43" name="Text Box 7">
          <a:extLst>
            <a:ext uri="{FF2B5EF4-FFF2-40B4-BE49-F238E27FC236}">
              <a16:creationId xmlns:a16="http://schemas.microsoft.com/office/drawing/2014/main" id="{6F618152-D0FD-412E-973E-AB8165C5D6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44" name="Text Box 7">
          <a:extLst>
            <a:ext uri="{FF2B5EF4-FFF2-40B4-BE49-F238E27FC236}">
              <a16:creationId xmlns:a16="http://schemas.microsoft.com/office/drawing/2014/main" id="{5F94143A-3C88-4096-8F63-D8971EBA7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45" name="Text Box 7">
          <a:extLst>
            <a:ext uri="{FF2B5EF4-FFF2-40B4-BE49-F238E27FC236}">
              <a16:creationId xmlns:a16="http://schemas.microsoft.com/office/drawing/2014/main" id="{DC0ECF9E-3F89-4493-B737-9E4042758A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46" name="Text Box 7">
          <a:extLst>
            <a:ext uri="{FF2B5EF4-FFF2-40B4-BE49-F238E27FC236}">
              <a16:creationId xmlns:a16="http://schemas.microsoft.com/office/drawing/2014/main" id="{BFBF78A7-E731-435B-A8B2-8A3489810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47" name="Text Box 7">
          <a:extLst>
            <a:ext uri="{FF2B5EF4-FFF2-40B4-BE49-F238E27FC236}">
              <a16:creationId xmlns:a16="http://schemas.microsoft.com/office/drawing/2014/main" id="{F848E3F4-809D-4C7E-90DA-D9F4D493D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48" name="Text Box 7">
          <a:extLst>
            <a:ext uri="{FF2B5EF4-FFF2-40B4-BE49-F238E27FC236}">
              <a16:creationId xmlns:a16="http://schemas.microsoft.com/office/drawing/2014/main" id="{CFC8F2FB-31B6-4FDF-A0AF-06705B1A8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49" name="Text Box 7">
          <a:extLst>
            <a:ext uri="{FF2B5EF4-FFF2-40B4-BE49-F238E27FC236}">
              <a16:creationId xmlns:a16="http://schemas.microsoft.com/office/drawing/2014/main" id="{A3509DB8-DDC1-43B1-BFE4-720B3BAD8F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50" name="Text Box 7">
          <a:extLst>
            <a:ext uri="{FF2B5EF4-FFF2-40B4-BE49-F238E27FC236}">
              <a16:creationId xmlns:a16="http://schemas.microsoft.com/office/drawing/2014/main" id="{29B06BF3-8703-450A-9C2C-7CEA4B7698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51" name="Text Box 7">
          <a:extLst>
            <a:ext uri="{FF2B5EF4-FFF2-40B4-BE49-F238E27FC236}">
              <a16:creationId xmlns:a16="http://schemas.microsoft.com/office/drawing/2014/main" id="{009E85B4-0088-43BF-8BF3-3E9443B693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52" name="Text Box 7">
          <a:extLst>
            <a:ext uri="{FF2B5EF4-FFF2-40B4-BE49-F238E27FC236}">
              <a16:creationId xmlns:a16="http://schemas.microsoft.com/office/drawing/2014/main" id="{4F22987E-258D-4773-AF50-F21E061EE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53" name="Text Box 7">
          <a:extLst>
            <a:ext uri="{FF2B5EF4-FFF2-40B4-BE49-F238E27FC236}">
              <a16:creationId xmlns:a16="http://schemas.microsoft.com/office/drawing/2014/main" id="{E5718C43-49CF-4867-A165-ACFFE8C0A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54" name="Text Box 7">
          <a:extLst>
            <a:ext uri="{FF2B5EF4-FFF2-40B4-BE49-F238E27FC236}">
              <a16:creationId xmlns:a16="http://schemas.microsoft.com/office/drawing/2014/main" id="{74553889-C6B6-45F7-B24A-0A0FE9541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55" name="Text Box 7">
          <a:extLst>
            <a:ext uri="{FF2B5EF4-FFF2-40B4-BE49-F238E27FC236}">
              <a16:creationId xmlns:a16="http://schemas.microsoft.com/office/drawing/2014/main" id="{B42A53C1-FF29-40C5-B365-29B8C2511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56" name="Text Box 7">
          <a:extLst>
            <a:ext uri="{FF2B5EF4-FFF2-40B4-BE49-F238E27FC236}">
              <a16:creationId xmlns:a16="http://schemas.microsoft.com/office/drawing/2014/main" id="{E59258F7-6930-4211-8AAA-C31D6D2B2F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57" name="Text Box 7">
          <a:extLst>
            <a:ext uri="{FF2B5EF4-FFF2-40B4-BE49-F238E27FC236}">
              <a16:creationId xmlns:a16="http://schemas.microsoft.com/office/drawing/2014/main" id="{722908B9-2434-4361-A5A0-EE86992427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58" name="Text Box 7">
          <a:extLst>
            <a:ext uri="{FF2B5EF4-FFF2-40B4-BE49-F238E27FC236}">
              <a16:creationId xmlns:a16="http://schemas.microsoft.com/office/drawing/2014/main" id="{525BC3AC-1924-4C5B-9AC6-8047D87900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59" name="Text Box 7">
          <a:extLst>
            <a:ext uri="{FF2B5EF4-FFF2-40B4-BE49-F238E27FC236}">
              <a16:creationId xmlns:a16="http://schemas.microsoft.com/office/drawing/2014/main" id="{9034761B-3CDC-464A-9648-B367C7AFE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60" name="Text Box 7">
          <a:extLst>
            <a:ext uri="{FF2B5EF4-FFF2-40B4-BE49-F238E27FC236}">
              <a16:creationId xmlns:a16="http://schemas.microsoft.com/office/drawing/2014/main" id="{A6FF07BF-8B40-49D1-AABC-9B890EEEA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61" name="Text Box 7">
          <a:extLst>
            <a:ext uri="{FF2B5EF4-FFF2-40B4-BE49-F238E27FC236}">
              <a16:creationId xmlns:a16="http://schemas.microsoft.com/office/drawing/2014/main" id="{AA12C4A1-217E-4BFE-A2FA-BE2A196DB2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62" name="Text Box 7">
          <a:extLst>
            <a:ext uri="{FF2B5EF4-FFF2-40B4-BE49-F238E27FC236}">
              <a16:creationId xmlns:a16="http://schemas.microsoft.com/office/drawing/2014/main" id="{61727A93-9CF6-4DEE-8138-9E0D6933B5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63" name="Text Box 7">
          <a:extLst>
            <a:ext uri="{FF2B5EF4-FFF2-40B4-BE49-F238E27FC236}">
              <a16:creationId xmlns:a16="http://schemas.microsoft.com/office/drawing/2014/main" id="{F9331445-8425-46A0-91E1-2D8BB289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64" name="Text Box 7">
          <a:extLst>
            <a:ext uri="{FF2B5EF4-FFF2-40B4-BE49-F238E27FC236}">
              <a16:creationId xmlns:a16="http://schemas.microsoft.com/office/drawing/2014/main" id="{C1D1D951-2A85-4CF7-B74D-F3D3A73FFF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65" name="Text Box 7">
          <a:extLst>
            <a:ext uri="{FF2B5EF4-FFF2-40B4-BE49-F238E27FC236}">
              <a16:creationId xmlns:a16="http://schemas.microsoft.com/office/drawing/2014/main" id="{11EF29EE-65BE-4572-AD5B-A2DB7B48E6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66" name="Text Box 7">
          <a:extLst>
            <a:ext uri="{FF2B5EF4-FFF2-40B4-BE49-F238E27FC236}">
              <a16:creationId xmlns:a16="http://schemas.microsoft.com/office/drawing/2014/main" id="{62E641F4-E286-47FE-B71D-23D68E097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67" name="Text Box 7">
          <a:extLst>
            <a:ext uri="{FF2B5EF4-FFF2-40B4-BE49-F238E27FC236}">
              <a16:creationId xmlns:a16="http://schemas.microsoft.com/office/drawing/2014/main" id="{CA840D3F-CB83-4C84-868F-C818906C4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68" name="Text Box 7">
          <a:extLst>
            <a:ext uri="{FF2B5EF4-FFF2-40B4-BE49-F238E27FC236}">
              <a16:creationId xmlns:a16="http://schemas.microsoft.com/office/drawing/2014/main" id="{1BE42F29-29B6-499F-8251-CC9720C45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69" name="Text Box 7">
          <a:extLst>
            <a:ext uri="{FF2B5EF4-FFF2-40B4-BE49-F238E27FC236}">
              <a16:creationId xmlns:a16="http://schemas.microsoft.com/office/drawing/2014/main" id="{306D025D-37CF-4D19-82A3-3E67D0F399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70" name="Text Box 7">
          <a:extLst>
            <a:ext uri="{FF2B5EF4-FFF2-40B4-BE49-F238E27FC236}">
              <a16:creationId xmlns:a16="http://schemas.microsoft.com/office/drawing/2014/main" id="{BDD36A63-78B0-4CFA-88CB-468D00251A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71" name="Text Box 7">
          <a:extLst>
            <a:ext uri="{FF2B5EF4-FFF2-40B4-BE49-F238E27FC236}">
              <a16:creationId xmlns:a16="http://schemas.microsoft.com/office/drawing/2014/main" id="{7B9CB174-D674-48F8-BC4D-5C366ED530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72" name="Text Box 7">
          <a:extLst>
            <a:ext uri="{FF2B5EF4-FFF2-40B4-BE49-F238E27FC236}">
              <a16:creationId xmlns:a16="http://schemas.microsoft.com/office/drawing/2014/main" id="{ABB037B0-8836-4326-9A1D-979BDE075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73" name="Text Box 7">
          <a:extLst>
            <a:ext uri="{FF2B5EF4-FFF2-40B4-BE49-F238E27FC236}">
              <a16:creationId xmlns:a16="http://schemas.microsoft.com/office/drawing/2014/main" id="{875DC3C5-807B-438E-AF50-503C468B50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74" name="Text Box 7">
          <a:extLst>
            <a:ext uri="{FF2B5EF4-FFF2-40B4-BE49-F238E27FC236}">
              <a16:creationId xmlns:a16="http://schemas.microsoft.com/office/drawing/2014/main" id="{56FF0C63-4D45-4941-B4E7-679AB3E79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75" name="Text Box 7">
          <a:extLst>
            <a:ext uri="{FF2B5EF4-FFF2-40B4-BE49-F238E27FC236}">
              <a16:creationId xmlns:a16="http://schemas.microsoft.com/office/drawing/2014/main" id="{ED152F28-FCD7-4D92-AE2E-FBEFCD2B3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76" name="Text Box 7">
          <a:extLst>
            <a:ext uri="{FF2B5EF4-FFF2-40B4-BE49-F238E27FC236}">
              <a16:creationId xmlns:a16="http://schemas.microsoft.com/office/drawing/2014/main" id="{78C9CE9D-8E1B-4F1E-AD28-43908C49F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77" name="Text Box 7">
          <a:extLst>
            <a:ext uri="{FF2B5EF4-FFF2-40B4-BE49-F238E27FC236}">
              <a16:creationId xmlns:a16="http://schemas.microsoft.com/office/drawing/2014/main" id="{80325896-3E8C-4AE5-B0CD-61846A2C5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78" name="Text Box 7">
          <a:extLst>
            <a:ext uri="{FF2B5EF4-FFF2-40B4-BE49-F238E27FC236}">
              <a16:creationId xmlns:a16="http://schemas.microsoft.com/office/drawing/2014/main" id="{42497194-16DF-4705-8B4A-FAAA1E51B8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79" name="Text Box 7">
          <a:extLst>
            <a:ext uri="{FF2B5EF4-FFF2-40B4-BE49-F238E27FC236}">
              <a16:creationId xmlns:a16="http://schemas.microsoft.com/office/drawing/2014/main" id="{4741D546-A892-4799-A1A8-968CB3EC0A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80" name="Text Box 7">
          <a:extLst>
            <a:ext uri="{FF2B5EF4-FFF2-40B4-BE49-F238E27FC236}">
              <a16:creationId xmlns:a16="http://schemas.microsoft.com/office/drawing/2014/main" id="{A477E23B-CDE8-44F4-B95A-EBB8EABEC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81" name="Text Box 7">
          <a:extLst>
            <a:ext uri="{FF2B5EF4-FFF2-40B4-BE49-F238E27FC236}">
              <a16:creationId xmlns:a16="http://schemas.microsoft.com/office/drawing/2014/main" id="{9F7CA7B7-C1FF-4CC3-B653-80FBB70F1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82" name="Text Box 7">
          <a:extLst>
            <a:ext uri="{FF2B5EF4-FFF2-40B4-BE49-F238E27FC236}">
              <a16:creationId xmlns:a16="http://schemas.microsoft.com/office/drawing/2014/main" id="{8337ECE2-EC3A-45CB-89CB-B2F4D1EDA1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83" name="Text Box 7">
          <a:extLst>
            <a:ext uri="{FF2B5EF4-FFF2-40B4-BE49-F238E27FC236}">
              <a16:creationId xmlns:a16="http://schemas.microsoft.com/office/drawing/2014/main" id="{A0AFD062-5CB7-45E8-BF69-D141062E93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84" name="Text Box 7">
          <a:extLst>
            <a:ext uri="{FF2B5EF4-FFF2-40B4-BE49-F238E27FC236}">
              <a16:creationId xmlns:a16="http://schemas.microsoft.com/office/drawing/2014/main" id="{F6939972-DA4B-4A28-8003-5C68B5B55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85" name="Text Box 7">
          <a:extLst>
            <a:ext uri="{FF2B5EF4-FFF2-40B4-BE49-F238E27FC236}">
              <a16:creationId xmlns:a16="http://schemas.microsoft.com/office/drawing/2014/main" id="{29E020C9-E6A8-4900-BE89-1491F2B486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86" name="Text Box 7">
          <a:extLst>
            <a:ext uri="{FF2B5EF4-FFF2-40B4-BE49-F238E27FC236}">
              <a16:creationId xmlns:a16="http://schemas.microsoft.com/office/drawing/2014/main" id="{6020F968-A56D-4C41-BE3B-B582B2F00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87" name="Text Box 7">
          <a:extLst>
            <a:ext uri="{FF2B5EF4-FFF2-40B4-BE49-F238E27FC236}">
              <a16:creationId xmlns:a16="http://schemas.microsoft.com/office/drawing/2014/main" id="{BD274C55-F583-4219-94C0-71EF2FF68B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88" name="Text Box 7">
          <a:extLst>
            <a:ext uri="{FF2B5EF4-FFF2-40B4-BE49-F238E27FC236}">
              <a16:creationId xmlns:a16="http://schemas.microsoft.com/office/drawing/2014/main" id="{DDC4EB5E-FA87-40A5-BB19-2BAD7D46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89" name="Text Box 7">
          <a:extLst>
            <a:ext uri="{FF2B5EF4-FFF2-40B4-BE49-F238E27FC236}">
              <a16:creationId xmlns:a16="http://schemas.microsoft.com/office/drawing/2014/main" id="{F5291FC2-2F1E-4A5E-B3A8-39B2F86EB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90" name="Text Box 7">
          <a:extLst>
            <a:ext uri="{FF2B5EF4-FFF2-40B4-BE49-F238E27FC236}">
              <a16:creationId xmlns:a16="http://schemas.microsoft.com/office/drawing/2014/main" id="{78F741E5-627F-4D81-8B56-85A08AB40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91" name="Text Box 7">
          <a:extLst>
            <a:ext uri="{FF2B5EF4-FFF2-40B4-BE49-F238E27FC236}">
              <a16:creationId xmlns:a16="http://schemas.microsoft.com/office/drawing/2014/main" id="{6B382DEC-4E21-4FCE-B0B6-E045A19CF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92" name="Text Box 7">
          <a:extLst>
            <a:ext uri="{FF2B5EF4-FFF2-40B4-BE49-F238E27FC236}">
              <a16:creationId xmlns:a16="http://schemas.microsoft.com/office/drawing/2014/main" id="{0EAE37F1-D6EA-4C66-BC2A-E4543FD32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93" name="Text Box 7">
          <a:extLst>
            <a:ext uri="{FF2B5EF4-FFF2-40B4-BE49-F238E27FC236}">
              <a16:creationId xmlns:a16="http://schemas.microsoft.com/office/drawing/2014/main" id="{3CC8A481-723B-40F2-92C0-DFB664BE95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94" name="Text Box 7">
          <a:extLst>
            <a:ext uri="{FF2B5EF4-FFF2-40B4-BE49-F238E27FC236}">
              <a16:creationId xmlns:a16="http://schemas.microsoft.com/office/drawing/2014/main" id="{0541E9A5-D025-455C-AFA1-A9539A8960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95" name="Text Box 7">
          <a:extLst>
            <a:ext uri="{FF2B5EF4-FFF2-40B4-BE49-F238E27FC236}">
              <a16:creationId xmlns:a16="http://schemas.microsoft.com/office/drawing/2014/main" id="{139DE462-6651-4412-88F8-D5527CA0C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96" name="Text Box 7">
          <a:extLst>
            <a:ext uri="{FF2B5EF4-FFF2-40B4-BE49-F238E27FC236}">
              <a16:creationId xmlns:a16="http://schemas.microsoft.com/office/drawing/2014/main" id="{C9FB1160-94D6-43AF-BD71-858A3BF52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97" name="Text Box 7">
          <a:extLst>
            <a:ext uri="{FF2B5EF4-FFF2-40B4-BE49-F238E27FC236}">
              <a16:creationId xmlns:a16="http://schemas.microsoft.com/office/drawing/2014/main" id="{86BB6DFA-0593-4CBA-ACE2-A4D8ACE82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98" name="Text Box 7">
          <a:extLst>
            <a:ext uri="{FF2B5EF4-FFF2-40B4-BE49-F238E27FC236}">
              <a16:creationId xmlns:a16="http://schemas.microsoft.com/office/drawing/2014/main" id="{E7EFF9C3-6E8B-4A06-B743-A767D729DA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799" name="Text Box 7">
          <a:extLst>
            <a:ext uri="{FF2B5EF4-FFF2-40B4-BE49-F238E27FC236}">
              <a16:creationId xmlns:a16="http://schemas.microsoft.com/office/drawing/2014/main" id="{E3092C6E-04BA-4C5B-84C6-24F72ECB2F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00" name="Text Box 7">
          <a:extLst>
            <a:ext uri="{FF2B5EF4-FFF2-40B4-BE49-F238E27FC236}">
              <a16:creationId xmlns:a16="http://schemas.microsoft.com/office/drawing/2014/main" id="{B6890DFE-785F-4270-892C-942335892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01" name="Text Box 7">
          <a:extLst>
            <a:ext uri="{FF2B5EF4-FFF2-40B4-BE49-F238E27FC236}">
              <a16:creationId xmlns:a16="http://schemas.microsoft.com/office/drawing/2014/main" id="{BC619294-F6D2-4A22-A67A-2256EFD1B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02" name="Text Box 7">
          <a:extLst>
            <a:ext uri="{FF2B5EF4-FFF2-40B4-BE49-F238E27FC236}">
              <a16:creationId xmlns:a16="http://schemas.microsoft.com/office/drawing/2014/main" id="{467A86F8-BB72-4717-A636-7381DD2D8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03" name="Text Box 7">
          <a:extLst>
            <a:ext uri="{FF2B5EF4-FFF2-40B4-BE49-F238E27FC236}">
              <a16:creationId xmlns:a16="http://schemas.microsoft.com/office/drawing/2014/main" id="{8649B2E0-238A-444D-B6B5-8FEAC8DFE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04" name="Text Box 7">
          <a:extLst>
            <a:ext uri="{FF2B5EF4-FFF2-40B4-BE49-F238E27FC236}">
              <a16:creationId xmlns:a16="http://schemas.microsoft.com/office/drawing/2014/main" id="{0FDEAF95-4EAF-4C46-976A-990C9C543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05" name="Text Box 7">
          <a:extLst>
            <a:ext uri="{FF2B5EF4-FFF2-40B4-BE49-F238E27FC236}">
              <a16:creationId xmlns:a16="http://schemas.microsoft.com/office/drawing/2014/main" id="{D6E41EF3-2E8E-45A4-9134-E12DA5A54A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06" name="Text Box 7">
          <a:extLst>
            <a:ext uri="{FF2B5EF4-FFF2-40B4-BE49-F238E27FC236}">
              <a16:creationId xmlns:a16="http://schemas.microsoft.com/office/drawing/2014/main" id="{44BD2526-6E82-474F-A29C-93F399CB1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07" name="Text Box 7">
          <a:extLst>
            <a:ext uri="{FF2B5EF4-FFF2-40B4-BE49-F238E27FC236}">
              <a16:creationId xmlns:a16="http://schemas.microsoft.com/office/drawing/2014/main" id="{52690CC9-A950-4F4D-AA09-B61EDD26B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08" name="Text Box 7">
          <a:extLst>
            <a:ext uri="{FF2B5EF4-FFF2-40B4-BE49-F238E27FC236}">
              <a16:creationId xmlns:a16="http://schemas.microsoft.com/office/drawing/2014/main" id="{F9A10F56-EB8D-436A-A50D-3F239C58F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09" name="Text Box 7">
          <a:extLst>
            <a:ext uri="{FF2B5EF4-FFF2-40B4-BE49-F238E27FC236}">
              <a16:creationId xmlns:a16="http://schemas.microsoft.com/office/drawing/2014/main" id="{7CCE587A-9404-40CA-AB30-178D0A44B6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10" name="Text Box 7">
          <a:extLst>
            <a:ext uri="{FF2B5EF4-FFF2-40B4-BE49-F238E27FC236}">
              <a16:creationId xmlns:a16="http://schemas.microsoft.com/office/drawing/2014/main" id="{F523E58C-F6F8-4200-8E49-161E1F5E72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11" name="Text Box 7">
          <a:extLst>
            <a:ext uri="{FF2B5EF4-FFF2-40B4-BE49-F238E27FC236}">
              <a16:creationId xmlns:a16="http://schemas.microsoft.com/office/drawing/2014/main" id="{F77369D8-9BCC-487D-BDD9-AEBBFE33A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12" name="Text Box 7">
          <a:extLst>
            <a:ext uri="{FF2B5EF4-FFF2-40B4-BE49-F238E27FC236}">
              <a16:creationId xmlns:a16="http://schemas.microsoft.com/office/drawing/2014/main" id="{954489DA-3D4B-4BBC-9DB4-A41841DCA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13" name="Text Box 7">
          <a:extLst>
            <a:ext uri="{FF2B5EF4-FFF2-40B4-BE49-F238E27FC236}">
              <a16:creationId xmlns:a16="http://schemas.microsoft.com/office/drawing/2014/main" id="{009C4941-82AC-457F-8B3A-81F73CBCB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14" name="Text Box 7">
          <a:extLst>
            <a:ext uri="{FF2B5EF4-FFF2-40B4-BE49-F238E27FC236}">
              <a16:creationId xmlns:a16="http://schemas.microsoft.com/office/drawing/2014/main" id="{608B3A99-B824-4196-BEF5-15BDCAAE87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15" name="Text Box 7">
          <a:extLst>
            <a:ext uri="{FF2B5EF4-FFF2-40B4-BE49-F238E27FC236}">
              <a16:creationId xmlns:a16="http://schemas.microsoft.com/office/drawing/2014/main" id="{CCFF5A5A-4173-426F-BAC3-4309A38508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16" name="Text Box 7">
          <a:extLst>
            <a:ext uri="{FF2B5EF4-FFF2-40B4-BE49-F238E27FC236}">
              <a16:creationId xmlns:a16="http://schemas.microsoft.com/office/drawing/2014/main" id="{EEE70592-643B-4195-AC15-A44DB97B8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17" name="Text Box 7">
          <a:extLst>
            <a:ext uri="{FF2B5EF4-FFF2-40B4-BE49-F238E27FC236}">
              <a16:creationId xmlns:a16="http://schemas.microsoft.com/office/drawing/2014/main" id="{CD3BE44C-722B-45AB-A653-42D60D5B3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18" name="Text Box 7">
          <a:extLst>
            <a:ext uri="{FF2B5EF4-FFF2-40B4-BE49-F238E27FC236}">
              <a16:creationId xmlns:a16="http://schemas.microsoft.com/office/drawing/2014/main" id="{A71A139D-55D0-49B8-ACCC-EE84E8E3AD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19" name="Text Box 7">
          <a:extLst>
            <a:ext uri="{FF2B5EF4-FFF2-40B4-BE49-F238E27FC236}">
              <a16:creationId xmlns:a16="http://schemas.microsoft.com/office/drawing/2014/main" id="{E3222652-49B3-4A93-A9C6-A05D1B78C5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20" name="Text Box 7">
          <a:extLst>
            <a:ext uri="{FF2B5EF4-FFF2-40B4-BE49-F238E27FC236}">
              <a16:creationId xmlns:a16="http://schemas.microsoft.com/office/drawing/2014/main" id="{A5C97DA4-AAFC-4A2E-8642-1BD3E3EA91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21" name="Text Box 7">
          <a:extLst>
            <a:ext uri="{FF2B5EF4-FFF2-40B4-BE49-F238E27FC236}">
              <a16:creationId xmlns:a16="http://schemas.microsoft.com/office/drawing/2014/main" id="{ED812214-0D04-4A60-BBE4-62340AD08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22" name="Text Box 7">
          <a:extLst>
            <a:ext uri="{FF2B5EF4-FFF2-40B4-BE49-F238E27FC236}">
              <a16:creationId xmlns:a16="http://schemas.microsoft.com/office/drawing/2014/main" id="{83AC9771-5357-450F-8E64-33C7CD9F5D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23" name="Text Box 7">
          <a:extLst>
            <a:ext uri="{FF2B5EF4-FFF2-40B4-BE49-F238E27FC236}">
              <a16:creationId xmlns:a16="http://schemas.microsoft.com/office/drawing/2014/main" id="{449714D7-4868-4349-BBDE-092AA7EAC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24" name="Text Box 7">
          <a:extLst>
            <a:ext uri="{FF2B5EF4-FFF2-40B4-BE49-F238E27FC236}">
              <a16:creationId xmlns:a16="http://schemas.microsoft.com/office/drawing/2014/main" id="{ECD3EB36-9DA7-4DCE-A3AF-1EC9D32F4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25" name="Text Box 7">
          <a:extLst>
            <a:ext uri="{FF2B5EF4-FFF2-40B4-BE49-F238E27FC236}">
              <a16:creationId xmlns:a16="http://schemas.microsoft.com/office/drawing/2014/main" id="{1661CDD6-2B71-4443-BAA4-F4E14B7A16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4826" name="Text Box 7">
          <a:extLst>
            <a:ext uri="{FF2B5EF4-FFF2-40B4-BE49-F238E27FC236}">
              <a16:creationId xmlns:a16="http://schemas.microsoft.com/office/drawing/2014/main" id="{9B95BAF4-3B0B-4BA0-9702-C7D460F9D0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27" name="Text Box 7">
          <a:extLst>
            <a:ext uri="{FF2B5EF4-FFF2-40B4-BE49-F238E27FC236}">
              <a16:creationId xmlns:a16="http://schemas.microsoft.com/office/drawing/2014/main" id="{3147CB4E-6A85-4AE3-9060-6C87ADF55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28" name="Text Box 7">
          <a:extLst>
            <a:ext uri="{FF2B5EF4-FFF2-40B4-BE49-F238E27FC236}">
              <a16:creationId xmlns:a16="http://schemas.microsoft.com/office/drawing/2014/main" id="{29EC8C64-BA68-485A-86C5-37018F88F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29" name="Text Box 7">
          <a:extLst>
            <a:ext uri="{FF2B5EF4-FFF2-40B4-BE49-F238E27FC236}">
              <a16:creationId xmlns:a16="http://schemas.microsoft.com/office/drawing/2014/main" id="{1C23CE1D-4AEA-470F-BC9B-E12E0A5D7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30" name="Text Box 7">
          <a:extLst>
            <a:ext uri="{FF2B5EF4-FFF2-40B4-BE49-F238E27FC236}">
              <a16:creationId xmlns:a16="http://schemas.microsoft.com/office/drawing/2014/main" id="{B00A85A1-4FFB-4958-8409-9D86C1CA95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31" name="Text Box 7">
          <a:extLst>
            <a:ext uri="{FF2B5EF4-FFF2-40B4-BE49-F238E27FC236}">
              <a16:creationId xmlns:a16="http://schemas.microsoft.com/office/drawing/2014/main" id="{11E0D520-7325-426E-915D-308799091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32" name="Text Box 7">
          <a:extLst>
            <a:ext uri="{FF2B5EF4-FFF2-40B4-BE49-F238E27FC236}">
              <a16:creationId xmlns:a16="http://schemas.microsoft.com/office/drawing/2014/main" id="{2B526F2B-4387-412D-8C68-DBCFAB14E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33" name="Text Box 7">
          <a:extLst>
            <a:ext uri="{FF2B5EF4-FFF2-40B4-BE49-F238E27FC236}">
              <a16:creationId xmlns:a16="http://schemas.microsoft.com/office/drawing/2014/main" id="{14D1ADBA-642D-48D3-BDF1-51B20A552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34" name="Text Box 7">
          <a:extLst>
            <a:ext uri="{FF2B5EF4-FFF2-40B4-BE49-F238E27FC236}">
              <a16:creationId xmlns:a16="http://schemas.microsoft.com/office/drawing/2014/main" id="{375A189B-19E8-46D5-8FA6-3DF3474484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35" name="Text Box 7">
          <a:extLst>
            <a:ext uri="{FF2B5EF4-FFF2-40B4-BE49-F238E27FC236}">
              <a16:creationId xmlns:a16="http://schemas.microsoft.com/office/drawing/2014/main" id="{4A531998-0717-4290-A540-98499F1F5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36" name="Text Box 7">
          <a:extLst>
            <a:ext uri="{FF2B5EF4-FFF2-40B4-BE49-F238E27FC236}">
              <a16:creationId xmlns:a16="http://schemas.microsoft.com/office/drawing/2014/main" id="{3A2B430B-A03D-4D8D-B90A-FF7E44626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37" name="Text Box 7">
          <a:extLst>
            <a:ext uri="{FF2B5EF4-FFF2-40B4-BE49-F238E27FC236}">
              <a16:creationId xmlns:a16="http://schemas.microsoft.com/office/drawing/2014/main" id="{73C49908-82B0-4A75-B4AE-425159CCD0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38" name="Text Box 7">
          <a:extLst>
            <a:ext uri="{FF2B5EF4-FFF2-40B4-BE49-F238E27FC236}">
              <a16:creationId xmlns:a16="http://schemas.microsoft.com/office/drawing/2014/main" id="{A153D1A1-67CC-4F73-BFAB-FC50A3469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39" name="Text Box 7">
          <a:extLst>
            <a:ext uri="{FF2B5EF4-FFF2-40B4-BE49-F238E27FC236}">
              <a16:creationId xmlns:a16="http://schemas.microsoft.com/office/drawing/2014/main" id="{04AB9C23-093C-4770-91EA-562B145FB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40" name="Text Box 7">
          <a:extLst>
            <a:ext uri="{FF2B5EF4-FFF2-40B4-BE49-F238E27FC236}">
              <a16:creationId xmlns:a16="http://schemas.microsoft.com/office/drawing/2014/main" id="{CB42A6AB-4A0E-456F-9DA8-F9E13527D1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41" name="Text Box 7">
          <a:extLst>
            <a:ext uri="{FF2B5EF4-FFF2-40B4-BE49-F238E27FC236}">
              <a16:creationId xmlns:a16="http://schemas.microsoft.com/office/drawing/2014/main" id="{4311F80B-D734-4F06-B098-B77EAC690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42" name="Text Box 7">
          <a:extLst>
            <a:ext uri="{FF2B5EF4-FFF2-40B4-BE49-F238E27FC236}">
              <a16:creationId xmlns:a16="http://schemas.microsoft.com/office/drawing/2014/main" id="{C4CC5C42-AE7F-4ABF-B38B-0A7D2B5A7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43" name="Text Box 7">
          <a:extLst>
            <a:ext uri="{FF2B5EF4-FFF2-40B4-BE49-F238E27FC236}">
              <a16:creationId xmlns:a16="http://schemas.microsoft.com/office/drawing/2014/main" id="{13880A91-6C04-426E-AF3F-5523EBD58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44" name="Text Box 7">
          <a:extLst>
            <a:ext uri="{FF2B5EF4-FFF2-40B4-BE49-F238E27FC236}">
              <a16:creationId xmlns:a16="http://schemas.microsoft.com/office/drawing/2014/main" id="{6224C094-B308-4206-92FD-22381FF5A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45" name="Text Box 7">
          <a:extLst>
            <a:ext uri="{FF2B5EF4-FFF2-40B4-BE49-F238E27FC236}">
              <a16:creationId xmlns:a16="http://schemas.microsoft.com/office/drawing/2014/main" id="{600A6413-908D-40BD-ACE2-63E12682A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46" name="Text Box 7">
          <a:extLst>
            <a:ext uri="{FF2B5EF4-FFF2-40B4-BE49-F238E27FC236}">
              <a16:creationId xmlns:a16="http://schemas.microsoft.com/office/drawing/2014/main" id="{08C07237-85A0-4A1F-8339-29F2AB686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47" name="Text Box 7">
          <a:extLst>
            <a:ext uri="{FF2B5EF4-FFF2-40B4-BE49-F238E27FC236}">
              <a16:creationId xmlns:a16="http://schemas.microsoft.com/office/drawing/2014/main" id="{C31423DC-753B-48FE-8B0B-C1B13C7A57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48" name="Text Box 7">
          <a:extLst>
            <a:ext uri="{FF2B5EF4-FFF2-40B4-BE49-F238E27FC236}">
              <a16:creationId xmlns:a16="http://schemas.microsoft.com/office/drawing/2014/main" id="{406BFC62-1ABD-4980-BEEB-2809E922CE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49" name="Text Box 7">
          <a:extLst>
            <a:ext uri="{FF2B5EF4-FFF2-40B4-BE49-F238E27FC236}">
              <a16:creationId xmlns:a16="http://schemas.microsoft.com/office/drawing/2014/main" id="{72C08C26-F465-4CA2-9B87-8D7F680C6C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50" name="Text Box 7">
          <a:extLst>
            <a:ext uri="{FF2B5EF4-FFF2-40B4-BE49-F238E27FC236}">
              <a16:creationId xmlns:a16="http://schemas.microsoft.com/office/drawing/2014/main" id="{8420048C-FF7C-4F4E-A844-02CD0075C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51" name="Text Box 7">
          <a:extLst>
            <a:ext uri="{FF2B5EF4-FFF2-40B4-BE49-F238E27FC236}">
              <a16:creationId xmlns:a16="http://schemas.microsoft.com/office/drawing/2014/main" id="{72BED551-73F9-4AFC-9673-6CCAA80A4C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52" name="Text Box 7">
          <a:extLst>
            <a:ext uri="{FF2B5EF4-FFF2-40B4-BE49-F238E27FC236}">
              <a16:creationId xmlns:a16="http://schemas.microsoft.com/office/drawing/2014/main" id="{27B883A1-509E-4523-84E4-FA16215CB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53" name="Text Box 7">
          <a:extLst>
            <a:ext uri="{FF2B5EF4-FFF2-40B4-BE49-F238E27FC236}">
              <a16:creationId xmlns:a16="http://schemas.microsoft.com/office/drawing/2014/main" id="{C56A1448-DF98-4519-8399-CB4D1F261B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54" name="Text Box 7">
          <a:extLst>
            <a:ext uri="{FF2B5EF4-FFF2-40B4-BE49-F238E27FC236}">
              <a16:creationId xmlns:a16="http://schemas.microsoft.com/office/drawing/2014/main" id="{E95E56FC-29D2-402D-98EC-1196A0EDF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55" name="Text Box 7">
          <a:extLst>
            <a:ext uri="{FF2B5EF4-FFF2-40B4-BE49-F238E27FC236}">
              <a16:creationId xmlns:a16="http://schemas.microsoft.com/office/drawing/2014/main" id="{B2BD39DC-5FF8-47AD-8B13-751719CDF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56" name="Text Box 7">
          <a:extLst>
            <a:ext uri="{FF2B5EF4-FFF2-40B4-BE49-F238E27FC236}">
              <a16:creationId xmlns:a16="http://schemas.microsoft.com/office/drawing/2014/main" id="{ED2F49CC-A427-47D4-B4E6-0385A8FFB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57" name="Text Box 7">
          <a:extLst>
            <a:ext uri="{FF2B5EF4-FFF2-40B4-BE49-F238E27FC236}">
              <a16:creationId xmlns:a16="http://schemas.microsoft.com/office/drawing/2014/main" id="{1486F9FA-B262-4A27-8597-6A9023972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58" name="Text Box 7">
          <a:extLst>
            <a:ext uri="{FF2B5EF4-FFF2-40B4-BE49-F238E27FC236}">
              <a16:creationId xmlns:a16="http://schemas.microsoft.com/office/drawing/2014/main" id="{8D1E7B13-688B-479D-998F-41127F5129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59" name="Text Box 7">
          <a:extLst>
            <a:ext uri="{FF2B5EF4-FFF2-40B4-BE49-F238E27FC236}">
              <a16:creationId xmlns:a16="http://schemas.microsoft.com/office/drawing/2014/main" id="{3654443D-6FFC-48A2-B9BB-97CE0E8C9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60" name="Text Box 7">
          <a:extLst>
            <a:ext uri="{FF2B5EF4-FFF2-40B4-BE49-F238E27FC236}">
              <a16:creationId xmlns:a16="http://schemas.microsoft.com/office/drawing/2014/main" id="{5C20522F-1061-4577-892A-FB9F3E7E0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61" name="Text Box 7">
          <a:extLst>
            <a:ext uri="{FF2B5EF4-FFF2-40B4-BE49-F238E27FC236}">
              <a16:creationId xmlns:a16="http://schemas.microsoft.com/office/drawing/2014/main" id="{5A8C71FB-96BF-43CB-851F-51C308BE5D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62" name="Text Box 7">
          <a:extLst>
            <a:ext uri="{FF2B5EF4-FFF2-40B4-BE49-F238E27FC236}">
              <a16:creationId xmlns:a16="http://schemas.microsoft.com/office/drawing/2014/main" id="{E8FC998F-C9D9-4EB8-8E12-49C36A92F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63" name="Text Box 7">
          <a:extLst>
            <a:ext uri="{FF2B5EF4-FFF2-40B4-BE49-F238E27FC236}">
              <a16:creationId xmlns:a16="http://schemas.microsoft.com/office/drawing/2014/main" id="{4065D32F-0FE0-442F-989E-C831E6955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64" name="Text Box 7">
          <a:extLst>
            <a:ext uri="{FF2B5EF4-FFF2-40B4-BE49-F238E27FC236}">
              <a16:creationId xmlns:a16="http://schemas.microsoft.com/office/drawing/2014/main" id="{41430446-D0FA-46B1-85A6-3D8D74943E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65" name="Text Box 7">
          <a:extLst>
            <a:ext uri="{FF2B5EF4-FFF2-40B4-BE49-F238E27FC236}">
              <a16:creationId xmlns:a16="http://schemas.microsoft.com/office/drawing/2014/main" id="{1D0518DE-CF82-4F9E-A57A-DB2D91A23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66" name="Text Box 7">
          <a:extLst>
            <a:ext uri="{FF2B5EF4-FFF2-40B4-BE49-F238E27FC236}">
              <a16:creationId xmlns:a16="http://schemas.microsoft.com/office/drawing/2014/main" id="{CC0A683C-3DD9-4990-90EB-DF3CF9867C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67" name="Text Box 7">
          <a:extLst>
            <a:ext uri="{FF2B5EF4-FFF2-40B4-BE49-F238E27FC236}">
              <a16:creationId xmlns:a16="http://schemas.microsoft.com/office/drawing/2014/main" id="{02CDF6BA-B96E-44B6-8631-245AE9D6D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68" name="Text Box 7">
          <a:extLst>
            <a:ext uri="{FF2B5EF4-FFF2-40B4-BE49-F238E27FC236}">
              <a16:creationId xmlns:a16="http://schemas.microsoft.com/office/drawing/2014/main" id="{0F83FA4B-E0B2-4D2E-8506-1911D3B3E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69" name="Text Box 7">
          <a:extLst>
            <a:ext uri="{FF2B5EF4-FFF2-40B4-BE49-F238E27FC236}">
              <a16:creationId xmlns:a16="http://schemas.microsoft.com/office/drawing/2014/main" id="{F95D4C42-F162-4A1E-8939-2F042680C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70" name="Text Box 7">
          <a:extLst>
            <a:ext uri="{FF2B5EF4-FFF2-40B4-BE49-F238E27FC236}">
              <a16:creationId xmlns:a16="http://schemas.microsoft.com/office/drawing/2014/main" id="{835D40E1-6117-4744-B87B-15A655C8C0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71" name="Text Box 7">
          <a:extLst>
            <a:ext uri="{FF2B5EF4-FFF2-40B4-BE49-F238E27FC236}">
              <a16:creationId xmlns:a16="http://schemas.microsoft.com/office/drawing/2014/main" id="{96E865CE-3AA2-478E-AA75-CACF6F79F0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72" name="Text Box 7">
          <a:extLst>
            <a:ext uri="{FF2B5EF4-FFF2-40B4-BE49-F238E27FC236}">
              <a16:creationId xmlns:a16="http://schemas.microsoft.com/office/drawing/2014/main" id="{CE1982E7-79CB-4C71-B7E4-CF0450A20C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73" name="Text Box 7">
          <a:extLst>
            <a:ext uri="{FF2B5EF4-FFF2-40B4-BE49-F238E27FC236}">
              <a16:creationId xmlns:a16="http://schemas.microsoft.com/office/drawing/2014/main" id="{C2F3B219-31D8-4AEA-92D3-FDE680447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74" name="Text Box 7">
          <a:extLst>
            <a:ext uri="{FF2B5EF4-FFF2-40B4-BE49-F238E27FC236}">
              <a16:creationId xmlns:a16="http://schemas.microsoft.com/office/drawing/2014/main" id="{CEDC0166-13D7-45ED-8C36-B7B5354877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75" name="Text Box 7">
          <a:extLst>
            <a:ext uri="{FF2B5EF4-FFF2-40B4-BE49-F238E27FC236}">
              <a16:creationId xmlns:a16="http://schemas.microsoft.com/office/drawing/2014/main" id="{DA01BF52-EB56-46D6-8714-E563151EF4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76" name="Text Box 7">
          <a:extLst>
            <a:ext uri="{FF2B5EF4-FFF2-40B4-BE49-F238E27FC236}">
              <a16:creationId xmlns:a16="http://schemas.microsoft.com/office/drawing/2014/main" id="{FE05F027-33AE-4054-A8CC-FAC5E525B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77" name="Text Box 7">
          <a:extLst>
            <a:ext uri="{FF2B5EF4-FFF2-40B4-BE49-F238E27FC236}">
              <a16:creationId xmlns:a16="http://schemas.microsoft.com/office/drawing/2014/main" id="{BC67B423-3190-494B-A6ED-4173FB986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78" name="Text Box 7">
          <a:extLst>
            <a:ext uri="{FF2B5EF4-FFF2-40B4-BE49-F238E27FC236}">
              <a16:creationId xmlns:a16="http://schemas.microsoft.com/office/drawing/2014/main" id="{A7AF68F5-0122-46F8-8D08-1310B5628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79" name="Text Box 7">
          <a:extLst>
            <a:ext uri="{FF2B5EF4-FFF2-40B4-BE49-F238E27FC236}">
              <a16:creationId xmlns:a16="http://schemas.microsoft.com/office/drawing/2014/main" id="{12B9592F-866F-4AA9-96F1-DB05FA08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80" name="Text Box 7">
          <a:extLst>
            <a:ext uri="{FF2B5EF4-FFF2-40B4-BE49-F238E27FC236}">
              <a16:creationId xmlns:a16="http://schemas.microsoft.com/office/drawing/2014/main" id="{328CEBC9-477F-45FB-8A31-0D625FAEF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81" name="Text Box 7">
          <a:extLst>
            <a:ext uri="{FF2B5EF4-FFF2-40B4-BE49-F238E27FC236}">
              <a16:creationId xmlns:a16="http://schemas.microsoft.com/office/drawing/2014/main" id="{38EF6975-ADA0-4E2F-B86D-552872B2A3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82" name="Text Box 7">
          <a:extLst>
            <a:ext uri="{FF2B5EF4-FFF2-40B4-BE49-F238E27FC236}">
              <a16:creationId xmlns:a16="http://schemas.microsoft.com/office/drawing/2014/main" id="{8DE334C5-3003-4534-B96A-3DC98D71F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83" name="Text Box 7">
          <a:extLst>
            <a:ext uri="{FF2B5EF4-FFF2-40B4-BE49-F238E27FC236}">
              <a16:creationId xmlns:a16="http://schemas.microsoft.com/office/drawing/2014/main" id="{E54E9282-1ACA-419B-AE58-2F8A8C302A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84" name="Text Box 7">
          <a:extLst>
            <a:ext uri="{FF2B5EF4-FFF2-40B4-BE49-F238E27FC236}">
              <a16:creationId xmlns:a16="http://schemas.microsoft.com/office/drawing/2014/main" id="{CB049847-0B15-4A98-B5C3-806171E2AB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85" name="Text Box 7">
          <a:extLst>
            <a:ext uri="{FF2B5EF4-FFF2-40B4-BE49-F238E27FC236}">
              <a16:creationId xmlns:a16="http://schemas.microsoft.com/office/drawing/2014/main" id="{310E5FFF-0007-4440-97A1-D020850942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86" name="Text Box 7">
          <a:extLst>
            <a:ext uri="{FF2B5EF4-FFF2-40B4-BE49-F238E27FC236}">
              <a16:creationId xmlns:a16="http://schemas.microsoft.com/office/drawing/2014/main" id="{6FA0CFAE-14BA-47C7-B656-9FE2C06FB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87" name="Text Box 7">
          <a:extLst>
            <a:ext uri="{FF2B5EF4-FFF2-40B4-BE49-F238E27FC236}">
              <a16:creationId xmlns:a16="http://schemas.microsoft.com/office/drawing/2014/main" id="{4DC11486-5AFC-4615-915B-8262B0A46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88" name="Text Box 7">
          <a:extLst>
            <a:ext uri="{FF2B5EF4-FFF2-40B4-BE49-F238E27FC236}">
              <a16:creationId xmlns:a16="http://schemas.microsoft.com/office/drawing/2014/main" id="{689F7F2C-E859-4568-B792-8C6505025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89" name="Text Box 7">
          <a:extLst>
            <a:ext uri="{FF2B5EF4-FFF2-40B4-BE49-F238E27FC236}">
              <a16:creationId xmlns:a16="http://schemas.microsoft.com/office/drawing/2014/main" id="{B213BB06-DBF4-4F24-960B-2D1051CD2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90" name="Text Box 7">
          <a:extLst>
            <a:ext uri="{FF2B5EF4-FFF2-40B4-BE49-F238E27FC236}">
              <a16:creationId xmlns:a16="http://schemas.microsoft.com/office/drawing/2014/main" id="{E51BBAB0-0E6B-4C01-8B2A-9D08EC9DD7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91" name="Text Box 7">
          <a:extLst>
            <a:ext uri="{FF2B5EF4-FFF2-40B4-BE49-F238E27FC236}">
              <a16:creationId xmlns:a16="http://schemas.microsoft.com/office/drawing/2014/main" id="{CBFD7C80-896F-40D0-90F2-98014D6494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92" name="Text Box 7">
          <a:extLst>
            <a:ext uri="{FF2B5EF4-FFF2-40B4-BE49-F238E27FC236}">
              <a16:creationId xmlns:a16="http://schemas.microsoft.com/office/drawing/2014/main" id="{D4F5D6E8-F6A5-421B-947F-729FA1533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93" name="Text Box 7">
          <a:extLst>
            <a:ext uri="{FF2B5EF4-FFF2-40B4-BE49-F238E27FC236}">
              <a16:creationId xmlns:a16="http://schemas.microsoft.com/office/drawing/2014/main" id="{8D235948-51D9-4F62-9D6B-CB0C3607A6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94" name="Text Box 7">
          <a:extLst>
            <a:ext uri="{FF2B5EF4-FFF2-40B4-BE49-F238E27FC236}">
              <a16:creationId xmlns:a16="http://schemas.microsoft.com/office/drawing/2014/main" id="{12B00B12-0D56-4B4C-A8F4-C051E90FB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95" name="Text Box 7">
          <a:extLst>
            <a:ext uri="{FF2B5EF4-FFF2-40B4-BE49-F238E27FC236}">
              <a16:creationId xmlns:a16="http://schemas.microsoft.com/office/drawing/2014/main" id="{6F1D2B81-CA44-448A-B489-AB597F641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96" name="Text Box 7">
          <a:extLst>
            <a:ext uri="{FF2B5EF4-FFF2-40B4-BE49-F238E27FC236}">
              <a16:creationId xmlns:a16="http://schemas.microsoft.com/office/drawing/2014/main" id="{D880C857-216A-4D8F-9D34-BBB825BCC1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97" name="Text Box 7">
          <a:extLst>
            <a:ext uri="{FF2B5EF4-FFF2-40B4-BE49-F238E27FC236}">
              <a16:creationId xmlns:a16="http://schemas.microsoft.com/office/drawing/2014/main" id="{9F6EA427-8066-4381-83C1-95FE3746E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98" name="Text Box 7">
          <a:extLst>
            <a:ext uri="{FF2B5EF4-FFF2-40B4-BE49-F238E27FC236}">
              <a16:creationId xmlns:a16="http://schemas.microsoft.com/office/drawing/2014/main" id="{7EC27C18-B6C7-43A5-8ED8-777C71F24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899" name="Text Box 7">
          <a:extLst>
            <a:ext uri="{FF2B5EF4-FFF2-40B4-BE49-F238E27FC236}">
              <a16:creationId xmlns:a16="http://schemas.microsoft.com/office/drawing/2014/main" id="{BBF1F71F-2A38-4844-A2E3-FFEA89F20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00" name="Text Box 7">
          <a:extLst>
            <a:ext uri="{FF2B5EF4-FFF2-40B4-BE49-F238E27FC236}">
              <a16:creationId xmlns:a16="http://schemas.microsoft.com/office/drawing/2014/main" id="{85E6B41F-71A5-491F-898D-B410404873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01" name="Text Box 7">
          <a:extLst>
            <a:ext uri="{FF2B5EF4-FFF2-40B4-BE49-F238E27FC236}">
              <a16:creationId xmlns:a16="http://schemas.microsoft.com/office/drawing/2014/main" id="{44FFF1AC-868E-4C69-852A-6D89C0F81E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02" name="Text Box 7">
          <a:extLst>
            <a:ext uri="{FF2B5EF4-FFF2-40B4-BE49-F238E27FC236}">
              <a16:creationId xmlns:a16="http://schemas.microsoft.com/office/drawing/2014/main" id="{24BA75F7-2C7B-4652-BAA6-916F5525B1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03" name="Text Box 7">
          <a:extLst>
            <a:ext uri="{FF2B5EF4-FFF2-40B4-BE49-F238E27FC236}">
              <a16:creationId xmlns:a16="http://schemas.microsoft.com/office/drawing/2014/main" id="{C01A6958-4885-4C62-B7B8-4479E1026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04" name="Text Box 7">
          <a:extLst>
            <a:ext uri="{FF2B5EF4-FFF2-40B4-BE49-F238E27FC236}">
              <a16:creationId xmlns:a16="http://schemas.microsoft.com/office/drawing/2014/main" id="{D54FB0EF-8527-4F39-B883-7744953F4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05" name="Text Box 7">
          <a:extLst>
            <a:ext uri="{FF2B5EF4-FFF2-40B4-BE49-F238E27FC236}">
              <a16:creationId xmlns:a16="http://schemas.microsoft.com/office/drawing/2014/main" id="{A991E020-E66E-48E9-B558-550F8C521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06" name="Text Box 7">
          <a:extLst>
            <a:ext uri="{FF2B5EF4-FFF2-40B4-BE49-F238E27FC236}">
              <a16:creationId xmlns:a16="http://schemas.microsoft.com/office/drawing/2014/main" id="{0A426F4B-FE01-4115-86FE-F36294BE7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07" name="Text Box 7">
          <a:extLst>
            <a:ext uri="{FF2B5EF4-FFF2-40B4-BE49-F238E27FC236}">
              <a16:creationId xmlns:a16="http://schemas.microsoft.com/office/drawing/2014/main" id="{71D35C15-5C82-4353-82F2-CC0F64376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08" name="Text Box 7">
          <a:extLst>
            <a:ext uri="{FF2B5EF4-FFF2-40B4-BE49-F238E27FC236}">
              <a16:creationId xmlns:a16="http://schemas.microsoft.com/office/drawing/2014/main" id="{54A500AB-6A23-469D-A4E0-A077F2B6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09" name="Text Box 7">
          <a:extLst>
            <a:ext uri="{FF2B5EF4-FFF2-40B4-BE49-F238E27FC236}">
              <a16:creationId xmlns:a16="http://schemas.microsoft.com/office/drawing/2014/main" id="{63ADA7BA-FE52-4EAE-BF53-0E6B544ABF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10" name="Text Box 7">
          <a:extLst>
            <a:ext uri="{FF2B5EF4-FFF2-40B4-BE49-F238E27FC236}">
              <a16:creationId xmlns:a16="http://schemas.microsoft.com/office/drawing/2014/main" id="{44D88100-51D2-46DC-B8F5-DAB6012DB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11" name="Text Box 7">
          <a:extLst>
            <a:ext uri="{FF2B5EF4-FFF2-40B4-BE49-F238E27FC236}">
              <a16:creationId xmlns:a16="http://schemas.microsoft.com/office/drawing/2014/main" id="{6E132005-C453-4A80-A1BC-7BC6162A95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12" name="Text Box 7">
          <a:extLst>
            <a:ext uri="{FF2B5EF4-FFF2-40B4-BE49-F238E27FC236}">
              <a16:creationId xmlns:a16="http://schemas.microsoft.com/office/drawing/2014/main" id="{1F244633-810B-407D-8946-39977AC67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13" name="Text Box 7">
          <a:extLst>
            <a:ext uri="{FF2B5EF4-FFF2-40B4-BE49-F238E27FC236}">
              <a16:creationId xmlns:a16="http://schemas.microsoft.com/office/drawing/2014/main" id="{BBC4FA67-43D9-4021-B95B-2C05C8EA42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14" name="Text Box 7">
          <a:extLst>
            <a:ext uri="{FF2B5EF4-FFF2-40B4-BE49-F238E27FC236}">
              <a16:creationId xmlns:a16="http://schemas.microsoft.com/office/drawing/2014/main" id="{0FF81602-1C47-46B8-BB99-95BCFCBD61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15" name="Text Box 7">
          <a:extLst>
            <a:ext uri="{FF2B5EF4-FFF2-40B4-BE49-F238E27FC236}">
              <a16:creationId xmlns:a16="http://schemas.microsoft.com/office/drawing/2014/main" id="{DE3BB558-4F75-4793-B3E9-0FA742298A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16" name="Text Box 7">
          <a:extLst>
            <a:ext uri="{FF2B5EF4-FFF2-40B4-BE49-F238E27FC236}">
              <a16:creationId xmlns:a16="http://schemas.microsoft.com/office/drawing/2014/main" id="{7E61A666-E044-43C7-B1D3-999B9BFBC8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17" name="Text Box 7">
          <a:extLst>
            <a:ext uri="{FF2B5EF4-FFF2-40B4-BE49-F238E27FC236}">
              <a16:creationId xmlns:a16="http://schemas.microsoft.com/office/drawing/2014/main" id="{F0751E44-6B04-44F8-88CE-417361D64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18" name="Text Box 7">
          <a:extLst>
            <a:ext uri="{FF2B5EF4-FFF2-40B4-BE49-F238E27FC236}">
              <a16:creationId xmlns:a16="http://schemas.microsoft.com/office/drawing/2014/main" id="{F3556A29-17C1-4538-8EEE-5F6A66ECE5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19" name="Text Box 7">
          <a:extLst>
            <a:ext uri="{FF2B5EF4-FFF2-40B4-BE49-F238E27FC236}">
              <a16:creationId xmlns:a16="http://schemas.microsoft.com/office/drawing/2014/main" id="{0DFDB25E-001C-46C9-938F-2BE7909FA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20" name="Text Box 7">
          <a:extLst>
            <a:ext uri="{FF2B5EF4-FFF2-40B4-BE49-F238E27FC236}">
              <a16:creationId xmlns:a16="http://schemas.microsoft.com/office/drawing/2014/main" id="{7AC8E5CF-4192-4427-B6D6-AAE25B908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21" name="Text Box 7">
          <a:extLst>
            <a:ext uri="{FF2B5EF4-FFF2-40B4-BE49-F238E27FC236}">
              <a16:creationId xmlns:a16="http://schemas.microsoft.com/office/drawing/2014/main" id="{7D5FA34E-D3CC-4F81-91A2-CD6E0E4CD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22" name="Text Box 7">
          <a:extLst>
            <a:ext uri="{FF2B5EF4-FFF2-40B4-BE49-F238E27FC236}">
              <a16:creationId xmlns:a16="http://schemas.microsoft.com/office/drawing/2014/main" id="{E1B42B14-6CAB-410C-8735-5B83CB87E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23" name="Text Box 7">
          <a:extLst>
            <a:ext uri="{FF2B5EF4-FFF2-40B4-BE49-F238E27FC236}">
              <a16:creationId xmlns:a16="http://schemas.microsoft.com/office/drawing/2014/main" id="{CA7BB3F2-057D-48F9-87B6-AA60EEB39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24" name="Text Box 7">
          <a:extLst>
            <a:ext uri="{FF2B5EF4-FFF2-40B4-BE49-F238E27FC236}">
              <a16:creationId xmlns:a16="http://schemas.microsoft.com/office/drawing/2014/main" id="{CC96E767-68DD-484E-A0DC-416D7A8BE5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25" name="Text Box 7">
          <a:extLst>
            <a:ext uri="{FF2B5EF4-FFF2-40B4-BE49-F238E27FC236}">
              <a16:creationId xmlns:a16="http://schemas.microsoft.com/office/drawing/2014/main" id="{1644E5A4-8941-4FF7-AA4E-1F0743EFE4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26" name="Text Box 7">
          <a:extLst>
            <a:ext uri="{FF2B5EF4-FFF2-40B4-BE49-F238E27FC236}">
              <a16:creationId xmlns:a16="http://schemas.microsoft.com/office/drawing/2014/main" id="{1F27BC98-6886-4932-8C72-DFDCA9B96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27" name="Text Box 7">
          <a:extLst>
            <a:ext uri="{FF2B5EF4-FFF2-40B4-BE49-F238E27FC236}">
              <a16:creationId xmlns:a16="http://schemas.microsoft.com/office/drawing/2014/main" id="{146208EA-A0CB-4DA3-BB78-1CD2BA06B6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28" name="Text Box 7">
          <a:extLst>
            <a:ext uri="{FF2B5EF4-FFF2-40B4-BE49-F238E27FC236}">
              <a16:creationId xmlns:a16="http://schemas.microsoft.com/office/drawing/2014/main" id="{4B16A132-4A39-4554-AF28-A443ED01D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29" name="Text Box 7">
          <a:extLst>
            <a:ext uri="{FF2B5EF4-FFF2-40B4-BE49-F238E27FC236}">
              <a16:creationId xmlns:a16="http://schemas.microsoft.com/office/drawing/2014/main" id="{ED4DBBD5-7ED3-4394-AC2C-A70061AC95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30" name="Text Box 7">
          <a:extLst>
            <a:ext uri="{FF2B5EF4-FFF2-40B4-BE49-F238E27FC236}">
              <a16:creationId xmlns:a16="http://schemas.microsoft.com/office/drawing/2014/main" id="{284E838A-9B66-4C19-B426-E1DEC1CBD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31" name="Text Box 7">
          <a:extLst>
            <a:ext uri="{FF2B5EF4-FFF2-40B4-BE49-F238E27FC236}">
              <a16:creationId xmlns:a16="http://schemas.microsoft.com/office/drawing/2014/main" id="{519110E5-9C11-4796-8EB0-8450BEB38A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32" name="Text Box 7">
          <a:extLst>
            <a:ext uri="{FF2B5EF4-FFF2-40B4-BE49-F238E27FC236}">
              <a16:creationId xmlns:a16="http://schemas.microsoft.com/office/drawing/2014/main" id="{303F6E85-A3AB-4C5B-929C-331A34355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33" name="Text Box 7">
          <a:extLst>
            <a:ext uri="{FF2B5EF4-FFF2-40B4-BE49-F238E27FC236}">
              <a16:creationId xmlns:a16="http://schemas.microsoft.com/office/drawing/2014/main" id="{89501F3B-0D0F-4137-8D8B-F3B4B6A7D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34" name="Text Box 7">
          <a:extLst>
            <a:ext uri="{FF2B5EF4-FFF2-40B4-BE49-F238E27FC236}">
              <a16:creationId xmlns:a16="http://schemas.microsoft.com/office/drawing/2014/main" id="{1FE695F8-911F-4C15-801E-19CCB561F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35" name="Text Box 7">
          <a:extLst>
            <a:ext uri="{FF2B5EF4-FFF2-40B4-BE49-F238E27FC236}">
              <a16:creationId xmlns:a16="http://schemas.microsoft.com/office/drawing/2014/main" id="{4AC7C630-9672-47AF-82C1-A6134C595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36" name="Text Box 7">
          <a:extLst>
            <a:ext uri="{FF2B5EF4-FFF2-40B4-BE49-F238E27FC236}">
              <a16:creationId xmlns:a16="http://schemas.microsoft.com/office/drawing/2014/main" id="{82B5E1D1-6D7E-4388-9B9E-08626D3F48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37" name="Text Box 7">
          <a:extLst>
            <a:ext uri="{FF2B5EF4-FFF2-40B4-BE49-F238E27FC236}">
              <a16:creationId xmlns:a16="http://schemas.microsoft.com/office/drawing/2014/main" id="{50337D8D-7F98-4D30-ADC7-F441CED5D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38" name="Text Box 7">
          <a:extLst>
            <a:ext uri="{FF2B5EF4-FFF2-40B4-BE49-F238E27FC236}">
              <a16:creationId xmlns:a16="http://schemas.microsoft.com/office/drawing/2014/main" id="{567B103B-0A4B-40A5-8C71-EFD2655FF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39" name="Text Box 7">
          <a:extLst>
            <a:ext uri="{FF2B5EF4-FFF2-40B4-BE49-F238E27FC236}">
              <a16:creationId xmlns:a16="http://schemas.microsoft.com/office/drawing/2014/main" id="{15F26DEB-F868-486B-9A8D-2356A61FBB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40" name="Text Box 7">
          <a:extLst>
            <a:ext uri="{FF2B5EF4-FFF2-40B4-BE49-F238E27FC236}">
              <a16:creationId xmlns:a16="http://schemas.microsoft.com/office/drawing/2014/main" id="{EB76F55E-54C2-4849-840D-08090E600B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41" name="Text Box 7">
          <a:extLst>
            <a:ext uri="{FF2B5EF4-FFF2-40B4-BE49-F238E27FC236}">
              <a16:creationId xmlns:a16="http://schemas.microsoft.com/office/drawing/2014/main" id="{F52ACBD7-DB2A-4552-9D5F-F2CF11CE8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42" name="Text Box 7">
          <a:extLst>
            <a:ext uri="{FF2B5EF4-FFF2-40B4-BE49-F238E27FC236}">
              <a16:creationId xmlns:a16="http://schemas.microsoft.com/office/drawing/2014/main" id="{CBA9B4C4-380C-46A0-BC7E-13EFCC394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43" name="Text Box 7">
          <a:extLst>
            <a:ext uri="{FF2B5EF4-FFF2-40B4-BE49-F238E27FC236}">
              <a16:creationId xmlns:a16="http://schemas.microsoft.com/office/drawing/2014/main" id="{6B5E1A66-409C-4576-B357-31B5E3193B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44" name="Text Box 7">
          <a:extLst>
            <a:ext uri="{FF2B5EF4-FFF2-40B4-BE49-F238E27FC236}">
              <a16:creationId xmlns:a16="http://schemas.microsoft.com/office/drawing/2014/main" id="{F6AF7880-A783-4046-804C-26BA4274BA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45" name="Text Box 7">
          <a:extLst>
            <a:ext uri="{FF2B5EF4-FFF2-40B4-BE49-F238E27FC236}">
              <a16:creationId xmlns:a16="http://schemas.microsoft.com/office/drawing/2014/main" id="{9D5AC521-9113-4292-A6E6-115989FFE7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46" name="Text Box 7">
          <a:extLst>
            <a:ext uri="{FF2B5EF4-FFF2-40B4-BE49-F238E27FC236}">
              <a16:creationId xmlns:a16="http://schemas.microsoft.com/office/drawing/2014/main" id="{FC353960-E1E5-4F7B-AF42-F4AAF21BD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47" name="Text Box 7">
          <a:extLst>
            <a:ext uri="{FF2B5EF4-FFF2-40B4-BE49-F238E27FC236}">
              <a16:creationId xmlns:a16="http://schemas.microsoft.com/office/drawing/2014/main" id="{F85181CA-42EF-410E-BB05-7A71E8701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48" name="Text Box 7">
          <a:extLst>
            <a:ext uri="{FF2B5EF4-FFF2-40B4-BE49-F238E27FC236}">
              <a16:creationId xmlns:a16="http://schemas.microsoft.com/office/drawing/2014/main" id="{95FBBAE0-FD3C-4D60-81E8-81213EDAB8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49" name="Text Box 7">
          <a:extLst>
            <a:ext uri="{FF2B5EF4-FFF2-40B4-BE49-F238E27FC236}">
              <a16:creationId xmlns:a16="http://schemas.microsoft.com/office/drawing/2014/main" id="{16ECD34B-10BA-43ED-94D1-AA240A383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50" name="Text Box 7">
          <a:extLst>
            <a:ext uri="{FF2B5EF4-FFF2-40B4-BE49-F238E27FC236}">
              <a16:creationId xmlns:a16="http://schemas.microsoft.com/office/drawing/2014/main" id="{57D698B7-B217-482A-BBBF-11148C5701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51" name="Text Box 7">
          <a:extLst>
            <a:ext uri="{FF2B5EF4-FFF2-40B4-BE49-F238E27FC236}">
              <a16:creationId xmlns:a16="http://schemas.microsoft.com/office/drawing/2014/main" id="{BF144644-F33A-4581-A9C9-0B7050C64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52" name="Text Box 7">
          <a:extLst>
            <a:ext uri="{FF2B5EF4-FFF2-40B4-BE49-F238E27FC236}">
              <a16:creationId xmlns:a16="http://schemas.microsoft.com/office/drawing/2014/main" id="{DACE695C-504E-4588-8733-FFECAFF488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53" name="Text Box 7">
          <a:extLst>
            <a:ext uri="{FF2B5EF4-FFF2-40B4-BE49-F238E27FC236}">
              <a16:creationId xmlns:a16="http://schemas.microsoft.com/office/drawing/2014/main" id="{DE4985CF-524D-453C-8E0A-BCC6B45E2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54" name="Text Box 7">
          <a:extLst>
            <a:ext uri="{FF2B5EF4-FFF2-40B4-BE49-F238E27FC236}">
              <a16:creationId xmlns:a16="http://schemas.microsoft.com/office/drawing/2014/main" id="{FC3C4B1A-F9E5-4F2C-B21A-286048BF91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55" name="Text Box 7">
          <a:extLst>
            <a:ext uri="{FF2B5EF4-FFF2-40B4-BE49-F238E27FC236}">
              <a16:creationId xmlns:a16="http://schemas.microsoft.com/office/drawing/2014/main" id="{4A89A006-5364-43AD-9142-FDA2F0117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56" name="Text Box 7">
          <a:extLst>
            <a:ext uri="{FF2B5EF4-FFF2-40B4-BE49-F238E27FC236}">
              <a16:creationId xmlns:a16="http://schemas.microsoft.com/office/drawing/2014/main" id="{55BC7784-7E79-48D7-BBE5-ACA0515B4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57" name="Text Box 7">
          <a:extLst>
            <a:ext uri="{FF2B5EF4-FFF2-40B4-BE49-F238E27FC236}">
              <a16:creationId xmlns:a16="http://schemas.microsoft.com/office/drawing/2014/main" id="{7F3A801B-7704-4EF0-B3D2-E005E90B11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58" name="Text Box 7">
          <a:extLst>
            <a:ext uri="{FF2B5EF4-FFF2-40B4-BE49-F238E27FC236}">
              <a16:creationId xmlns:a16="http://schemas.microsoft.com/office/drawing/2014/main" id="{73F3295C-1F6D-4724-BD14-B1A801D32F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59" name="Text Box 7">
          <a:extLst>
            <a:ext uri="{FF2B5EF4-FFF2-40B4-BE49-F238E27FC236}">
              <a16:creationId xmlns:a16="http://schemas.microsoft.com/office/drawing/2014/main" id="{1DEBDFA2-7A3B-4A1F-B37E-13C56D140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60" name="Text Box 7">
          <a:extLst>
            <a:ext uri="{FF2B5EF4-FFF2-40B4-BE49-F238E27FC236}">
              <a16:creationId xmlns:a16="http://schemas.microsoft.com/office/drawing/2014/main" id="{44DF28F3-78F9-4E49-A40E-C6C6729949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61" name="Text Box 7">
          <a:extLst>
            <a:ext uri="{FF2B5EF4-FFF2-40B4-BE49-F238E27FC236}">
              <a16:creationId xmlns:a16="http://schemas.microsoft.com/office/drawing/2014/main" id="{D5EB0C62-0332-4B55-A649-ED7193B660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62" name="Text Box 7">
          <a:extLst>
            <a:ext uri="{FF2B5EF4-FFF2-40B4-BE49-F238E27FC236}">
              <a16:creationId xmlns:a16="http://schemas.microsoft.com/office/drawing/2014/main" id="{4299BA5C-DC44-497F-A196-2531D1CCD6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63" name="Text Box 7">
          <a:extLst>
            <a:ext uri="{FF2B5EF4-FFF2-40B4-BE49-F238E27FC236}">
              <a16:creationId xmlns:a16="http://schemas.microsoft.com/office/drawing/2014/main" id="{FE5D96C3-8FD5-4584-AAE4-A1C35D2B3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64" name="Text Box 7">
          <a:extLst>
            <a:ext uri="{FF2B5EF4-FFF2-40B4-BE49-F238E27FC236}">
              <a16:creationId xmlns:a16="http://schemas.microsoft.com/office/drawing/2014/main" id="{3908B636-24B4-47A0-BD8B-0BE628793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65" name="Text Box 7">
          <a:extLst>
            <a:ext uri="{FF2B5EF4-FFF2-40B4-BE49-F238E27FC236}">
              <a16:creationId xmlns:a16="http://schemas.microsoft.com/office/drawing/2014/main" id="{1B2A96AD-F88F-4C91-A141-5BB9FD0D9F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66" name="Text Box 7">
          <a:extLst>
            <a:ext uri="{FF2B5EF4-FFF2-40B4-BE49-F238E27FC236}">
              <a16:creationId xmlns:a16="http://schemas.microsoft.com/office/drawing/2014/main" id="{B4E28A3F-E39E-4AC1-A1AB-FD06D96A58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67" name="Text Box 7">
          <a:extLst>
            <a:ext uri="{FF2B5EF4-FFF2-40B4-BE49-F238E27FC236}">
              <a16:creationId xmlns:a16="http://schemas.microsoft.com/office/drawing/2014/main" id="{C1AAF989-73C3-4441-A480-E2D7DE84E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68" name="Text Box 7">
          <a:extLst>
            <a:ext uri="{FF2B5EF4-FFF2-40B4-BE49-F238E27FC236}">
              <a16:creationId xmlns:a16="http://schemas.microsoft.com/office/drawing/2014/main" id="{B11723F2-3390-4546-BB05-B7C47A86D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69" name="Text Box 7">
          <a:extLst>
            <a:ext uri="{FF2B5EF4-FFF2-40B4-BE49-F238E27FC236}">
              <a16:creationId xmlns:a16="http://schemas.microsoft.com/office/drawing/2014/main" id="{C9B94304-808C-4A1C-8767-D9C0A1ACC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70" name="Text Box 7">
          <a:extLst>
            <a:ext uri="{FF2B5EF4-FFF2-40B4-BE49-F238E27FC236}">
              <a16:creationId xmlns:a16="http://schemas.microsoft.com/office/drawing/2014/main" id="{08E471D3-78C8-4BF1-A031-25EB886A9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71" name="Text Box 7">
          <a:extLst>
            <a:ext uri="{FF2B5EF4-FFF2-40B4-BE49-F238E27FC236}">
              <a16:creationId xmlns:a16="http://schemas.microsoft.com/office/drawing/2014/main" id="{6C1A1E6D-EE7D-4AAE-8456-E6930617DC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72" name="Text Box 7">
          <a:extLst>
            <a:ext uri="{FF2B5EF4-FFF2-40B4-BE49-F238E27FC236}">
              <a16:creationId xmlns:a16="http://schemas.microsoft.com/office/drawing/2014/main" id="{581797C0-7B55-443C-ACC9-6C4B247A7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73" name="Text Box 7">
          <a:extLst>
            <a:ext uri="{FF2B5EF4-FFF2-40B4-BE49-F238E27FC236}">
              <a16:creationId xmlns:a16="http://schemas.microsoft.com/office/drawing/2014/main" id="{4D9AB4FF-E454-47B2-937C-AE7EA66399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74" name="Text Box 7">
          <a:extLst>
            <a:ext uri="{FF2B5EF4-FFF2-40B4-BE49-F238E27FC236}">
              <a16:creationId xmlns:a16="http://schemas.microsoft.com/office/drawing/2014/main" id="{73D5DD71-4F59-4E62-95EC-358F722357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75" name="Text Box 7">
          <a:extLst>
            <a:ext uri="{FF2B5EF4-FFF2-40B4-BE49-F238E27FC236}">
              <a16:creationId xmlns:a16="http://schemas.microsoft.com/office/drawing/2014/main" id="{A01A2A5A-45AE-4E0D-A097-6129A1054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76" name="Text Box 7">
          <a:extLst>
            <a:ext uri="{FF2B5EF4-FFF2-40B4-BE49-F238E27FC236}">
              <a16:creationId xmlns:a16="http://schemas.microsoft.com/office/drawing/2014/main" id="{1AADF2FC-D1E5-4172-984D-1F77C4E4E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77" name="Text Box 7">
          <a:extLst>
            <a:ext uri="{FF2B5EF4-FFF2-40B4-BE49-F238E27FC236}">
              <a16:creationId xmlns:a16="http://schemas.microsoft.com/office/drawing/2014/main" id="{F13A8F79-AD8B-42E5-8C8C-85930147B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78" name="Text Box 7">
          <a:extLst>
            <a:ext uri="{FF2B5EF4-FFF2-40B4-BE49-F238E27FC236}">
              <a16:creationId xmlns:a16="http://schemas.microsoft.com/office/drawing/2014/main" id="{6EF31637-7AF8-4823-9C99-1B9FABF466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79" name="Text Box 7">
          <a:extLst>
            <a:ext uri="{FF2B5EF4-FFF2-40B4-BE49-F238E27FC236}">
              <a16:creationId xmlns:a16="http://schemas.microsoft.com/office/drawing/2014/main" id="{9287EEC7-23DF-4D33-8188-395779609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80" name="Text Box 7">
          <a:extLst>
            <a:ext uri="{FF2B5EF4-FFF2-40B4-BE49-F238E27FC236}">
              <a16:creationId xmlns:a16="http://schemas.microsoft.com/office/drawing/2014/main" id="{EA4577DB-EF67-4142-B5D3-F343746DA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81" name="Text Box 7">
          <a:extLst>
            <a:ext uri="{FF2B5EF4-FFF2-40B4-BE49-F238E27FC236}">
              <a16:creationId xmlns:a16="http://schemas.microsoft.com/office/drawing/2014/main" id="{88D285AB-ED0A-43BB-8168-35B44DDE3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82" name="Text Box 7">
          <a:extLst>
            <a:ext uri="{FF2B5EF4-FFF2-40B4-BE49-F238E27FC236}">
              <a16:creationId xmlns:a16="http://schemas.microsoft.com/office/drawing/2014/main" id="{A6ABE580-A540-44E6-81B8-DCAF99261F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83" name="Text Box 7">
          <a:extLst>
            <a:ext uri="{FF2B5EF4-FFF2-40B4-BE49-F238E27FC236}">
              <a16:creationId xmlns:a16="http://schemas.microsoft.com/office/drawing/2014/main" id="{1E48C1EA-5536-4721-BA5B-E4F3EA41A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84" name="Text Box 7">
          <a:extLst>
            <a:ext uri="{FF2B5EF4-FFF2-40B4-BE49-F238E27FC236}">
              <a16:creationId xmlns:a16="http://schemas.microsoft.com/office/drawing/2014/main" id="{7232BBBB-3427-442A-B90E-1BFB6CC79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85" name="Text Box 7">
          <a:extLst>
            <a:ext uri="{FF2B5EF4-FFF2-40B4-BE49-F238E27FC236}">
              <a16:creationId xmlns:a16="http://schemas.microsoft.com/office/drawing/2014/main" id="{9B8E44CE-F1DB-407C-A269-DF6FE4D3F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86" name="Text Box 7">
          <a:extLst>
            <a:ext uri="{FF2B5EF4-FFF2-40B4-BE49-F238E27FC236}">
              <a16:creationId xmlns:a16="http://schemas.microsoft.com/office/drawing/2014/main" id="{DD0F7742-47C5-41F4-B5FF-8A91B719F2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87" name="Text Box 7">
          <a:extLst>
            <a:ext uri="{FF2B5EF4-FFF2-40B4-BE49-F238E27FC236}">
              <a16:creationId xmlns:a16="http://schemas.microsoft.com/office/drawing/2014/main" id="{BAC44FBA-A6B5-4EAE-9B28-816CD5A50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88" name="Text Box 7">
          <a:extLst>
            <a:ext uri="{FF2B5EF4-FFF2-40B4-BE49-F238E27FC236}">
              <a16:creationId xmlns:a16="http://schemas.microsoft.com/office/drawing/2014/main" id="{C4EF21F5-0FD0-4A89-BF1D-7D2E8F39F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89" name="Text Box 7">
          <a:extLst>
            <a:ext uri="{FF2B5EF4-FFF2-40B4-BE49-F238E27FC236}">
              <a16:creationId xmlns:a16="http://schemas.microsoft.com/office/drawing/2014/main" id="{D5773B02-0BE4-413E-A4AA-C81A5B977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90" name="Text Box 7">
          <a:extLst>
            <a:ext uri="{FF2B5EF4-FFF2-40B4-BE49-F238E27FC236}">
              <a16:creationId xmlns:a16="http://schemas.microsoft.com/office/drawing/2014/main" id="{A8C4FB4F-E2C6-4607-8E8C-DCF83E252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91" name="Text Box 7">
          <a:extLst>
            <a:ext uri="{FF2B5EF4-FFF2-40B4-BE49-F238E27FC236}">
              <a16:creationId xmlns:a16="http://schemas.microsoft.com/office/drawing/2014/main" id="{8455DD0A-1614-40D7-ACA9-252C27EE8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92" name="Text Box 7">
          <a:extLst>
            <a:ext uri="{FF2B5EF4-FFF2-40B4-BE49-F238E27FC236}">
              <a16:creationId xmlns:a16="http://schemas.microsoft.com/office/drawing/2014/main" id="{4026911B-9251-4F59-B7A0-C86FEB89BD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93" name="Text Box 7">
          <a:extLst>
            <a:ext uri="{FF2B5EF4-FFF2-40B4-BE49-F238E27FC236}">
              <a16:creationId xmlns:a16="http://schemas.microsoft.com/office/drawing/2014/main" id="{71C09813-836E-47B3-A8D6-F97C516C4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94" name="Text Box 7">
          <a:extLst>
            <a:ext uri="{FF2B5EF4-FFF2-40B4-BE49-F238E27FC236}">
              <a16:creationId xmlns:a16="http://schemas.microsoft.com/office/drawing/2014/main" id="{CFE0A63E-05A8-4B98-BBB3-1B41D36A0C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95" name="Text Box 7">
          <a:extLst>
            <a:ext uri="{FF2B5EF4-FFF2-40B4-BE49-F238E27FC236}">
              <a16:creationId xmlns:a16="http://schemas.microsoft.com/office/drawing/2014/main" id="{9E1FE83B-8359-4A39-8622-A18F06265F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96" name="Text Box 7">
          <a:extLst>
            <a:ext uri="{FF2B5EF4-FFF2-40B4-BE49-F238E27FC236}">
              <a16:creationId xmlns:a16="http://schemas.microsoft.com/office/drawing/2014/main" id="{B51C0542-9E89-45F2-A1D8-4D76F9E77C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97" name="Text Box 7">
          <a:extLst>
            <a:ext uri="{FF2B5EF4-FFF2-40B4-BE49-F238E27FC236}">
              <a16:creationId xmlns:a16="http://schemas.microsoft.com/office/drawing/2014/main" id="{B0DC5E60-5A37-412C-944D-8E9B03045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98" name="Text Box 7">
          <a:extLst>
            <a:ext uri="{FF2B5EF4-FFF2-40B4-BE49-F238E27FC236}">
              <a16:creationId xmlns:a16="http://schemas.microsoft.com/office/drawing/2014/main" id="{951AACEE-F403-4BFC-9FFE-C3CCC5CF9A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4999" name="Text Box 7">
          <a:extLst>
            <a:ext uri="{FF2B5EF4-FFF2-40B4-BE49-F238E27FC236}">
              <a16:creationId xmlns:a16="http://schemas.microsoft.com/office/drawing/2014/main" id="{88DE8B3E-1AB9-46B8-8BF4-42067A82C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000" name="Text Box 7">
          <a:extLst>
            <a:ext uri="{FF2B5EF4-FFF2-40B4-BE49-F238E27FC236}">
              <a16:creationId xmlns:a16="http://schemas.microsoft.com/office/drawing/2014/main" id="{7AD5CC15-C263-40A1-AD53-FFF196962A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001" name="Text Box 7">
          <a:extLst>
            <a:ext uri="{FF2B5EF4-FFF2-40B4-BE49-F238E27FC236}">
              <a16:creationId xmlns:a16="http://schemas.microsoft.com/office/drawing/2014/main" id="{A55DAD2B-6625-4228-883F-2FC025E2E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002" name="Text Box 7">
          <a:extLst>
            <a:ext uri="{FF2B5EF4-FFF2-40B4-BE49-F238E27FC236}">
              <a16:creationId xmlns:a16="http://schemas.microsoft.com/office/drawing/2014/main" id="{2AA00E83-FBE1-4799-986D-E9561E16F7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003" name="Text Box 7">
          <a:extLst>
            <a:ext uri="{FF2B5EF4-FFF2-40B4-BE49-F238E27FC236}">
              <a16:creationId xmlns:a16="http://schemas.microsoft.com/office/drawing/2014/main" id="{49861001-9FCD-4E7D-9020-0B6D3765A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004" name="Text Box 7">
          <a:extLst>
            <a:ext uri="{FF2B5EF4-FFF2-40B4-BE49-F238E27FC236}">
              <a16:creationId xmlns:a16="http://schemas.microsoft.com/office/drawing/2014/main" id="{074ACB05-B390-4170-BEAB-6477A6409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005" name="Text Box 7">
          <a:extLst>
            <a:ext uri="{FF2B5EF4-FFF2-40B4-BE49-F238E27FC236}">
              <a16:creationId xmlns:a16="http://schemas.microsoft.com/office/drawing/2014/main" id="{3AD06829-2C60-42A5-926B-4305BCC3E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006" name="Text Box 7">
          <a:extLst>
            <a:ext uri="{FF2B5EF4-FFF2-40B4-BE49-F238E27FC236}">
              <a16:creationId xmlns:a16="http://schemas.microsoft.com/office/drawing/2014/main" id="{66678CC2-8406-4AFF-8D2C-E5F04AF01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007" name="Text Box 7">
          <a:extLst>
            <a:ext uri="{FF2B5EF4-FFF2-40B4-BE49-F238E27FC236}">
              <a16:creationId xmlns:a16="http://schemas.microsoft.com/office/drawing/2014/main" id="{333A3BF0-C98C-4E71-80EA-FE4DAF9F6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008" name="Text Box 7">
          <a:extLst>
            <a:ext uri="{FF2B5EF4-FFF2-40B4-BE49-F238E27FC236}">
              <a16:creationId xmlns:a16="http://schemas.microsoft.com/office/drawing/2014/main" id="{A38DE34A-D56C-46C8-93DC-4D8009A97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5009" name="Text Box 7">
          <a:extLst>
            <a:ext uri="{FF2B5EF4-FFF2-40B4-BE49-F238E27FC236}">
              <a16:creationId xmlns:a16="http://schemas.microsoft.com/office/drawing/2014/main" id="{6ED6FB04-E6D0-4915-9AE2-DA898F35B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10" name="Text Box 7">
          <a:extLst>
            <a:ext uri="{FF2B5EF4-FFF2-40B4-BE49-F238E27FC236}">
              <a16:creationId xmlns:a16="http://schemas.microsoft.com/office/drawing/2014/main" id="{F13A460E-5F77-484B-9085-1486F2137F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11" name="Text Box 7">
          <a:extLst>
            <a:ext uri="{FF2B5EF4-FFF2-40B4-BE49-F238E27FC236}">
              <a16:creationId xmlns:a16="http://schemas.microsoft.com/office/drawing/2014/main" id="{7CEBBF6A-3DDF-4BC8-B7B5-CC6AEF3B6B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12" name="Text Box 7">
          <a:extLst>
            <a:ext uri="{FF2B5EF4-FFF2-40B4-BE49-F238E27FC236}">
              <a16:creationId xmlns:a16="http://schemas.microsoft.com/office/drawing/2014/main" id="{C43888BC-7D11-40B0-8E60-CE5FDBA8D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13" name="Text Box 7">
          <a:extLst>
            <a:ext uri="{FF2B5EF4-FFF2-40B4-BE49-F238E27FC236}">
              <a16:creationId xmlns:a16="http://schemas.microsoft.com/office/drawing/2014/main" id="{2485F43B-21AE-4165-8DF4-34B18F822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14" name="Text Box 7">
          <a:extLst>
            <a:ext uri="{FF2B5EF4-FFF2-40B4-BE49-F238E27FC236}">
              <a16:creationId xmlns:a16="http://schemas.microsoft.com/office/drawing/2014/main" id="{1A80677E-4C73-4729-AB6F-62CBDC5733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15" name="Text Box 7">
          <a:extLst>
            <a:ext uri="{FF2B5EF4-FFF2-40B4-BE49-F238E27FC236}">
              <a16:creationId xmlns:a16="http://schemas.microsoft.com/office/drawing/2014/main" id="{F63087D1-BD39-4D2C-91D0-72BAF53D40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16" name="Text Box 7">
          <a:extLst>
            <a:ext uri="{FF2B5EF4-FFF2-40B4-BE49-F238E27FC236}">
              <a16:creationId xmlns:a16="http://schemas.microsoft.com/office/drawing/2014/main" id="{003B19F7-F2E5-4948-AE63-D18AFD16E6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17" name="Text Box 7">
          <a:extLst>
            <a:ext uri="{FF2B5EF4-FFF2-40B4-BE49-F238E27FC236}">
              <a16:creationId xmlns:a16="http://schemas.microsoft.com/office/drawing/2014/main" id="{D266296A-90C4-4D33-AA39-16B0739F3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18" name="Text Box 7">
          <a:extLst>
            <a:ext uri="{FF2B5EF4-FFF2-40B4-BE49-F238E27FC236}">
              <a16:creationId xmlns:a16="http://schemas.microsoft.com/office/drawing/2014/main" id="{0DF1CD65-56F5-4170-90C8-923982381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19" name="Text Box 7">
          <a:extLst>
            <a:ext uri="{FF2B5EF4-FFF2-40B4-BE49-F238E27FC236}">
              <a16:creationId xmlns:a16="http://schemas.microsoft.com/office/drawing/2014/main" id="{23A1C888-7D87-4127-9B43-1F3526F2A0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20" name="Text Box 7">
          <a:extLst>
            <a:ext uri="{FF2B5EF4-FFF2-40B4-BE49-F238E27FC236}">
              <a16:creationId xmlns:a16="http://schemas.microsoft.com/office/drawing/2014/main" id="{3D88C16A-EA3C-458A-ACAF-E84D9143A7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21" name="Text Box 7">
          <a:extLst>
            <a:ext uri="{FF2B5EF4-FFF2-40B4-BE49-F238E27FC236}">
              <a16:creationId xmlns:a16="http://schemas.microsoft.com/office/drawing/2014/main" id="{97F34490-4C1B-438D-BB12-CF3F34EB3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22" name="Text Box 7">
          <a:extLst>
            <a:ext uri="{FF2B5EF4-FFF2-40B4-BE49-F238E27FC236}">
              <a16:creationId xmlns:a16="http://schemas.microsoft.com/office/drawing/2014/main" id="{74123DE6-5970-4D7D-874C-82C87A1284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23" name="Text Box 7">
          <a:extLst>
            <a:ext uri="{FF2B5EF4-FFF2-40B4-BE49-F238E27FC236}">
              <a16:creationId xmlns:a16="http://schemas.microsoft.com/office/drawing/2014/main" id="{11D6D24F-D4CE-44DB-A02B-6E908B2FEE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24" name="Text Box 7">
          <a:extLst>
            <a:ext uri="{FF2B5EF4-FFF2-40B4-BE49-F238E27FC236}">
              <a16:creationId xmlns:a16="http://schemas.microsoft.com/office/drawing/2014/main" id="{72D716F6-F040-411A-A2D0-E4F8811902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25" name="Text Box 7">
          <a:extLst>
            <a:ext uri="{FF2B5EF4-FFF2-40B4-BE49-F238E27FC236}">
              <a16:creationId xmlns:a16="http://schemas.microsoft.com/office/drawing/2014/main" id="{6250E113-D62E-4A4B-822D-7E6E17AC8A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26" name="Text Box 7">
          <a:extLst>
            <a:ext uri="{FF2B5EF4-FFF2-40B4-BE49-F238E27FC236}">
              <a16:creationId xmlns:a16="http://schemas.microsoft.com/office/drawing/2014/main" id="{E0753E23-14D2-4628-A862-8C7C1BF3D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27" name="Text Box 7">
          <a:extLst>
            <a:ext uri="{FF2B5EF4-FFF2-40B4-BE49-F238E27FC236}">
              <a16:creationId xmlns:a16="http://schemas.microsoft.com/office/drawing/2014/main" id="{FC0947EA-7A1F-469F-AD75-3F062F7A4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28" name="Text Box 7">
          <a:extLst>
            <a:ext uri="{FF2B5EF4-FFF2-40B4-BE49-F238E27FC236}">
              <a16:creationId xmlns:a16="http://schemas.microsoft.com/office/drawing/2014/main" id="{BB45081C-BF10-4147-B03D-538118D49C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29" name="Text Box 7">
          <a:extLst>
            <a:ext uri="{FF2B5EF4-FFF2-40B4-BE49-F238E27FC236}">
              <a16:creationId xmlns:a16="http://schemas.microsoft.com/office/drawing/2014/main" id="{8A5C1646-E6F9-4DFA-9CEB-BE14CADE5E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30" name="Text Box 7">
          <a:extLst>
            <a:ext uri="{FF2B5EF4-FFF2-40B4-BE49-F238E27FC236}">
              <a16:creationId xmlns:a16="http://schemas.microsoft.com/office/drawing/2014/main" id="{34475A2C-4D87-40B2-9A48-AE501FBD3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31" name="Text Box 7">
          <a:extLst>
            <a:ext uri="{FF2B5EF4-FFF2-40B4-BE49-F238E27FC236}">
              <a16:creationId xmlns:a16="http://schemas.microsoft.com/office/drawing/2014/main" id="{AAABE0B7-BCAA-463D-B46B-8CA1E725D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32" name="Text Box 7">
          <a:extLst>
            <a:ext uri="{FF2B5EF4-FFF2-40B4-BE49-F238E27FC236}">
              <a16:creationId xmlns:a16="http://schemas.microsoft.com/office/drawing/2014/main" id="{838708E5-CC23-42CE-B160-9209FEAAEC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33" name="Text Box 7">
          <a:extLst>
            <a:ext uri="{FF2B5EF4-FFF2-40B4-BE49-F238E27FC236}">
              <a16:creationId xmlns:a16="http://schemas.microsoft.com/office/drawing/2014/main" id="{DCADC1B5-B739-4151-B7FC-33226E60D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34" name="Text Box 7">
          <a:extLst>
            <a:ext uri="{FF2B5EF4-FFF2-40B4-BE49-F238E27FC236}">
              <a16:creationId xmlns:a16="http://schemas.microsoft.com/office/drawing/2014/main" id="{583D2CD2-ACDA-4E35-A285-40E7341027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35" name="Text Box 7">
          <a:extLst>
            <a:ext uri="{FF2B5EF4-FFF2-40B4-BE49-F238E27FC236}">
              <a16:creationId xmlns:a16="http://schemas.microsoft.com/office/drawing/2014/main" id="{87AC6DF8-A67D-4D93-9374-0852AA28F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36" name="Text Box 7">
          <a:extLst>
            <a:ext uri="{FF2B5EF4-FFF2-40B4-BE49-F238E27FC236}">
              <a16:creationId xmlns:a16="http://schemas.microsoft.com/office/drawing/2014/main" id="{F68D329E-2B7B-4D41-9129-0277A2DAE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37" name="Text Box 7">
          <a:extLst>
            <a:ext uri="{FF2B5EF4-FFF2-40B4-BE49-F238E27FC236}">
              <a16:creationId xmlns:a16="http://schemas.microsoft.com/office/drawing/2014/main" id="{86DD092D-88BB-4A32-9589-6ABAFFFE2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38" name="Text Box 7">
          <a:extLst>
            <a:ext uri="{FF2B5EF4-FFF2-40B4-BE49-F238E27FC236}">
              <a16:creationId xmlns:a16="http://schemas.microsoft.com/office/drawing/2014/main" id="{4A36DCB5-07F0-4F71-9844-BBCDBEC32A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39" name="Text Box 7">
          <a:extLst>
            <a:ext uri="{FF2B5EF4-FFF2-40B4-BE49-F238E27FC236}">
              <a16:creationId xmlns:a16="http://schemas.microsoft.com/office/drawing/2014/main" id="{C2A6BC6F-2951-46DD-85A9-803F508A70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40" name="Text Box 7">
          <a:extLst>
            <a:ext uri="{FF2B5EF4-FFF2-40B4-BE49-F238E27FC236}">
              <a16:creationId xmlns:a16="http://schemas.microsoft.com/office/drawing/2014/main" id="{E5D08506-40F2-479B-9BD2-AD0170BB0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41" name="Text Box 7">
          <a:extLst>
            <a:ext uri="{FF2B5EF4-FFF2-40B4-BE49-F238E27FC236}">
              <a16:creationId xmlns:a16="http://schemas.microsoft.com/office/drawing/2014/main" id="{3425A9CE-E8F6-4293-A71B-E2162141E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42" name="Text Box 7">
          <a:extLst>
            <a:ext uri="{FF2B5EF4-FFF2-40B4-BE49-F238E27FC236}">
              <a16:creationId xmlns:a16="http://schemas.microsoft.com/office/drawing/2014/main" id="{7E886A9B-0E27-4293-A5E7-574F58586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43" name="Text Box 7">
          <a:extLst>
            <a:ext uri="{FF2B5EF4-FFF2-40B4-BE49-F238E27FC236}">
              <a16:creationId xmlns:a16="http://schemas.microsoft.com/office/drawing/2014/main" id="{4A7C40B3-2DE3-48C8-9944-AA183F592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44" name="Text Box 7">
          <a:extLst>
            <a:ext uri="{FF2B5EF4-FFF2-40B4-BE49-F238E27FC236}">
              <a16:creationId xmlns:a16="http://schemas.microsoft.com/office/drawing/2014/main" id="{2D33A9B7-A9E6-4B4E-844D-C40E0CDF7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45" name="Text Box 7">
          <a:extLst>
            <a:ext uri="{FF2B5EF4-FFF2-40B4-BE49-F238E27FC236}">
              <a16:creationId xmlns:a16="http://schemas.microsoft.com/office/drawing/2014/main" id="{D645F994-EAF9-4A2D-8DC3-A1BAB40D5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46" name="Text Box 7">
          <a:extLst>
            <a:ext uri="{FF2B5EF4-FFF2-40B4-BE49-F238E27FC236}">
              <a16:creationId xmlns:a16="http://schemas.microsoft.com/office/drawing/2014/main" id="{D9DA61B4-DB44-4265-91DF-C127549D6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47" name="Text Box 7">
          <a:extLst>
            <a:ext uri="{FF2B5EF4-FFF2-40B4-BE49-F238E27FC236}">
              <a16:creationId xmlns:a16="http://schemas.microsoft.com/office/drawing/2014/main" id="{1F50CFF1-EC73-4A2A-B2A1-796698C1A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48" name="Text Box 7">
          <a:extLst>
            <a:ext uri="{FF2B5EF4-FFF2-40B4-BE49-F238E27FC236}">
              <a16:creationId xmlns:a16="http://schemas.microsoft.com/office/drawing/2014/main" id="{9BBBDF09-C7FB-4733-A018-8D46C69783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49" name="Text Box 7">
          <a:extLst>
            <a:ext uri="{FF2B5EF4-FFF2-40B4-BE49-F238E27FC236}">
              <a16:creationId xmlns:a16="http://schemas.microsoft.com/office/drawing/2014/main" id="{91AE4CAA-D343-4DAC-9ECB-61629930A7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50" name="Text Box 7">
          <a:extLst>
            <a:ext uri="{FF2B5EF4-FFF2-40B4-BE49-F238E27FC236}">
              <a16:creationId xmlns:a16="http://schemas.microsoft.com/office/drawing/2014/main" id="{0A2754D2-B75D-4A49-BF0D-4851D8D799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51" name="Text Box 7">
          <a:extLst>
            <a:ext uri="{FF2B5EF4-FFF2-40B4-BE49-F238E27FC236}">
              <a16:creationId xmlns:a16="http://schemas.microsoft.com/office/drawing/2014/main" id="{0D5647C2-8677-43F2-AC4F-EA05DF401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52" name="Text Box 7">
          <a:extLst>
            <a:ext uri="{FF2B5EF4-FFF2-40B4-BE49-F238E27FC236}">
              <a16:creationId xmlns:a16="http://schemas.microsoft.com/office/drawing/2014/main" id="{0EA9BA87-A2A3-4A7D-8830-3ACB05194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53" name="Text Box 7">
          <a:extLst>
            <a:ext uri="{FF2B5EF4-FFF2-40B4-BE49-F238E27FC236}">
              <a16:creationId xmlns:a16="http://schemas.microsoft.com/office/drawing/2014/main" id="{2A9B1FBB-0E89-4553-B0BC-0D4F6E7836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54" name="Text Box 7">
          <a:extLst>
            <a:ext uri="{FF2B5EF4-FFF2-40B4-BE49-F238E27FC236}">
              <a16:creationId xmlns:a16="http://schemas.microsoft.com/office/drawing/2014/main" id="{FFE13ED5-3DE7-4513-ACC9-ABEFCEBDA6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55" name="Text Box 7">
          <a:extLst>
            <a:ext uri="{FF2B5EF4-FFF2-40B4-BE49-F238E27FC236}">
              <a16:creationId xmlns:a16="http://schemas.microsoft.com/office/drawing/2014/main" id="{6804189F-673F-47E8-A988-8EC8B6EBAE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56" name="Text Box 7">
          <a:extLst>
            <a:ext uri="{FF2B5EF4-FFF2-40B4-BE49-F238E27FC236}">
              <a16:creationId xmlns:a16="http://schemas.microsoft.com/office/drawing/2014/main" id="{A8E47176-421F-4A79-9433-99CAA052F7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57" name="Text Box 7">
          <a:extLst>
            <a:ext uri="{FF2B5EF4-FFF2-40B4-BE49-F238E27FC236}">
              <a16:creationId xmlns:a16="http://schemas.microsoft.com/office/drawing/2014/main" id="{EDD3F7DD-03BC-4008-9EA7-C358A1D91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58" name="Text Box 7">
          <a:extLst>
            <a:ext uri="{FF2B5EF4-FFF2-40B4-BE49-F238E27FC236}">
              <a16:creationId xmlns:a16="http://schemas.microsoft.com/office/drawing/2014/main" id="{D5B85E30-E8F6-4A5C-82C8-E72582C361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59" name="Text Box 7">
          <a:extLst>
            <a:ext uri="{FF2B5EF4-FFF2-40B4-BE49-F238E27FC236}">
              <a16:creationId xmlns:a16="http://schemas.microsoft.com/office/drawing/2014/main" id="{EEA6292C-8A7B-4295-A6EF-35C94C0A7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60" name="Text Box 7">
          <a:extLst>
            <a:ext uri="{FF2B5EF4-FFF2-40B4-BE49-F238E27FC236}">
              <a16:creationId xmlns:a16="http://schemas.microsoft.com/office/drawing/2014/main" id="{522A783C-8D68-4281-B392-BF47153EE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61" name="Text Box 7">
          <a:extLst>
            <a:ext uri="{FF2B5EF4-FFF2-40B4-BE49-F238E27FC236}">
              <a16:creationId xmlns:a16="http://schemas.microsoft.com/office/drawing/2014/main" id="{2FC628A5-2544-4E62-A4A6-B749217932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62" name="Text Box 7">
          <a:extLst>
            <a:ext uri="{FF2B5EF4-FFF2-40B4-BE49-F238E27FC236}">
              <a16:creationId xmlns:a16="http://schemas.microsoft.com/office/drawing/2014/main" id="{AE78F723-1412-4BB1-8B6E-13664D24E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63" name="Text Box 7">
          <a:extLst>
            <a:ext uri="{FF2B5EF4-FFF2-40B4-BE49-F238E27FC236}">
              <a16:creationId xmlns:a16="http://schemas.microsoft.com/office/drawing/2014/main" id="{8A794F67-4289-430C-BB0E-288F81B35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64" name="Text Box 7">
          <a:extLst>
            <a:ext uri="{FF2B5EF4-FFF2-40B4-BE49-F238E27FC236}">
              <a16:creationId xmlns:a16="http://schemas.microsoft.com/office/drawing/2014/main" id="{B9672E87-CAA4-4385-BFF0-6E0510A7D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65" name="Text Box 7">
          <a:extLst>
            <a:ext uri="{FF2B5EF4-FFF2-40B4-BE49-F238E27FC236}">
              <a16:creationId xmlns:a16="http://schemas.microsoft.com/office/drawing/2014/main" id="{9C2FFE12-E0BF-4990-A3CF-E81DF7ECFB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66" name="Text Box 7">
          <a:extLst>
            <a:ext uri="{FF2B5EF4-FFF2-40B4-BE49-F238E27FC236}">
              <a16:creationId xmlns:a16="http://schemas.microsoft.com/office/drawing/2014/main" id="{6C2407AA-17C3-4477-9A5A-4431F35EF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67" name="Text Box 7">
          <a:extLst>
            <a:ext uri="{FF2B5EF4-FFF2-40B4-BE49-F238E27FC236}">
              <a16:creationId xmlns:a16="http://schemas.microsoft.com/office/drawing/2014/main" id="{5EBD7AAA-6DFF-4DDD-8A7C-F9A2FB627E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68" name="Text Box 7">
          <a:extLst>
            <a:ext uri="{FF2B5EF4-FFF2-40B4-BE49-F238E27FC236}">
              <a16:creationId xmlns:a16="http://schemas.microsoft.com/office/drawing/2014/main" id="{E33CDB44-4E98-4BEF-BF2D-28211E555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69" name="Text Box 7">
          <a:extLst>
            <a:ext uri="{FF2B5EF4-FFF2-40B4-BE49-F238E27FC236}">
              <a16:creationId xmlns:a16="http://schemas.microsoft.com/office/drawing/2014/main" id="{66C39CE9-4576-4032-AEAF-CB9D6542D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70" name="Text Box 7">
          <a:extLst>
            <a:ext uri="{FF2B5EF4-FFF2-40B4-BE49-F238E27FC236}">
              <a16:creationId xmlns:a16="http://schemas.microsoft.com/office/drawing/2014/main" id="{EC954C68-51F2-43E2-B569-F10F22B71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71" name="Text Box 7">
          <a:extLst>
            <a:ext uri="{FF2B5EF4-FFF2-40B4-BE49-F238E27FC236}">
              <a16:creationId xmlns:a16="http://schemas.microsoft.com/office/drawing/2014/main" id="{073C19B3-2A79-405A-8090-EF5FB9823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72" name="Text Box 7">
          <a:extLst>
            <a:ext uri="{FF2B5EF4-FFF2-40B4-BE49-F238E27FC236}">
              <a16:creationId xmlns:a16="http://schemas.microsoft.com/office/drawing/2014/main" id="{3F0C4B1D-743E-4809-9F83-1ED6314A7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73" name="Text Box 7">
          <a:extLst>
            <a:ext uri="{FF2B5EF4-FFF2-40B4-BE49-F238E27FC236}">
              <a16:creationId xmlns:a16="http://schemas.microsoft.com/office/drawing/2014/main" id="{78CE3E3F-86B0-45FA-9D45-F0BFC8A9E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74" name="Text Box 7">
          <a:extLst>
            <a:ext uri="{FF2B5EF4-FFF2-40B4-BE49-F238E27FC236}">
              <a16:creationId xmlns:a16="http://schemas.microsoft.com/office/drawing/2014/main" id="{AABBC449-5247-403F-9C72-0C618BFFC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75" name="Text Box 7">
          <a:extLst>
            <a:ext uri="{FF2B5EF4-FFF2-40B4-BE49-F238E27FC236}">
              <a16:creationId xmlns:a16="http://schemas.microsoft.com/office/drawing/2014/main" id="{BB6CB437-A524-4B37-B716-828FD18599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76" name="Text Box 7">
          <a:extLst>
            <a:ext uri="{FF2B5EF4-FFF2-40B4-BE49-F238E27FC236}">
              <a16:creationId xmlns:a16="http://schemas.microsoft.com/office/drawing/2014/main" id="{235C3C12-D448-4CD2-818C-5725E3AE9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77" name="Text Box 7">
          <a:extLst>
            <a:ext uri="{FF2B5EF4-FFF2-40B4-BE49-F238E27FC236}">
              <a16:creationId xmlns:a16="http://schemas.microsoft.com/office/drawing/2014/main" id="{6382F02B-F297-4FA2-B940-635D16FA3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78" name="Text Box 7">
          <a:extLst>
            <a:ext uri="{FF2B5EF4-FFF2-40B4-BE49-F238E27FC236}">
              <a16:creationId xmlns:a16="http://schemas.microsoft.com/office/drawing/2014/main" id="{6B30AF42-5108-4FA3-8D5C-DE3D618C8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79" name="Text Box 7">
          <a:extLst>
            <a:ext uri="{FF2B5EF4-FFF2-40B4-BE49-F238E27FC236}">
              <a16:creationId xmlns:a16="http://schemas.microsoft.com/office/drawing/2014/main" id="{41982CC5-0B52-4CCC-B22D-F2B6C7DC9A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80" name="Text Box 7">
          <a:extLst>
            <a:ext uri="{FF2B5EF4-FFF2-40B4-BE49-F238E27FC236}">
              <a16:creationId xmlns:a16="http://schemas.microsoft.com/office/drawing/2014/main" id="{AE2B80FF-9E6C-4A00-840F-E939E669A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81" name="Text Box 7">
          <a:extLst>
            <a:ext uri="{FF2B5EF4-FFF2-40B4-BE49-F238E27FC236}">
              <a16:creationId xmlns:a16="http://schemas.microsoft.com/office/drawing/2014/main" id="{6A106773-4986-4E9B-9EE0-A9A1DC24B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82" name="Text Box 7">
          <a:extLst>
            <a:ext uri="{FF2B5EF4-FFF2-40B4-BE49-F238E27FC236}">
              <a16:creationId xmlns:a16="http://schemas.microsoft.com/office/drawing/2014/main" id="{111CEFCA-11EF-42F5-83A6-2CDC42883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83" name="Text Box 7">
          <a:extLst>
            <a:ext uri="{FF2B5EF4-FFF2-40B4-BE49-F238E27FC236}">
              <a16:creationId xmlns:a16="http://schemas.microsoft.com/office/drawing/2014/main" id="{79EE4702-CCDF-4EC6-B14D-2597039D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84" name="Text Box 7">
          <a:extLst>
            <a:ext uri="{FF2B5EF4-FFF2-40B4-BE49-F238E27FC236}">
              <a16:creationId xmlns:a16="http://schemas.microsoft.com/office/drawing/2014/main" id="{1C912039-D0EB-46A5-98C0-61DD0710CA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85" name="Text Box 7">
          <a:extLst>
            <a:ext uri="{FF2B5EF4-FFF2-40B4-BE49-F238E27FC236}">
              <a16:creationId xmlns:a16="http://schemas.microsoft.com/office/drawing/2014/main" id="{9BDDF776-CD92-4720-84BF-BF8CD2513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86" name="Text Box 7">
          <a:extLst>
            <a:ext uri="{FF2B5EF4-FFF2-40B4-BE49-F238E27FC236}">
              <a16:creationId xmlns:a16="http://schemas.microsoft.com/office/drawing/2014/main" id="{8ABA22C5-DD77-4995-953E-86B12418CC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87" name="Text Box 7">
          <a:extLst>
            <a:ext uri="{FF2B5EF4-FFF2-40B4-BE49-F238E27FC236}">
              <a16:creationId xmlns:a16="http://schemas.microsoft.com/office/drawing/2014/main" id="{6E12CC75-B6AC-4F9B-9595-992E6BF3C2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88" name="Text Box 7">
          <a:extLst>
            <a:ext uri="{FF2B5EF4-FFF2-40B4-BE49-F238E27FC236}">
              <a16:creationId xmlns:a16="http://schemas.microsoft.com/office/drawing/2014/main" id="{937CD7A5-AD49-4BA7-AC15-B98DBF4AAA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89" name="Text Box 7">
          <a:extLst>
            <a:ext uri="{FF2B5EF4-FFF2-40B4-BE49-F238E27FC236}">
              <a16:creationId xmlns:a16="http://schemas.microsoft.com/office/drawing/2014/main" id="{107B0D35-9214-41EB-826F-15946338A2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90" name="Text Box 7">
          <a:extLst>
            <a:ext uri="{FF2B5EF4-FFF2-40B4-BE49-F238E27FC236}">
              <a16:creationId xmlns:a16="http://schemas.microsoft.com/office/drawing/2014/main" id="{BF2D6119-6978-474B-AB23-99FC762693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91" name="Text Box 7">
          <a:extLst>
            <a:ext uri="{FF2B5EF4-FFF2-40B4-BE49-F238E27FC236}">
              <a16:creationId xmlns:a16="http://schemas.microsoft.com/office/drawing/2014/main" id="{1BC45F2C-6132-4D0D-8B15-A88CB1BD3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92" name="Text Box 7">
          <a:extLst>
            <a:ext uri="{FF2B5EF4-FFF2-40B4-BE49-F238E27FC236}">
              <a16:creationId xmlns:a16="http://schemas.microsoft.com/office/drawing/2014/main" id="{B04C7658-0785-4CC9-ABCE-E0CF18F80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93" name="Text Box 7">
          <a:extLst>
            <a:ext uri="{FF2B5EF4-FFF2-40B4-BE49-F238E27FC236}">
              <a16:creationId xmlns:a16="http://schemas.microsoft.com/office/drawing/2014/main" id="{471472B4-732A-4A66-9FFD-109CF93F55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94" name="Text Box 7">
          <a:extLst>
            <a:ext uri="{FF2B5EF4-FFF2-40B4-BE49-F238E27FC236}">
              <a16:creationId xmlns:a16="http://schemas.microsoft.com/office/drawing/2014/main" id="{9BA0E8A1-F05A-446C-ACD5-C45BE0B8B3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95" name="Text Box 7">
          <a:extLst>
            <a:ext uri="{FF2B5EF4-FFF2-40B4-BE49-F238E27FC236}">
              <a16:creationId xmlns:a16="http://schemas.microsoft.com/office/drawing/2014/main" id="{7C738228-ABF4-431C-9677-9A5CA9B3C0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96" name="Text Box 7">
          <a:extLst>
            <a:ext uri="{FF2B5EF4-FFF2-40B4-BE49-F238E27FC236}">
              <a16:creationId xmlns:a16="http://schemas.microsoft.com/office/drawing/2014/main" id="{81D921F9-FB5C-420E-B5B5-9A3DDA6444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97" name="Text Box 7">
          <a:extLst>
            <a:ext uri="{FF2B5EF4-FFF2-40B4-BE49-F238E27FC236}">
              <a16:creationId xmlns:a16="http://schemas.microsoft.com/office/drawing/2014/main" id="{EF6B32D5-62FC-4E3C-97D6-0A5815D7A5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98" name="Text Box 7">
          <a:extLst>
            <a:ext uri="{FF2B5EF4-FFF2-40B4-BE49-F238E27FC236}">
              <a16:creationId xmlns:a16="http://schemas.microsoft.com/office/drawing/2014/main" id="{FAFE9D0D-6815-47A3-9029-44A438D577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099" name="Text Box 7">
          <a:extLst>
            <a:ext uri="{FF2B5EF4-FFF2-40B4-BE49-F238E27FC236}">
              <a16:creationId xmlns:a16="http://schemas.microsoft.com/office/drawing/2014/main" id="{1329AAAD-EB0F-42B6-8C45-A1F70FA1B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100" name="Text Box 7">
          <a:extLst>
            <a:ext uri="{FF2B5EF4-FFF2-40B4-BE49-F238E27FC236}">
              <a16:creationId xmlns:a16="http://schemas.microsoft.com/office/drawing/2014/main" id="{3DDAC5F9-3B2C-4719-8809-E68FA6E4D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01" name="Text Box 7">
          <a:extLst>
            <a:ext uri="{FF2B5EF4-FFF2-40B4-BE49-F238E27FC236}">
              <a16:creationId xmlns:a16="http://schemas.microsoft.com/office/drawing/2014/main" id="{CA05F9C3-286C-44B5-B623-BF0080FB5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02" name="Text Box 7">
          <a:extLst>
            <a:ext uri="{FF2B5EF4-FFF2-40B4-BE49-F238E27FC236}">
              <a16:creationId xmlns:a16="http://schemas.microsoft.com/office/drawing/2014/main" id="{DDC866B4-D93A-49E4-875E-FBD5B2C6D4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03" name="Text Box 7">
          <a:extLst>
            <a:ext uri="{FF2B5EF4-FFF2-40B4-BE49-F238E27FC236}">
              <a16:creationId xmlns:a16="http://schemas.microsoft.com/office/drawing/2014/main" id="{B157FCA8-2F97-4B22-B64E-AB47F149CE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04" name="Text Box 7">
          <a:extLst>
            <a:ext uri="{FF2B5EF4-FFF2-40B4-BE49-F238E27FC236}">
              <a16:creationId xmlns:a16="http://schemas.microsoft.com/office/drawing/2014/main" id="{FA3AA4A1-91B6-4690-82AB-CC28F1C2A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05" name="Text Box 7">
          <a:extLst>
            <a:ext uri="{FF2B5EF4-FFF2-40B4-BE49-F238E27FC236}">
              <a16:creationId xmlns:a16="http://schemas.microsoft.com/office/drawing/2014/main" id="{1158B6A7-CEB3-4A24-A585-1EF298AE8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06" name="Text Box 7">
          <a:extLst>
            <a:ext uri="{FF2B5EF4-FFF2-40B4-BE49-F238E27FC236}">
              <a16:creationId xmlns:a16="http://schemas.microsoft.com/office/drawing/2014/main" id="{EBB81AEE-C67B-4337-A5E7-33C3DCE09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07" name="Text Box 7">
          <a:extLst>
            <a:ext uri="{FF2B5EF4-FFF2-40B4-BE49-F238E27FC236}">
              <a16:creationId xmlns:a16="http://schemas.microsoft.com/office/drawing/2014/main" id="{8C8C52AC-E87D-46D0-904D-94922B9B0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08" name="Text Box 7">
          <a:extLst>
            <a:ext uri="{FF2B5EF4-FFF2-40B4-BE49-F238E27FC236}">
              <a16:creationId xmlns:a16="http://schemas.microsoft.com/office/drawing/2014/main" id="{F3F30D91-2E60-4FCB-BC26-C185B00CCE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09" name="Text Box 7">
          <a:extLst>
            <a:ext uri="{FF2B5EF4-FFF2-40B4-BE49-F238E27FC236}">
              <a16:creationId xmlns:a16="http://schemas.microsoft.com/office/drawing/2014/main" id="{D52E08DC-4618-4281-8B7A-4D1780F0B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10" name="Text Box 7">
          <a:extLst>
            <a:ext uri="{FF2B5EF4-FFF2-40B4-BE49-F238E27FC236}">
              <a16:creationId xmlns:a16="http://schemas.microsoft.com/office/drawing/2014/main" id="{CFF3FE8F-29C3-4AB2-AA5E-6C812C7CD0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11" name="Text Box 7">
          <a:extLst>
            <a:ext uri="{FF2B5EF4-FFF2-40B4-BE49-F238E27FC236}">
              <a16:creationId xmlns:a16="http://schemas.microsoft.com/office/drawing/2014/main" id="{06B13DAB-6815-4E9F-9E05-5B81F85AD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12" name="Text Box 7">
          <a:extLst>
            <a:ext uri="{FF2B5EF4-FFF2-40B4-BE49-F238E27FC236}">
              <a16:creationId xmlns:a16="http://schemas.microsoft.com/office/drawing/2014/main" id="{C8E24D9E-37C7-471F-9650-51CB3EF213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13" name="Text Box 7">
          <a:extLst>
            <a:ext uri="{FF2B5EF4-FFF2-40B4-BE49-F238E27FC236}">
              <a16:creationId xmlns:a16="http://schemas.microsoft.com/office/drawing/2014/main" id="{69E6D8B5-8150-4B31-9026-7DC4CAC566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14" name="Text Box 7">
          <a:extLst>
            <a:ext uri="{FF2B5EF4-FFF2-40B4-BE49-F238E27FC236}">
              <a16:creationId xmlns:a16="http://schemas.microsoft.com/office/drawing/2014/main" id="{A0582190-C1EC-449C-8A93-33F0AE778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15" name="Text Box 7">
          <a:extLst>
            <a:ext uri="{FF2B5EF4-FFF2-40B4-BE49-F238E27FC236}">
              <a16:creationId xmlns:a16="http://schemas.microsoft.com/office/drawing/2014/main" id="{5662164D-39A0-4873-A693-DCF697049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16" name="Text Box 7">
          <a:extLst>
            <a:ext uri="{FF2B5EF4-FFF2-40B4-BE49-F238E27FC236}">
              <a16:creationId xmlns:a16="http://schemas.microsoft.com/office/drawing/2014/main" id="{D565AE3A-3D33-4D22-9A25-47A348512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17" name="Text Box 7">
          <a:extLst>
            <a:ext uri="{FF2B5EF4-FFF2-40B4-BE49-F238E27FC236}">
              <a16:creationId xmlns:a16="http://schemas.microsoft.com/office/drawing/2014/main" id="{15C40E3D-284C-467F-9EA9-4B068F82D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18" name="Text Box 7">
          <a:extLst>
            <a:ext uri="{FF2B5EF4-FFF2-40B4-BE49-F238E27FC236}">
              <a16:creationId xmlns:a16="http://schemas.microsoft.com/office/drawing/2014/main" id="{B5898003-FAF1-45C6-A404-3F634F581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19" name="Text Box 7">
          <a:extLst>
            <a:ext uri="{FF2B5EF4-FFF2-40B4-BE49-F238E27FC236}">
              <a16:creationId xmlns:a16="http://schemas.microsoft.com/office/drawing/2014/main" id="{D164C859-2EA0-4726-9302-6684AB24A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20" name="Text Box 7">
          <a:extLst>
            <a:ext uri="{FF2B5EF4-FFF2-40B4-BE49-F238E27FC236}">
              <a16:creationId xmlns:a16="http://schemas.microsoft.com/office/drawing/2014/main" id="{D8314008-D7C5-447B-8B11-8FD38B710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21" name="Text Box 7">
          <a:extLst>
            <a:ext uri="{FF2B5EF4-FFF2-40B4-BE49-F238E27FC236}">
              <a16:creationId xmlns:a16="http://schemas.microsoft.com/office/drawing/2014/main" id="{2F25E35D-C08F-41AF-A932-521CA74AD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22" name="Text Box 7">
          <a:extLst>
            <a:ext uri="{FF2B5EF4-FFF2-40B4-BE49-F238E27FC236}">
              <a16:creationId xmlns:a16="http://schemas.microsoft.com/office/drawing/2014/main" id="{2419B1A2-D8F7-4395-A80F-077478A2A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23" name="Text Box 7">
          <a:extLst>
            <a:ext uri="{FF2B5EF4-FFF2-40B4-BE49-F238E27FC236}">
              <a16:creationId xmlns:a16="http://schemas.microsoft.com/office/drawing/2014/main" id="{81A53068-E013-4D3A-9020-C03D874A7C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24" name="Text Box 7">
          <a:extLst>
            <a:ext uri="{FF2B5EF4-FFF2-40B4-BE49-F238E27FC236}">
              <a16:creationId xmlns:a16="http://schemas.microsoft.com/office/drawing/2014/main" id="{A8DBA77B-D287-4710-9125-8DFA8DE8C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25" name="Text Box 7">
          <a:extLst>
            <a:ext uri="{FF2B5EF4-FFF2-40B4-BE49-F238E27FC236}">
              <a16:creationId xmlns:a16="http://schemas.microsoft.com/office/drawing/2014/main" id="{24BD8ABA-1981-4675-9311-73737199C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26" name="Text Box 7">
          <a:extLst>
            <a:ext uri="{FF2B5EF4-FFF2-40B4-BE49-F238E27FC236}">
              <a16:creationId xmlns:a16="http://schemas.microsoft.com/office/drawing/2014/main" id="{F08C07BC-D690-48F3-9E17-39254F57D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27" name="Text Box 7">
          <a:extLst>
            <a:ext uri="{FF2B5EF4-FFF2-40B4-BE49-F238E27FC236}">
              <a16:creationId xmlns:a16="http://schemas.microsoft.com/office/drawing/2014/main" id="{4B63F181-2BBD-4401-BAED-67AB3B6D95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28" name="Text Box 7">
          <a:extLst>
            <a:ext uri="{FF2B5EF4-FFF2-40B4-BE49-F238E27FC236}">
              <a16:creationId xmlns:a16="http://schemas.microsoft.com/office/drawing/2014/main" id="{8593F79C-2972-4676-9942-CDD74820D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29" name="Text Box 7">
          <a:extLst>
            <a:ext uri="{FF2B5EF4-FFF2-40B4-BE49-F238E27FC236}">
              <a16:creationId xmlns:a16="http://schemas.microsoft.com/office/drawing/2014/main" id="{E24A5FB0-F18C-482B-A565-EE62FDE09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30" name="Text Box 7">
          <a:extLst>
            <a:ext uri="{FF2B5EF4-FFF2-40B4-BE49-F238E27FC236}">
              <a16:creationId xmlns:a16="http://schemas.microsoft.com/office/drawing/2014/main" id="{F83D7051-5C45-49C2-8261-33045EEB6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31" name="Text Box 7">
          <a:extLst>
            <a:ext uri="{FF2B5EF4-FFF2-40B4-BE49-F238E27FC236}">
              <a16:creationId xmlns:a16="http://schemas.microsoft.com/office/drawing/2014/main" id="{5A76E41F-A04A-47CA-B8CA-470F93FB9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32" name="Text Box 7">
          <a:extLst>
            <a:ext uri="{FF2B5EF4-FFF2-40B4-BE49-F238E27FC236}">
              <a16:creationId xmlns:a16="http://schemas.microsoft.com/office/drawing/2014/main" id="{CAAABB5B-8123-4265-95C0-77F2E4F87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33" name="Text Box 7">
          <a:extLst>
            <a:ext uri="{FF2B5EF4-FFF2-40B4-BE49-F238E27FC236}">
              <a16:creationId xmlns:a16="http://schemas.microsoft.com/office/drawing/2014/main" id="{43A500E2-9166-4AF5-A6EB-CB5F1D9B6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34" name="Text Box 7">
          <a:extLst>
            <a:ext uri="{FF2B5EF4-FFF2-40B4-BE49-F238E27FC236}">
              <a16:creationId xmlns:a16="http://schemas.microsoft.com/office/drawing/2014/main" id="{F0E13C94-F489-42F8-BF66-FE5603299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35" name="Text Box 7">
          <a:extLst>
            <a:ext uri="{FF2B5EF4-FFF2-40B4-BE49-F238E27FC236}">
              <a16:creationId xmlns:a16="http://schemas.microsoft.com/office/drawing/2014/main" id="{8EB1860E-B1D5-4391-978D-92EDE706DD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36" name="Text Box 7">
          <a:extLst>
            <a:ext uri="{FF2B5EF4-FFF2-40B4-BE49-F238E27FC236}">
              <a16:creationId xmlns:a16="http://schemas.microsoft.com/office/drawing/2014/main" id="{94A490CC-20AE-4F56-83AD-8E335235E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37" name="Text Box 7">
          <a:extLst>
            <a:ext uri="{FF2B5EF4-FFF2-40B4-BE49-F238E27FC236}">
              <a16:creationId xmlns:a16="http://schemas.microsoft.com/office/drawing/2014/main" id="{A5D79456-18F9-4C6B-84BE-1523E721D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38" name="Text Box 7">
          <a:extLst>
            <a:ext uri="{FF2B5EF4-FFF2-40B4-BE49-F238E27FC236}">
              <a16:creationId xmlns:a16="http://schemas.microsoft.com/office/drawing/2014/main" id="{C3709372-881F-4AEE-9412-7E3E9E1D8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39" name="Text Box 7">
          <a:extLst>
            <a:ext uri="{FF2B5EF4-FFF2-40B4-BE49-F238E27FC236}">
              <a16:creationId xmlns:a16="http://schemas.microsoft.com/office/drawing/2014/main" id="{EAC46B79-2677-4074-BBE2-442766622E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40" name="Text Box 7">
          <a:extLst>
            <a:ext uri="{FF2B5EF4-FFF2-40B4-BE49-F238E27FC236}">
              <a16:creationId xmlns:a16="http://schemas.microsoft.com/office/drawing/2014/main" id="{1677C833-1646-498D-B2C4-EF2EF4EAE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41" name="Text Box 7">
          <a:extLst>
            <a:ext uri="{FF2B5EF4-FFF2-40B4-BE49-F238E27FC236}">
              <a16:creationId xmlns:a16="http://schemas.microsoft.com/office/drawing/2014/main" id="{46685969-BE0F-4337-B015-4415AC56A0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42" name="Text Box 7">
          <a:extLst>
            <a:ext uri="{FF2B5EF4-FFF2-40B4-BE49-F238E27FC236}">
              <a16:creationId xmlns:a16="http://schemas.microsoft.com/office/drawing/2014/main" id="{100AEDF7-D11D-43D7-BBCB-B58BCE89F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43" name="Text Box 7">
          <a:extLst>
            <a:ext uri="{FF2B5EF4-FFF2-40B4-BE49-F238E27FC236}">
              <a16:creationId xmlns:a16="http://schemas.microsoft.com/office/drawing/2014/main" id="{ED19C247-5F90-4690-9E54-649A5BD08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44" name="Text Box 7">
          <a:extLst>
            <a:ext uri="{FF2B5EF4-FFF2-40B4-BE49-F238E27FC236}">
              <a16:creationId xmlns:a16="http://schemas.microsoft.com/office/drawing/2014/main" id="{B51AB0BD-8C4F-49E9-A344-9748F4C146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45" name="Text Box 7">
          <a:extLst>
            <a:ext uri="{FF2B5EF4-FFF2-40B4-BE49-F238E27FC236}">
              <a16:creationId xmlns:a16="http://schemas.microsoft.com/office/drawing/2014/main" id="{37234E32-A377-4B4D-9B51-BC8008D00E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46" name="Text Box 7">
          <a:extLst>
            <a:ext uri="{FF2B5EF4-FFF2-40B4-BE49-F238E27FC236}">
              <a16:creationId xmlns:a16="http://schemas.microsoft.com/office/drawing/2014/main" id="{DF1E7DEE-97A9-4507-9D96-E6073B918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47" name="Text Box 7">
          <a:extLst>
            <a:ext uri="{FF2B5EF4-FFF2-40B4-BE49-F238E27FC236}">
              <a16:creationId xmlns:a16="http://schemas.microsoft.com/office/drawing/2014/main" id="{C3D6F5CF-9F41-4DCB-9C3C-7A02ACF0B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48" name="Text Box 7">
          <a:extLst>
            <a:ext uri="{FF2B5EF4-FFF2-40B4-BE49-F238E27FC236}">
              <a16:creationId xmlns:a16="http://schemas.microsoft.com/office/drawing/2014/main" id="{0882503D-C38A-4480-B7B7-4EB7E94152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49" name="Text Box 7">
          <a:extLst>
            <a:ext uri="{FF2B5EF4-FFF2-40B4-BE49-F238E27FC236}">
              <a16:creationId xmlns:a16="http://schemas.microsoft.com/office/drawing/2014/main" id="{0B3B9DAD-F941-45CD-900B-110FFAA27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50" name="Text Box 7">
          <a:extLst>
            <a:ext uri="{FF2B5EF4-FFF2-40B4-BE49-F238E27FC236}">
              <a16:creationId xmlns:a16="http://schemas.microsoft.com/office/drawing/2014/main" id="{7265FD13-CD0E-4604-B5A8-D715C5F59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51" name="Text Box 7">
          <a:extLst>
            <a:ext uri="{FF2B5EF4-FFF2-40B4-BE49-F238E27FC236}">
              <a16:creationId xmlns:a16="http://schemas.microsoft.com/office/drawing/2014/main" id="{99B74450-12A7-46A4-8D9B-DB1864DDFE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52" name="Text Box 7">
          <a:extLst>
            <a:ext uri="{FF2B5EF4-FFF2-40B4-BE49-F238E27FC236}">
              <a16:creationId xmlns:a16="http://schemas.microsoft.com/office/drawing/2014/main" id="{BE50AC36-DA6E-42D3-A276-F6B78AC90D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53" name="Text Box 7">
          <a:extLst>
            <a:ext uri="{FF2B5EF4-FFF2-40B4-BE49-F238E27FC236}">
              <a16:creationId xmlns:a16="http://schemas.microsoft.com/office/drawing/2014/main" id="{8E1DD621-ABD8-44CF-8FB8-2FA605BDE2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54" name="Text Box 7">
          <a:extLst>
            <a:ext uri="{FF2B5EF4-FFF2-40B4-BE49-F238E27FC236}">
              <a16:creationId xmlns:a16="http://schemas.microsoft.com/office/drawing/2014/main" id="{57A349D4-F593-4423-8E52-4CB9346206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55" name="Text Box 7">
          <a:extLst>
            <a:ext uri="{FF2B5EF4-FFF2-40B4-BE49-F238E27FC236}">
              <a16:creationId xmlns:a16="http://schemas.microsoft.com/office/drawing/2014/main" id="{A13BDA63-3581-4D2D-86F2-9682CC29A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56" name="Text Box 7">
          <a:extLst>
            <a:ext uri="{FF2B5EF4-FFF2-40B4-BE49-F238E27FC236}">
              <a16:creationId xmlns:a16="http://schemas.microsoft.com/office/drawing/2014/main" id="{375B52E3-4B98-45F2-A7B0-323EF3B0B5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57" name="Text Box 7">
          <a:extLst>
            <a:ext uri="{FF2B5EF4-FFF2-40B4-BE49-F238E27FC236}">
              <a16:creationId xmlns:a16="http://schemas.microsoft.com/office/drawing/2014/main" id="{785E016D-40D4-4808-A832-7CA4002217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58" name="Text Box 7">
          <a:extLst>
            <a:ext uri="{FF2B5EF4-FFF2-40B4-BE49-F238E27FC236}">
              <a16:creationId xmlns:a16="http://schemas.microsoft.com/office/drawing/2014/main" id="{FF8DF1F6-E7F8-4FF4-BB97-98D1244F81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59" name="Text Box 7">
          <a:extLst>
            <a:ext uri="{FF2B5EF4-FFF2-40B4-BE49-F238E27FC236}">
              <a16:creationId xmlns:a16="http://schemas.microsoft.com/office/drawing/2014/main" id="{3D0D2561-0E6C-4D31-87A9-08719CAE3A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60" name="Text Box 7">
          <a:extLst>
            <a:ext uri="{FF2B5EF4-FFF2-40B4-BE49-F238E27FC236}">
              <a16:creationId xmlns:a16="http://schemas.microsoft.com/office/drawing/2014/main" id="{86964B9C-E7C1-4AF9-AC1F-43FC4B7D1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61" name="Text Box 7">
          <a:extLst>
            <a:ext uri="{FF2B5EF4-FFF2-40B4-BE49-F238E27FC236}">
              <a16:creationId xmlns:a16="http://schemas.microsoft.com/office/drawing/2014/main" id="{46EB653A-FDFA-4416-A158-3DABD7BAB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62" name="Text Box 7">
          <a:extLst>
            <a:ext uri="{FF2B5EF4-FFF2-40B4-BE49-F238E27FC236}">
              <a16:creationId xmlns:a16="http://schemas.microsoft.com/office/drawing/2014/main" id="{26ECA837-CEDF-462D-84DE-3A6CEC3BDC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63" name="Text Box 7">
          <a:extLst>
            <a:ext uri="{FF2B5EF4-FFF2-40B4-BE49-F238E27FC236}">
              <a16:creationId xmlns:a16="http://schemas.microsoft.com/office/drawing/2014/main" id="{28DA5BBE-7E7F-4D71-B1F9-606C87C08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64" name="Text Box 7">
          <a:extLst>
            <a:ext uri="{FF2B5EF4-FFF2-40B4-BE49-F238E27FC236}">
              <a16:creationId xmlns:a16="http://schemas.microsoft.com/office/drawing/2014/main" id="{5446ED60-00A0-41D4-9FC5-78B157C0B0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65" name="Text Box 7">
          <a:extLst>
            <a:ext uri="{FF2B5EF4-FFF2-40B4-BE49-F238E27FC236}">
              <a16:creationId xmlns:a16="http://schemas.microsoft.com/office/drawing/2014/main" id="{A2FEF0D6-C575-4777-925D-4202CD098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66" name="Text Box 7">
          <a:extLst>
            <a:ext uri="{FF2B5EF4-FFF2-40B4-BE49-F238E27FC236}">
              <a16:creationId xmlns:a16="http://schemas.microsoft.com/office/drawing/2014/main" id="{55ADF3DB-DE02-416C-B9E9-FD33C89BE5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67" name="Text Box 7">
          <a:extLst>
            <a:ext uri="{FF2B5EF4-FFF2-40B4-BE49-F238E27FC236}">
              <a16:creationId xmlns:a16="http://schemas.microsoft.com/office/drawing/2014/main" id="{87EF744C-9331-4D23-8F73-6A46762F63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68" name="Text Box 7">
          <a:extLst>
            <a:ext uri="{FF2B5EF4-FFF2-40B4-BE49-F238E27FC236}">
              <a16:creationId xmlns:a16="http://schemas.microsoft.com/office/drawing/2014/main" id="{DBF45D44-95F3-41C4-AF6A-232A7CEFEC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69" name="Text Box 7">
          <a:extLst>
            <a:ext uri="{FF2B5EF4-FFF2-40B4-BE49-F238E27FC236}">
              <a16:creationId xmlns:a16="http://schemas.microsoft.com/office/drawing/2014/main" id="{ED5269BF-687A-4CB1-8B61-A351417602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70" name="Text Box 7">
          <a:extLst>
            <a:ext uri="{FF2B5EF4-FFF2-40B4-BE49-F238E27FC236}">
              <a16:creationId xmlns:a16="http://schemas.microsoft.com/office/drawing/2014/main" id="{F874BF93-EF12-46EC-9496-1738023F1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71" name="Text Box 7">
          <a:extLst>
            <a:ext uri="{FF2B5EF4-FFF2-40B4-BE49-F238E27FC236}">
              <a16:creationId xmlns:a16="http://schemas.microsoft.com/office/drawing/2014/main" id="{4076BB86-D769-4F46-8145-46459E4E8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72" name="Text Box 7">
          <a:extLst>
            <a:ext uri="{FF2B5EF4-FFF2-40B4-BE49-F238E27FC236}">
              <a16:creationId xmlns:a16="http://schemas.microsoft.com/office/drawing/2014/main" id="{39819090-C69C-436A-80F2-58E9895FE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73" name="Text Box 7">
          <a:extLst>
            <a:ext uri="{FF2B5EF4-FFF2-40B4-BE49-F238E27FC236}">
              <a16:creationId xmlns:a16="http://schemas.microsoft.com/office/drawing/2014/main" id="{C499402B-5FEF-4F94-866B-6C4CDDB89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74" name="Text Box 7">
          <a:extLst>
            <a:ext uri="{FF2B5EF4-FFF2-40B4-BE49-F238E27FC236}">
              <a16:creationId xmlns:a16="http://schemas.microsoft.com/office/drawing/2014/main" id="{90623B0E-DC19-40DF-97B2-61345EDE10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75" name="Text Box 7">
          <a:extLst>
            <a:ext uri="{FF2B5EF4-FFF2-40B4-BE49-F238E27FC236}">
              <a16:creationId xmlns:a16="http://schemas.microsoft.com/office/drawing/2014/main" id="{5B0171EA-39DD-4D15-88C6-7B84E4D60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76" name="Text Box 7">
          <a:extLst>
            <a:ext uri="{FF2B5EF4-FFF2-40B4-BE49-F238E27FC236}">
              <a16:creationId xmlns:a16="http://schemas.microsoft.com/office/drawing/2014/main" id="{8097C849-F49D-4CD0-9F05-3F915CE7A1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77" name="Text Box 7">
          <a:extLst>
            <a:ext uri="{FF2B5EF4-FFF2-40B4-BE49-F238E27FC236}">
              <a16:creationId xmlns:a16="http://schemas.microsoft.com/office/drawing/2014/main" id="{99DE8721-7B35-4C04-80E9-CB181BF05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78" name="Text Box 7">
          <a:extLst>
            <a:ext uri="{FF2B5EF4-FFF2-40B4-BE49-F238E27FC236}">
              <a16:creationId xmlns:a16="http://schemas.microsoft.com/office/drawing/2014/main" id="{55E190E8-112B-4601-842C-C0B413A3B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79" name="Text Box 7">
          <a:extLst>
            <a:ext uri="{FF2B5EF4-FFF2-40B4-BE49-F238E27FC236}">
              <a16:creationId xmlns:a16="http://schemas.microsoft.com/office/drawing/2014/main" id="{48F3E974-481C-43AC-B30C-263F3FC96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80" name="Text Box 7">
          <a:extLst>
            <a:ext uri="{FF2B5EF4-FFF2-40B4-BE49-F238E27FC236}">
              <a16:creationId xmlns:a16="http://schemas.microsoft.com/office/drawing/2014/main" id="{ACC26E3E-E7D4-469F-9709-8EC16E210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81" name="Text Box 7">
          <a:extLst>
            <a:ext uri="{FF2B5EF4-FFF2-40B4-BE49-F238E27FC236}">
              <a16:creationId xmlns:a16="http://schemas.microsoft.com/office/drawing/2014/main" id="{9AF716B4-A9B9-4CC8-8B46-AFC6E66DBA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82" name="Text Box 7">
          <a:extLst>
            <a:ext uri="{FF2B5EF4-FFF2-40B4-BE49-F238E27FC236}">
              <a16:creationId xmlns:a16="http://schemas.microsoft.com/office/drawing/2014/main" id="{B11C24D3-9813-4C4C-99AC-AF857BB32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83" name="Text Box 7">
          <a:extLst>
            <a:ext uri="{FF2B5EF4-FFF2-40B4-BE49-F238E27FC236}">
              <a16:creationId xmlns:a16="http://schemas.microsoft.com/office/drawing/2014/main" id="{9C690C1A-2659-43D6-BDE5-CBC297861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84" name="Text Box 7">
          <a:extLst>
            <a:ext uri="{FF2B5EF4-FFF2-40B4-BE49-F238E27FC236}">
              <a16:creationId xmlns:a16="http://schemas.microsoft.com/office/drawing/2014/main" id="{12C3FE1F-30E4-4298-8A02-C9644B064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85" name="Text Box 7">
          <a:extLst>
            <a:ext uri="{FF2B5EF4-FFF2-40B4-BE49-F238E27FC236}">
              <a16:creationId xmlns:a16="http://schemas.microsoft.com/office/drawing/2014/main" id="{BF5BC5ED-F0D8-4562-8D26-C62169A5F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86" name="Text Box 7">
          <a:extLst>
            <a:ext uri="{FF2B5EF4-FFF2-40B4-BE49-F238E27FC236}">
              <a16:creationId xmlns:a16="http://schemas.microsoft.com/office/drawing/2014/main" id="{A525EAB3-023F-4746-8DA0-17285579E4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87" name="Text Box 7">
          <a:extLst>
            <a:ext uri="{FF2B5EF4-FFF2-40B4-BE49-F238E27FC236}">
              <a16:creationId xmlns:a16="http://schemas.microsoft.com/office/drawing/2014/main" id="{712272B1-D8EC-43B0-B510-089D2E8C73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88" name="Text Box 7">
          <a:extLst>
            <a:ext uri="{FF2B5EF4-FFF2-40B4-BE49-F238E27FC236}">
              <a16:creationId xmlns:a16="http://schemas.microsoft.com/office/drawing/2014/main" id="{E29A09F8-F326-4D9D-842A-AC4BDABC3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89" name="Text Box 7">
          <a:extLst>
            <a:ext uri="{FF2B5EF4-FFF2-40B4-BE49-F238E27FC236}">
              <a16:creationId xmlns:a16="http://schemas.microsoft.com/office/drawing/2014/main" id="{CF310668-2A89-4AEE-9F9B-DC79146708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90" name="Text Box 7">
          <a:extLst>
            <a:ext uri="{FF2B5EF4-FFF2-40B4-BE49-F238E27FC236}">
              <a16:creationId xmlns:a16="http://schemas.microsoft.com/office/drawing/2014/main" id="{C74D35DB-812F-4DBF-B0D3-8BE2C93129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91" name="Text Box 7">
          <a:extLst>
            <a:ext uri="{FF2B5EF4-FFF2-40B4-BE49-F238E27FC236}">
              <a16:creationId xmlns:a16="http://schemas.microsoft.com/office/drawing/2014/main" id="{842114C7-F789-4092-827C-50D4016747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92" name="Text Box 7">
          <a:extLst>
            <a:ext uri="{FF2B5EF4-FFF2-40B4-BE49-F238E27FC236}">
              <a16:creationId xmlns:a16="http://schemas.microsoft.com/office/drawing/2014/main" id="{4A3D6205-4B0C-4193-B4C7-46F537485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93" name="Text Box 7">
          <a:extLst>
            <a:ext uri="{FF2B5EF4-FFF2-40B4-BE49-F238E27FC236}">
              <a16:creationId xmlns:a16="http://schemas.microsoft.com/office/drawing/2014/main" id="{93D5F3E1-7C00-45FF-BCAB-00DF636C7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94" name="Text Box 7">
          <a:extLst>
            <a:ext uri="{FF2B5EF4-FFF2-40B4-BE49-F238E27FC236}">
              <a16:creationId xmlns:a16="http://schemas.microsoft.com/office/drawing/2014/main" id="{8E1668DB-B749-4F7C-900A-35A07F2B9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95" name="Text Box 7">
          <a:extLst>
            <a:ext uri="{FF2B5EF4-FFF2-40B4-BE49-F238E27FC236}">
              <a16:creationId xmlns:a16="http://schemas.microsoft.com/office/drawing/2014/main" id="{F46F671C-522F-486B-881B-8C436F868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96" name="Text Box 7">
          <a:extLst>
            <a:ext uri="{FF2B5EF4-FFF2-40B4-BE49-F238E27FC236}">
              <a16:creationId xmlns:a16="http://schemas.microsoft.com/office/drawing/2014/main" id="{026374CC-75A1-456E-AE9F-B71FDEB40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97" name="Text Box 7">
          <a:extLst>
            <a:ext uri="{FF2B5EF4-FFF2-40B4-BE49-F238E27FC236}">
              <a16:creationId xmlns:a16="http://schemas.microsoft.com/office/drawing/2014/main" id="{5133CF6B-A55A-466F-8CE4-61A18A414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98" name="Text Box 7">
          <a:extLst>
            <a:ext uri="{FF2B5EF4-FFF2-40B4-BE49-F238E27FC236}">
              <a16:creationId xmlns:a16="http://schemas.microsoft.com/office/drawing/2014/main" id="{B9984A4E-ADE9-44FB-A35F-5870C0A38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199" name="Text Box 7">
          <a:extLst>
            <a:ext uri="{FF2B5EF4-FFF2-40B4-BE49-F238E27FC236}">
              <a16:creationId xmlns:a16="http://schemas.microsoft.com/office/drawing/2014/main" id="{B3F15E1A-C877-4213-A077-D91FA9D9F0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00" name="Text Box 7">
          <a:extLst>
            <a:ext uri="{FF2B5EF4-FFF2-40B4-BE49-F238E27FC236}">
              <a16:creationId xmlns:a16="http://schemas.microsoft.com/office/drawing/2014/main" id="{1D5A1BD4-7116-473C-8B19-16A80AB9D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01" name="Text Box 7">
          <a:extLst>
            <a:ext uri="{FF2B5EF4-FFF2-40B4-BE49-F238E27FC236}">
              <a16:creationId xmlns:a16="http://schemas.microsoft.com/office/drawing/2014/main" id="{80F30DF4-122C-40C9-82AE-9E39AF391C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02" name="Text Box 7">
          <a:extLst>
            <a:ext uri="{FF2B5EF4-FFF2-40B4-BE49-F238E27FC236}">
              <a16:creationId xmlns:a16="http://schemas.microsoft.com/office/drawing/2014/main" id="{E8E9B003-5EA7-4A40-A3C1-87935E6965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03" name="Text Box 7">
          <a:extLst>
            <a:ext uri="{FF2B5EF4-FFF2-40B4-BE49-F238E27FC236}">
              <a16:creationId xmlns:a16="http://schemas.microsoft.com/office/drawing/2014/main" id="{107D8513-C7F7-478B-BF78-8143A1BE1C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04" name="Text Box 7">
          <a:extLst>
            <a:ext uri="{FF2B5EF4-FFF2-40B4-BE49-F238E27FC236}">
              <a16:creationId xmlns:a16="http://schemas.microsoft.com/office/drawing/2014/main" id="{B5A51F66-117E-4623-8C6F-8F51C71CC1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05" name="Text Box 7">
          <a:extLst>
            <a:ext uri="{FF2B5EF4-FFF2-40B4-BE49-F238E27FC236}">
              <a16:creationId xmlns:a16="http://schemas.microsoft.com/office/drawing/2014/main" id="{5CCEC555-926F-4A3A-8F16-B6753E5A1C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06" name="Text Box 7">
          <a:extLst>
            <a:ext uri="{FF2B5EF4-FFF2-40B4-BE49-F238E27FC236}">
              <a16:creationId xmlns:a16="http://schemas.microsoft.com/office/drawing/2014/main" id="{0633299B-13A6-4C2A-9A4B-882E7C3F7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07" name="Text Box 7">
          <a:extLst>
            <a:ext uri="{FF2B5EF4-FFF2-40B4-BE49-F238E27FC236}">
              <a16:creationId xmlns:a16="http://schemas.microsoft.com/office/drawing/2014/main" id="{EA38056A-C6CE-4060-B1FE-8BDC80DB6F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08" name="Text Box 7">
          <a:extLst>
            <a:ext uri="{FF2B5EF4-FFF2-40B4-BE49-F238E27FC236}">
              <a16:creationId xmlns:a16="http://schemas.microsoft.com/office/drawing/2014/main" id="{B4EA95D3-06AB-4D15-9A12-BDBD3CF0A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09" name="Text Box 7">
          <a:extLst>
            <a:ext uri="{FF2B5EF4-FFF2-40B4-BE49-F238E27FC236}">
              <a16:creationId xmlns:a16="http://schemas.microsoft.com/office/drawing/2014/main" id="{BF4817DB-24F0-4465-AB0D-2EC42B106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10" name="Text Box 7">
          <a:extLst>
            <a:ext uri="{FF2B5EF4-FFF2-40B4-BE49-F238E27FC236}">
              <a16:creationId xmlns:a16="http://schemas.microsoft.com/office/drawing/2014/main" id="{991164E5-1C0D-4ED0-A566-751508DB86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11" name="Text Box 7">
          <a:extLst>
            <a:ext uri="{FF2B5EF4-FFF2-40B4-BE49-F238E27FC236}">
              <a16:creationId xmlns:a16="http://schemas.microsoft.com/office/drawing/2014/main" id="{CB903AF7-6FEE-4156-A875-C29155A844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12" name="Text Box 7">
          <a:extLst>
            <a:ext uri="{FF2B5EF4-FFF2-40B4-BE49-F238E27FC236}">
              <a16:creationId xmlns:a16="http://schemas.microsoft.com/office/drawing/2014/main" id="{2DA7D0E0-A5FF-4873-9168-6B876E8DF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13" name="Text Box 7">
          <a:extLst>
            <a:ext uri="{FF2B5EF4-FFF2-40B4-BE49-F238E27FC236}">
              <a16:creationId xmlns:a16="http://schemas.microsoft.com/office/drawing/2014/main" id="{B562D9EC-0B6F-4C33-86EC-4FE410C66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14" name="Text Box 7">
          <a:extLst>
            <a:ext uri="{FF2B5EF4-FFF2-40B4-BE49-F238E27FC236}">
              <a16:creationId xmlns:a16="http://schemas.microsoft.com/office/drawing/2014/main" id="{CFA1C895-3719-48F0-9E0E-0318EB41F6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15" name="Text Box 7">
          <a:extLst>
            <a:ext uri="{FF2B5EF4-FFF2-40B4-BE49-F238E27FC236}">
              <a16:creationId xmlns:a16="http://schemas.microsoft.com/office/drawing/2014/main" id="{AE7DEC18-241D-41C7-B66F-281B61D319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16" name="Text Box 7">
          <a:extLst>
            <a:ext uri="{FF2B5EF4-FFF2-40B4-BE49-F238E27FC236}">
              <a16:creationId xmlns:a16="http://schemas.microsoft.com/office/drawing/2014/main" id="{6FBEAD99-CF39-4DC4-AE25-1446E23A8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17" name="Text Box 7">
          <a:extLst>
            <a:ext uri="{FF2B5EF4-FFF2-40B4-BE49-F238E27FC236}">
              <a16:creationId xmlns:a16="http://schemas.microsoft.com/office/drawing/2014/main" id="{C1FB9697-AD11-4941-AA4B-C9AF30935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18" name="Text Box 7">
          <a:extLst>
            <a:ext uri="{FF2B5EF4-FFF2-40B4-BE49-F238E27FC236}">
              <a16:creationId xmlns:a16="http://schemas.microsoft.com/office/drawing/2014/main" id="{B4695F48-1E79-4477-8471-28C01B617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19" name="Text Box 7">
          <a:extLst>
            <a:ext uri="{FF2B5EF4-FFF2-40B4-BE49-F238E27FC236}">
              <a16:creationId xmlns:a16="http://schemas.microsoft.com/office/drawing/2014/main" id="{952FB2BD-4FBA-407F-B483-1733AD508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20" name="Text Box 7">
          <a:extLst>
            <a:ext uri="{FF2B5EF4-FFF2-40B4-BE49-F238E27FC236}">
              <a16:creationId xmlns:a16="http://schemas.microsoft.com/office/drawing/2014/main" id="{44CD2508-9E34-4930-B145-06FE7DB923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21" name="Text Box 7">
          <a:extLst>
            <a:ext uri="{FF2B5EF4-FFF2-40B4-BE49-F238E27FC236}">
              <a16:creationId xmlns:a16="http://schemas.microsoft.com/office/drawing/2014/main" id="{D409E7A3-3DC2-42E1-9DB3-C5905CECD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22" name="Text Box 7">
          <a:extLst>
            <a:ext uri="{FF2B5EF4-FFF2-40B4-BE49-F238E27FC236}">
              <a16:creationId xmlns:a16="http://schemas.microsoft.com/office/drawing/2014/main" id="{1BAD0C09-02CD-4A4F-BE98-17EE777F6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23" name="Text Box 7">
          <a:extLst>
            <a:ext uri="{FF2B5EF4-FFF2-40B4-BE49-F238E27FC236}">
              <a16:creationId xmlns:a16="http://schemas.microsoft.com/office/drawing/2014/main" id="{86DF0259-AACA-4DD1-91D3-850C22319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24" name="Text Box 7">
          <a:extLst>
            <a:ext uri="{FF2B5EF4-FFF2-40B4-BE49-F238E27FC236}">
              <a16:creationId xmlns:a16="http://schemas.microsoft.com/office/drawing/2014/main" id="{7A6A7D10-63E7-4E0D-AE6D-4C3F23A616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25" name="Text Box 7">
          <a:extLst>
            <a:ext uri="{FF2B5EF4-FFF2-40B4-BE49-F238E27FC236}">
              <a16:creationId xmlns:a16="http://schemas.microsoft.com/office/drawing/2014/main" id="{066E700C-C4BE-47CF-9C0F-2989E8F01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26" name="Text Box 7">
          <a:extLst>
            <a:ext uri="{FF2B5EF4-FFF2-40B4-BE49-F238E27FC236}">
              <a16:creationId xmlns:a16="http://schemas.microsoft.com/office/drawing/2014/main" id="{A688CAF1-E3F4-4A83-845A-4F47632AE4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27" name="Text Box 7">
          <a:extLst>
            <a:ext uri="{FF2B5EF4-FFF2-40B4-BE49-F238E27FC236}">
              <a16:creationId xmlns:a16="http://schemas.microsoft.com/office/drawing/2014/main" id="{C20B5321-DFA9-4396-9C76-75E8079A98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28" name="Text Box 7">
          <a:extLst>
            <a:ext uri="{FF2B5EF4-FFF2-40B4-BE49-F238E27FC236}">
              <a16:creationId xmlns:a16="http://schemas.microsoft.com/office/drawing/2014/main" id="{92889C57-2FC1-4C7E-8DF8-5020A62A49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29" name="Text Box 7">
          <a:extLst>
            <a:ext uri="{FF2B5EF4-FFF2-40B4-BE49-F238E27FC236}">
              <a16:creationId xmlns:a16="http://schemas.microsoft.com/office/drawing/2014/main" id="{90CF2DC9-55E3-469F-96DF-C32C9D36A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30" name="Text Box 7">
          <a:extLst>
            <a:ext uri="{FF2B5EF4-FFF2-40B4-BE49-F238E27FC236}">
              <a16:creationId xmlns:a16="http://schemas.microsoft.com/office/drawing/2014/main" id="{147E04E9-DFC8-4D17-918A-32E020CF2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31" name="Text Box 7">
          <a:extLst>
            <a:ext uri="{FF2B5EF4-FFF2-40B4-BE49-F238E27FC236}">
              <a16:creationId xmlns:a16="http://schemas.microsoft.com/office/drawing/2014/main" id="{D3EBB03D-59C9-4CAD-BDC6-0E51C8A4C7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32" name="Text Box 7">
          <a:extLst>
            <a:ext uri="{FF2B5EF4-FFF2-40B4-BE49-F238E27FC236}">
              <a16:creationId xmlns:a16="http://schemas.microsoft.com/office/drawing/2014/main" id="{7EE18AB5-6816-4387-8687-8938758130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33" name="Text Box 7">
          <a:extLst>
            <a:ext uri="{FF2B5EF4-FFF2-40B4-BE49-F238E27FC236}">
              <a16:creationId xmlns:a16="http://schemas.microsoft.com/office/drawing/2014/main" id="{C19AAAC3-7387-4B66-8C02-03BB2FD313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34" name="Text Box 7">
          <a:extLst>
            <a:ext uri="{FF2B5EF4-FFF2-40B4-BE49-F238E27FC236}">
              <a16:creationId xmlns:a16="http://schemas.microsoft.com/office/drawing/2014/main" id="{52AF13D0-527E-4D6A-B873-E911DCF6B7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35" name="Text Box 7">
          <a:extLst>
            <a:ext uri="{FF2B5EF4-FFF2-40B4-BE49-F238E27FC236}">
              <a16:creationId xmlns:a16="http://schemas.microsoft.com/office/drawing/2014/main" id="{2B735DEA-D70C-4110-B26B-0EA567172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36" name="Text Box 7">
          <a:extLst>
            <a:ext uri="{FF2B5EF4-FFF2-40B4-BE49-F238E27FC236}">
              <a16:creationId xmlns:a16="http://schemas.microsoft.com/office/drawing/2014/main" id="{7112E110-10C7-4325-B5D1-083480396F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37" name="Text Box 7">
          <a:extLst>
            <a:ext uri="{FF2B5EF4-FFF2-40B4-BE49-F238E27FC236}">
              <a16:creationId xmlns:a16="http://schemas.microsoft.com/office/drawing/2014/main" id="{2B8C5F37-4D54-4E6A-AEF6-66D11964F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38" name="Text Box 7">
          <a:extLst>
            <a:ext uri="{FF2B5EF4-FFF2-40B4-BE49-F238E27FC236}">
              <a16:creationId xmlns:a16="http://schemas.microsoft.com/office/drawing/2014/main" id="{B96E2AF3-A928-4816-B850-791284CBE8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39" name="Text Box 7">
          <a:extLst>
            <a:ext uri="{FF2B5EF4-FFF2-40B4-BE49-F238E27FC236}">
              <a16:creationId xmlns:a16="http://schemas.microsoft.com/office/drawing/2014/main" id="{17D32B0B-94A7-4F31-84AA-5DDB11F44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40" name="Text Box 7">
          <a:extLst>
            <a:ext uri="{FF2B5EF4-FFF2-40B4-BE49-F238E27FC236}">
              <a16:creationId xmlns:a16="http://schemas.microsoft.com/office/drawing/2014/main" id="{3AE61373-EA3A-4624-B446-5E26C3FAA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41" name="Text Box 7">
          <a:extLst>
            <a:ext uri="{FF2B5EF4-FFF2-40B4-BE49-F238E27FC236}">
              <a16:creationId xmlns:a16="http://schemas.microsoft.com/office/drawing/2014/main" id="{FCD5B2FC-C072-41CF-9706-CED367BE2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42" name="Text Box 7">
          <a:extLst>
            <a:ext uri="{FF2B5EF4-FFF2-40B4-BE49-F238E27FC236}">
              <a16:creationId xmlns:a16="http://schemas.microsoft.com/office/drawing/2014/main" id="{C5FF01EC-7B93-4375-B5DF-BB6BE30423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43" name="Text Box 7">
          <a:extLst>
            <a:ext uri="{FF2B5EF4-FFF2-40B4-BE49-F238E27FC236}">
              <a16:creationId xmlns:a16="http://schemas.microsoft.com/office/drawing/2014/main" id="{612CBFAA-C47A-4537-A153-AC72D1C61A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44" name="Text Box 7">
          <a:extLst>
            <a:ext uri="{FF2B5EF4-FFF2-40B4-BE49-F238E27FC236}">
              <a16:creationId xmlns:a16="http://schemas.microsoft.com/office/drawing/2014/main" id="{5ACDB039-25A4-44F6-99D8-26AC5720C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45" name="Text Box 7">
          <a:extLst>
            <a:ext uri="{FF2B5EF4-FFF2-40B4-BE49-F238E27FC236}">
              <a16:creationId xmlns:a16="http://schemas.microsoft.com/office/drawing/2014/main" id="{6527FA64-9750-4D2E-8969-9B69ECE3A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46" name="Text Box 7">
          <a:extLst>
            <a:ext uri="{FF2B5EF4-FFF2-40B4-BE49-F238E27FC236}">
              <a16:creationId xmlns:a16="http://schemas.microsoft.com/office/drawing/2014/main" id="{D3674439-C002-4D1F-B095-4EC72EEC3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47" name="Text Box 7">
          <a:extLst>
            <a:ext uri="{FF2B5EF4-FFF2-40B4-BE49-F238E27FC236}">
              <a16:creationId xmlns:a16="http://schemas.microsoft.com/office/drawing/2014/main" id="{22A1741C-9E0D-47F9-B30B-24AC6C6E84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48" name="Text Box 7">
          <a:extLst>
            <a:ext uri="{FF2B5EF4-FFF2-40B4-BE49-F238E27FC236}">
              <a16:creationId xmlns:a16="http://schemas.microsoft.com/office/drawing/2014/main" id="{F48B607C-802C-44E7-ACB4-C2A0BDEDD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49" name="Text Box 7">
          <a:extLst>
            <a:ext uri="{FF2B5EF4-FFF2-40B4-BE49-F238E27FC236}">
              <a16:creationId xmlns:a16="http://schemas.microsoft.com/office/drawing/2014/main" id="{E9CC523A-B0BE-4E18-922E-1C32FF862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50" name="Text Box 7">
          <a:extLst>
            <a:ext uri="{FF2B5EF4-FFF2-40B4-BE49-F238E27FC236}">
              <a16:creationId xmlns:a16="http://schemas.microsoft.com/office/drawing/2014/main" id="{80C338F5-284C-456B-ABA1-60E5C38FF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51" name="Text Box 7">
          <a:extLst>
            <a:ext uri="{FF2B5EF4-FFF2-40B4-BE49-F238E27FC236}">
              <a16:creationId xmlns:a16="http://schemas.microsoft.com/office/drawing/2014/main" id="{9EFFF2B8-7CD5-4711-B1C2-84D5C5D895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52" name="Text Box 7">
          <a:extLst>
            <a:ext uri="{FF2B5EF4-FFF2-40B4-BE49-F238E27FC236}">
              <a16:creationId xmlns:a16="http://schemas.microsoft.com/office/drawing/2014/main" id="{EB451DFD-B31E-4FD1-A065-C2F1499A46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53" name="Text Box 7">
          <a:extLst>
            <a:ext uri="{FF2B5EF4-FFF2-40B4-BE49-F238E27FC236}">
              <a16:creationId xmlns:a16="http://schemas.microsoft.com/office/drawing/2014/main" id="{99888968-F278-4019-806E-6FF8BC704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54" name="Text Box 7">
          <a:extLst>
            <a:ext uri="{FF2B5EF4-FFF2-40B4-BE49-F238E27FC236}">
              <a16:creationId xmlns:a16="http://schemas.microsoft.com/office/drawing/2014/main" id="{A30DF975-58F3-4D3B-AF07-A228523B5B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55" name="Text Box 7">
          <a:extLst>
            <a:ext uri="{FF2B5EF4-FFF2-40B4-BE49-F238E27FC236}">
              <a16:creationId xmlns:a16="http://schemas.microsoft.com/office/drawing/2014/main" id="{61BF7529-960E-45A7-B90A-D1DA3A1E3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56" name="Text Box 7">
          <a:extLst>
            <a:ext uri="{FF2B5EF4-FFF2-40B4-BE49-F238E27FC236}">
              <a16:creationId xmlns:a16="http://schemas.microsoft.com/office/drawing/2014/main" id="{9A3CDBBD-F1C9-404D-B198-F290EBEB7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57" name="Text Box 7">
          <a:extLst>
            <a:ext uri="{FF2B5EF4-FFF2-40B4-BE49-F238E27FC236}">
              <a16:creationId xmlns:a16="http://schemas.microsoft.com/office/drawing/2014/main" id="{2CAB83A1-8D15-4E58-BCD3-D1F151C0C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58" name="Text Box 7">
          <a:extLst>
            <a:ext uri="{FF2B5EF4-FFF2-40B4-BE49-F238E27FC236}">
              <a16:creationId xmlns:a16="http://schemas.microsoft.com/office/drawing/2014/main" id="{61008E2D-E8CB-4C00-BB10-53E2F1EA8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59" name="Text Box 7">
          <a:extLst>
            <a:ext uri="{FF2B5EF4-FFF2-40B4-BE49-F238E27FC236}">
              <a16:creationId xmlns:a16="http://schemas.microsoft.com/office/drawing/2014/main" id="{EE939DDD-101D-4E62-AD19-B18BE9ED1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60" name="Text Box 7">
          <a:extLst>
            <a:ext uri="{FF2B5EF4-FFF2-40B4-BE49-F238E27FC236}">
              <a16:creationId xmlns:a16="http://schemas.microsoft.com/office/drawing/2014/main" id="{442093E2-621C-4FEB-8428-997F8E422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61" name="Text Box 7">
          <a:extLst>
            <a:ext uri="{FF2B5EF4-FFF2-40B4-BE49-F238E27FC236}">
              <a16:creationId xmlns:a16="http://schemas.microsoft.com/office/drawing/2014/main" id="{5DCA1054-3132-495F-9ACC-899F35613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62" name="Text Box 7">
          <a:extLst>
            <a:ext uri="{FF2B5EF4-FFF2-40B4-BE49-F238E27FC236}">
              <a16:creationId xmlns:a16="http://schemas.microsoft.com/office/drawing/2014/main" id="{F1D64F8C-4E44-422E-84C1-741F646310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63" name="Text Box 7">
          <a:extLst>
            <a:ext uri="{FF2B5EF4-FFF2-40B4-BE49-F238E27FC236}">
              <a16:creationId xmlns:a16="http://schemas.microsoft.com/office/drawing/2014/main" id="{959AF055-F473-4095-A908-E066531C5E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64" name="Text Box 7">
          <a:extLst>
            <a:ext uri="{FF2B5EF4-FFF2-40B4-BE49-F238E27FC236}">
              <a16:creationId xmlns:a16="http://schemas.microsoft.com/office/drawing/2014/main" id="{AD4092D2-A17F-4ADD-BA82-7FA25E42CA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65" name="Text Box 7">
          <a:extLst>
            <a:ext uri="{FF2B5EF4-FFF2-40B4-BE49-F238E27FC236}">
              <a16:creationId xmlns:a16="http://schemas.microsoft.com/office/drawing/2014/main" id="{0F4E0D6B-BBDE-4E35-ACC2-68F050F8F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66" name="Text Box 7">
          <a:extLst>
            <a:ext uri="{FF2B5EF4-FFF2-40B4-BE49-F238E27FC236}">
              <a16:creationId xmlns:a16="http://schemas.microsoft.com/office/drawing/2014/main" id="{89D4187F-7D33-438D-A530-D28BC655EE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67" name="Text Box 7">
          <a:extLst>
            <a:ext uri="{FF2B5EF4-FFF2-40B4-BE49-F238E27FC236}">
              <a16:creationId xmlns:a16="http://schemas.microsoft.com/office/drawing/2014/main" id="{E2626437-1571-43E2-A498-E1B9F5528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68" name="Text Box 7">
          <a:extLst>
            <a:ext uri="{FF2B5EF4-FFF2-40B4-BE49-F238E27FC236}">
              <a16:creationId xmlns:a16="http://schemas.microsoft.com/office/drawing/2014/main" id="{55BCD94A-A175-4CE2-AA5C-EAC8D4FA72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69" name="Text Box 7">
          <a:extLst>
            <a:ext uri="{FF2B5EF4-FFF2-40B4-BE49-F238E27FC236}">
              <a16:creationId xmlns:a16="http://schemas.microsoft.com/office/drawing/2014/main" id="{5A8A71AE-412F-485B-B21E-21B9542E5A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70" name="Text Box 7">
          <a:extLst>
            <a:ext uri="{FF2B5EF4-FFF2-40B4-BE49-F238E27FC236}">
              <a16:creationId xmlns:a16="http://schemas.microsoft.com/office/drawing/2014/main" id="{194E950E-150A-45D8-82A7-7B5002427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71" name="Text Box 7">
          <a:extLst>
            <a:ext uri="{FF2B5EF4-FFF2-40B4-BE49-F238E27FC236}">
              <a16:creationId xmlns:a16="http://schemas.microsoft.com/office/drawing/2014/main" id="{E268BA97-B85A-42D4-A397-ABAA463E2C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72" name="Text Box 7">
          <a:extLst>
            <a:ext uri="{FF2B5EF4-FFF2-40B4-BE49-F238E27FC236}">
              <a16:creationId xmlns:a16="http://schemas.microsoft.com/office/drawing/2014/main" id="{3364292B-B49E-4C2F-8642-61FB2728C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73" name="Text Box 7">
          <a:extLst>
            <a:ext uri="{FF2B5EF4-FFF2-40B4-BE49-F238E27FC236}">
              <a16:creationId xmlns:a16="http://schemas.microsoft.com/office/drawing/2014/main" id="{67B90704-7D8F-445B-A8BA-1A5B0D3E1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74" name="Text Box 7">
          <a:extLst>
            <a:ext uri="{FF2B5EF4-FFF2-40B4-BE49-F238E27FC236}">
              <a16:creationId xmlns:a16="http://schemas.microsoft.com/office/drawing/2014/main" id="{CCDA859D-F481-4758-B43E-BBE3EAA0D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75" name="Text Box 7">
          <a:extLst>
            <a:ext uri="{FF2B5EF4-FFF2-40B4-BE49-F238E27FC236}">
              <a16:creationId xmlns:a16="http://schemas.microsoft.com/office/drawing/2014/main" id="{99A48D8A-4AEB-4540-BA30-D267751312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76" name="Text Box 7">
          <a:extLst>
            <a:ext uri="{FF2B5EF4-FFF2-40B4-BE49-F238E27FC236}">
              <a16:creationId xmlns:a16="http://schemas.microsoft.com/office/drawing/2014/main" id="{2A714525-68C6-4995-B1A7-8A42773FA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77" name="Text Box 7">
          <a:extLst>
            <a:ext uri="{FF2B5EF4-FFF2-40B4-BE49-F238E27FC236}">
              <a16:creationId xmlns:a16="http://schemas.microsoft.com/office/drawing/2014/main" id="{C8909FD3-65AE-4591-8D6A-A6CDD7E8D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78" name="Text Box 7">
          <a:extLst>
            <a:ext uri="{FF2B5EF4-FFF2-40B4-BE49-F238E27FC236}">
              <a16:creationId xmlns:a16="http://schemas.microsoft.com/office/drawing/2014/main" id="{5EEF9544-168C-4523-8BA3-BF2DF40F89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79" name="Text Box 7">
          <a:extLst>
            <a:ext uri="{FF2B5EF4-FFF2-40B4-BE49-F238E27FC236}">
              <a16:creationId xmlns:a16="http://schemas.microsoft.com/office/drawing/2014/main" id="{477F6F06-0735-4C60-96D5-34985D92E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80" name="Text Box 7">
          <a:extLst>
            <a:ext uri="{FF2B5EF4-FFF2-40B4-BE49-F238E27FC236}">
              <a16:creationId xmlns:a16="http://schemas.microsoft.com/office/drawing/2014/main" id="{EDE2DDC4-B741-4945-AE5F-DBC647B28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81" name="Text Box 7">
          <a:extLst>
            <a:ext uri="{FF2B5EF4-FFF2-40B4-BE49-F238E27FC236}">
              <a16:creationId xmlns:a16="http://schemas.microsoft.com/office/drawing/2014/main" id="{F0EB9382-B47F-4313-83DD-A46819600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82" name="Text Box 7">
          <a:extLst>
            <a:ext uri="{FF2B5EF4-FFF2-40B4-BE49-F238E27FC236}">
              <a16:creationId xmlns:a16="http://schemas.microsoft.com/office/drawing/2014/main" id="{8F811A55-4179-4A4D-9A7B-272655C8A4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83" name="Text Box 7">
          <a:extLst>
            <a:ext uri="{FF2B5EF4-FFF2-40B4-BE49-F238E27FC236}">
              <a16:creationId xmlns:a16="http://schemas.microsoft.com/office/drawing/2014/main" id="{B4100CAF-F1E7-440E-BDD6-4C0A1B6DEB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84" name="Text Box 7">
          <a:extLst>
            <a:ext uri="{FF2B5EF4-FFF2-40B4-BE49-F238E27FC236}">
              <a16:creationId xmlns:a16="http://schemas.microsoft.com/office/drawing/2014/main" id="{35674BB7-50B8-45F5-9ECE-311A84C8E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85" name="Text Box 7">
          <a:extLst>
            <a:ext uri="{FF2B5EF4-FFF2-40B4-BE49-F238E27FC236}">
              <a16:creationId xmlns:a16="http://schemas.microsoft.com/office/drawing/2014/main" id="{F92FA7E8-3992-4E3A-A20E-3E5132E8A7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86" name="Text Box 7">
          <a:extLst>
            <a:ext uri="{FF2B5EF4-FFF2-40B4-BE49-F238E27FC236}">
              <a16:creationId xmlns:a16="http://schemas.microsoft.com/office/drawing/2014/main" id="{C533B6FE-92CB-4A06-AAB7-724B5196F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87" name="Text Box 7">
          <a:extLst>
            <a:ext uri="{FF2B5EF4-FFF2-40B4-BE49-F238E27FC236}">
              <a16:creationId xmlns:a16="http://schemas.microsoft.com/office/drawing/2014/main" id="{CE070948-1790-4C45-A77C-4549B3B30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88" name="Text Box 7">
          <a:extLst>
            <a:ext uri="{FF2B5EF4-FFF2-40B4-BE49-F238E27FC236}">
              <a16:creationId xmlns:a16="http://schemas.microsoft.com/office/drawing/2014/main" id="{445261CC-EC37-48F3-984E-C3E258252B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89" name="Text Box 7">
          <a:extLst>
            <a:ext uri="{FF2B5EF4-FFF2-40B4-BE49-F238E27FC236}">
              <a16:creationId xmlns:a16="http://schemas.microsoft.com/office/drawing/2014/main" id="{583EEBF3-DF2B-494A-B982-B8E8AF5DA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90" name="Text Box 7">
          <a:extLst>
            <a:ext uri="{FF2B5EF4-FFF2-40B4-BE49-F238E27FC236}">
              <a16:creationId xmlns:a16="http://schemas.microsoft.com/office/drawing/2014/main" id="{AFD4FA0E-AA42-4DF3-9E9A-D5164EA5E0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91" name="Text Box 7">
          <a:extLst>
            <a:ext uri="{FF2B5EF4-FFF2-40B4-BE49-F238E27FC236}">
              <a16:creationId xmlns:a16="http://schemas.microsoft.com/office/drawing/2014/main" id="{B1101CBE-7793-49C8-B176-40FA785EB9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92" name="Text Box 7">
          <a:extLst>
            <a:ext uri="{FF2B5EF4-FFF2-40B4-BE49-F238E27FC236}">
              <a16:creationId xmlns:a16="http://schemas.microsoft.com/office/drawing/2014/main" id="{7D049FAD-7F1F-464E-8B59-F91662905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93" name="Text Box 7">
          <a:extLst>
            <a:ext uri="{FF2B5EF4-FFF2-40B4-BE49-F238E27FC236}">
              <a16:creationId xmlns:a16="http://schemas.microsoft.com/office/drawing/2014/main" id="{89C05F55-A54D-482D-9CC9-62B1242278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94" name="Text Box 7">
          <a:extLst>
            <a:ext uri="{FF2B5EF4-FFF2-40B4-BE49-F238E27FC236}">
              <a16:creationId xmlns:a16="http://schemas.microsoft.com/office/drawing/2014/main" id="{E3AEBDB6-C54B-4724-9073-503FDB0AF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95" name="Text Box 7">
          <a:extLst>
            <a:ext uri="{FF2B5EF4-FFF2-40B4-BE49-F238E27FC236}">
              <a16:creationId xmlns:a16="http://schemas.microsoft.com/office/drawing/2014/main" id="{79DC98EC-E2C7-4BF7-9C21-7469875DC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96" name="Text Box 7">
          <a:extLst>
            <a:ext uri="{FF2B5EF4-FFF2-40B4-BE49-F238E27FC236}">
              <a16:creationId xmlns:a16="http://schemas.microsoft.com/office/drawing/2014/main" id="{24A28D2B-100A-4A05-855A-F41C043F8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97" name="Text Box 7">
          <a:extLst>
            <a:ext uri="{FF2B5EF4-FFF2-40B4-BE49-F238E27FC236}">
              <a16:creationId xmlns:a16="http://schemas.microsoft.com/office/drawing/2014/main" id="{DB3DAD2F-A421-4375-B9CD-80CE88726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98" name="Text Box 7">
          <a:extLst>
            <a:ext uri="{FF2B5EF4-FFF2-40B4-BE49-F238E27FC236}">
              <a16:creationId xmlns:a16="http://schemas.microsoft.com/office/drawing/2014/main" id="{5F95992C-D682-4A9F-B745-C5680E661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299" name="Text Box 7">
          <a:extLst>
            <a:ext uri="{FF2B5EF4-FFF2-40B4-BE49-F238E27FC236}">
              <a16:creationId xmlns:a16="http://schemas.microsoft.com/office/drawing/2014/main" id="{CA28824F-0EE3-44E9-8AC0-BF39FF410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00" name="Text Box 7">
          <a:extLst>
            <a:ext uri="{FF2B5EF4-FFF2-40B4-BE49-F238E27FC236}">
              <a16:creationId xmlns:a16="http://schemas.microsoft.com/office/drawing/2014/main" id="{186B2ADA-C6BF-41D0-B7C7-682E17887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01" name="Text Box 7">
          <a:extLst>
            <a:ext uri="{FF2B5EF4-FFF2-40B4-BE49-F238E27FC236}">
              <a16:creationId xmlns:a16="http://schemas.microsoft.com/office/drawing/2014/main" id="{8660069D-6E52-48C8-981F-A06006469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02" name="Text Box 7">
          <a:extLst>
            <a:ext uri="{FF2B5EF4-FFF2-40B4-BE49-F238E27FC236}">
              <a16:creationId xmlns:a16="http://schemas.microsoft.com/office/drawing/2014/main" id="{B5598366-CA71-4D6B-B735-DCCAC2797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03" name="Text Box 7">
          <a:extLst>
            <a:ext uri="{FF2B5EF4-FFF2-40B4-BE49-F238E27FC236}">
              <a16:creationId xmlns:a16="http://schemas.microsoft.com/office/drawing/2014/main" id="{AF2CE7C6-7F08-45AC-8815-8D7BFC89B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04" name="Text Box 7">
          <a:extLst>
            <a:ext uri="{FF2B5EF4-FFF2-40B4-BE49-F238E27FC236}">
              <a16:creationId xmlns:a16="http://schemas.microsoft.com/office/drawing/2014/main" id="{E7343FFD-80A6-408B-B13F-D90E767A4A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05" name="Text Box 7">
          <a:extLst>
            <a:ext uri="{FF2B5EF4-FFF2-40B4-BE49-F238E27FC236}">
              <a16:creationId xmlns:a16="http://schemas.microsoft.com/office/drawing/2014/main" id="{0A14A916-D4C3-486C-9D7A-006F2DF5B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06" name="Text Box 7">
          <a:extLst>
            <a:ext uri="{FF2B5EF4-FFF2-40B4-BE49-F238E27FC236}">
              <a16:creationId xmlns:a16="http://schemas.microsoft.com/office/drawing/2014/main" id="{A9945C55-6F24-4230-B88F-8876E5834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07" name="Text Box 7">
          <a:extLst>
            <a:ext uri="{FF2B5EF4-FFF2-40B4-BE49-F238E27FC236}">
              <a16:creationId xmlns:a16="http://schemas.microsoft.com/office/drawing/2014/main" id="{42FACDD9-D664-48A0-857B-0A095B81B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08" name="Text Box 7">
          <a:extLst>
            <a:ext uri="{FF2B5EF4-FFF2-40B4-BE49-F238E27FC236}">
              <a16:creationId xmlns:a16="http://schemas.microsoft.com/office/drawing/2014/main" id="{CFC968B6-CEF6-4D16-A1DE-9FE2D4FF7B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09" name="Text Box 7">
          <a:extLst>
            <a:ext uri="{FF2B5EF4-FFF2-40B4-BE49-F238E27FC236}">
              <a16:creationId xmlns:a16="http://schemas.microsoft.com/office/drawing/2014/main" id="{00C4471D-ECC4-49B0-869F-0E7368368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10" name="Text Box 7">
          <a:extLst>
            <a:ext uri="{FF2B5EF4-FFF2-40B4-BE49-F238E27FC236}">
              <a16:creationId xmlns:a16="http://schemas.microsoft.com/office/drawing/2014/main" id="{FC7C00A8-F6E5-493F-9644-C8A9F271B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11" name="Text Box 7">
          <a:extLst>
            <a:ext uri="{FF2B5EF4-FFF2-40B4-BE49-F238E27FC236}">
              <a16:creationId xmlns:a16="http://schemas.microsoft.com/office/drawing/2014/main" id="{F5857BE3-F434-4272-93CD-E3C037BB2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12" name="Text Box 7">
          <a:extLst>
            <a:ext uri="{FF2B5EF4-FFF2-40B4-BE49-F238E27FC236}">
              <a16:creationId xmlns:a16="http://schemas.microsoft.com/office/drawing/2014/main" id="{9DB9E10F-91F1-4C55-A0FD-C18E22BA5C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13" name="Text Box 7">
          <a:extLst>
            <a:ext uri="{FF2B5EF4-FFF2-40B4-BE49-F238E27FC236}">
              <a16:creationId xmlns:a16="http://schemas.microsoft.com/office/drawing/2014/main" id="{3C043473-37A8-4678-8EC9-8287BFB4B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14" name="Text Box 7">
          <a:extLst>
            <a:ext uri="{FF2B5EF4-FFF2-40B4-BE49-F238E27FC236}">
              <a16:creationId xmlns:a16="http://schemas.microsoft.com/office/drawing/2014/main" id="{FA75F71F-4DB6-4C7E-935F-831E327C9C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15" name="Text Box 7">
          <a:extLst>
            <a:ext uri="{FF2B5EF4-FFF2-40B4-BE49-F238E27FC236}">
              <a16:creationId xmlns:a16="http://schemas.microsoft.com/office/drawing/2014/main" id="{5EC02BEF-069B-4972-81EF-1303A2F2FB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16" name="Text Box 7">
          <a:extLst>
            <a:ext uri="{FF2B5EF4-FFF2-40B4-BE49-F238E27FC236}">
              <a16:creationId xmlns:a16="http://schemas.microsoft.com/office/drawing/2014/main" id="{F3AC3465-8C0C-4756-B3C0-E6535BF51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17" name="Text Box 7">
          <a:extLst>
            <a:ext uri="{FF2B5EF4-FFF2-40B4-BE49-F238E27FC236}">
              <a16:creationId xmlns:a16="http://schemas.microsoft.com/office/drawing/2014/main" id="{B3C86BFF-95CA-44E7-AED6-2BC0A7EE6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18" name="Text Box 7">
          <a:extLst>
            <a:ext uri="{FF2B5EF4-FFF2-40B4-BE49-F238E27FC236}">
              <a16:creationId xmlns:a16="http://schemas.microsoft.com/office/drawing/2014/main" id="{E809123A-4ABD-4CFE-BBF3-B5759C07A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19" name="Text Box 7">
          <a:extLst>
            <a:ext uri="{FF2B5EF4-FFF2-40B4-BE49-F238E27FC236}">
              <a16:creationId xmlns:a16="http://schemas.microsoft.com/office/drawing/2014/main" id="{BBA7C5DE-2501-4366-81F3-4D4D3CEE6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20" name="Text Box 7">
          <a:extLst>
            <a:ext uri="{FF2B5EF4-FFF2-40B4-BE49-F238E27FC236}">
              <a16:creationId xmlns:a16="http://schemas.microsoft.com/office/drawing/2014/main" id="{EB01CBDE-7DC8-4EE7-94B4-12B482D43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21" name="Text Box 7">
          <a:extLst>
            <a:ext uri="{FF2B5EF4-FFF2-40B4-BE49-F238E27FC236}">
              <a16:creationId xmlns:a16="http://schemas.microsoft.com/office/drawing/2014/main" id="{141825A3-B42B-4064-8277-B05D5B70D0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22" name="Text Box 7">
          <a:extLst>
            <a:ext uri="{FF2B5EF4-FFF2-40B4-BE49-F238E27FC236}">
              <a16:creationId xmlns:a16="http://schemas.microsoft.com/office/drawing/2014/main" id="{97EA27C5-73B5-49B4-BA33-4E083F9CF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23" name="Text Box 7">
          <a:extLst>
            <a:ext uri="{FF2B5EF4-FFF2-40B4-BE49-F238E27FC236}">
              <a16:creationId xmlns:a16="http://schemas.microsoft.com/office/drawing/2014/main" id="{A0E7190D-A1EE-410A-B199-7DA1AD7FD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24" name="Text Box 7">
          <a:extLst>
            <a:ext uri="{FF2B5EF4-FFF2-40B4-BE49-F238E27FC236}">
              <a16:creationId xmlns:a16="http://schemas.microsoft.com/office/drawing/2014/main" id="{C05454E7-55AA-4BA9-9A1C-E9B8845EB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25" name="Text Box 7">
          <a:extLst>
            <a:ext uri="{FF2B5EF4-FFF2-40B4-BE49-F238E27FC236}">
              <a16:creationId xmlns:a16="http://schemas.microsoft.com/office/drawing/2014/main" id="{01913C94-8BCD-4DF8-A90B-C46C0134A5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26" name="Text Box 7">
          <a:extLst>
            <a:ext uri="{FF2B5EF4-FFF2-40B4-BE49-F238E27FC236}">
              <a16:creationId xmlns:a16="http://schemas.microsoft.com/office/drawing/2014/main" id="{96CE590B-5062-49EB-8F90-DDFDD1F48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27" name="Text Box 7">
          <a:extLst>
            <a:ext uri="{FF2B5EF4-FFF2-40B4-BE49-F238E27FC236}">
              <a16:creationId xmlns:a16="http://schemas.microsoft.com/office/drawing/2014/main" id="{115085A1-028C-4D5B-A0EE-A850B4A88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28" name="Text Box 7">
          <a:extLst>
            <a:ext uri="{FF2B5EF4-FFF2-40B4-BE49-F238E27FC236}">
              <a16:creationId xmlns:a16="http://schemas.microsoft.com/office/drawing/2014/main" id="{7731139C-ECA6-487D-BD6E-6A049BB9F8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29" name="Text Box 7">
          <a:extLst>
            <a:ext uri="{FF2B5EF4-FFF2-40B4-BE49-F238E27FC236}">
              <a16:creationId xmlns:a16="http://schemas.microsoft.com/office/drawing/2014/main" id="{5F0CBF85-E3F8-4482-9CF8-6815C0E395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30" name="Text Box 7">
          <a:extLst>
            <a:ext uri="{FF2B5EF4-FFF2-40B4-BE49-F238E27FC236}">
              <a16:creationId xmlns:a16="http://schemas.microsoft.com/office/drawing/2014/main" id="{359245D3-8257-4E79-82AC-9872FE81F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31" name="Text Box 7">
          <a:extLst>
            <a:ext uri="{FF2B5EF4-FFF2-40B4-BE49-F238E27FC236}">
              <a16:creationId xmlns:a16="http://schemas.microsoft.com/office/drawing/2014/main" id="{E1B72A21-8444-49EB-AA7F-9C68D0FB4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32" name="Text Box 7">
          <a:extLst>
            <a:ext uri="{FF2B5EF4-FFF2-40B4-BE49-F238E27FC236}">
              <a16:creationId xmlns:a16="http://schemas.microsoft.com/office/drawing/2014/main" id="{96232E4D-D128-46D1-B090-E7A8E2CD6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33" name="Text Box 7">
          <a:extLst>
            <a:ext uri="{FF2B5EF4-FFF2-40B4-BE49-F238E27FC236}">
              <a16:creationId xmlns:a16="http://schemas.microsoft.com/office/drawing/2014/main" id="{E021294B-E5BA-4A7C-AE17-E00B773079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34" name="Text Box 7">
          <a:extLst>
            <a:ext uri="{FF2B5EF4-FFF2-40B4-BE49-F238E27FC236}">
              <a16:creationId xmlns:a16="http://schemas.microsoft.com/office/drawing/2014/main" id="{8665765A-A359-4F2E-BA41-E75F093C86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35" name="Text Box 7">
          <a:extLst>
            <a:ext uri="{FF2B5EF4-FFF2-40B4-BE49-F238E27FC236}">
              <a16:creationId xmlns:a16="http://schemas.microsoft.com/office/drawing/2014/main" id="{2B15602D-10B4-4E51-BB72-54C1A6164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36" name="Text Box 7">
          <a:extLst>
            <a:ext uri="{FF2B5EF4-FFF2-40B4-BE49-F238E27FC236}">
              <a16:creationId xmlns:a16="http://schemas.microsoft.com/office/drawing/2014/main" id="{437074FC-988C-481D-B084-A2AADFA0C9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37" name="Text Box 7">
          <a:extLst>
            <a:ext uri="{FF2B5EF4-FFF2-40B4-BE49-F238E27FC236}">
              <a16:creationId xmlns:a16="http://schemas.microsoft.com/office/drawing/2014/main" id="{147C9980-C2A3-428A-B9F8-3FB142A60E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38" name="Text Box 7">
          <a:extLst>
            <a:ext uri="{FF2B5EF4-FFF2-40B4-BE49-F238E27FC236}">
              <a16:creationId xmlns:a16="http://schemas.microsoft.com/office/drawing/2014/main" id="{1198B7C4-769D-4D37-A30F-994398C686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39" name="Text Box 7">
          <a:extLst>
            <a:ext uri="{FF2B5EF4-FFF2-40B4-BE49-F238E27FC236}">
              <a16:creationId xmlns:a16="http://schemas.microsoft.com/office/drawing/2014/main" id="{9ADE5E4F-C295-4BE2-930C-9BC80F513D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40" name="Text Box 7">
          <a:extLst>
            <a:ext uri="{FF2B5EF4-FFF2-40B4-BE49-F238E27FC236}">
              <a16:creationId xmlns:a16="http://schemas.microsoft.com/office/drawing/2014/main" id="{EB33EB85-8821-4BAC-A759-02C94789C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41" name="Text Box 7">
          <a:extLst>
            <a:ext uri="{FF2B5EF4-FFF2-40B4-BE49-F238E27FC236}">
              <a16:creationId xmlns:a16="http://schemas.microsoft.com/office/drawing/2014/main" id="{8647E215-3651-430D-9111-9208F99C73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42" name="Text Box 7">
          <a:extLst>
            <a:ext uri="{FF2B5EF4-FFF2-40B4-BE49-F238E27FC236}">
              <a16:creationId xmlns:a16="http://schemas.microsoft.com/office/drawing/2014/main" id="{883DCB40-C10B-4F18-9910-B3709C6829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43" name="Text Box 7">
          <a:extLst>
            <a:ext uri="{FF2B5EF4-FFF2-40B4-BE49-F238E27FC236}">
              <a16:creationId xmlns:a16="http://schemas.microsoft.com/office/drawing/2014/main" id="{A99E0D5E-E93C-4B94-8F9F-85B508379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44" name="Text Box 7">
          <a:extLst>
            <a:ext uri="{FF2B5EF4-FFF2-40B4-BE49-F238E27FC236}">
              <a16:creationId xmlns:a16="http://schemas.microsoft.com/office/drawing/2014/main" id="{46C544AE-760D-4478-B661-E0A16E5CF4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45" name="Text Box 7">
          <a:extLst>
            <a:ext uri="{FF2B5EF4-FFF2-40B4-BE49-F238E27FC236}">
              <a16:creationId xmlns:a16="http://schemas.microsoft.com/office/drawing/2014/main" id="{E505CB4A-1192-4553-8519-6B7CC21223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46" name="Text Box 7">
          <a:extLst>
            <a:ext uri="{FF2B5EF4-FFF2-40B4-BE49-F238E27FC236}">
              <a16:creationId xmlns:a16="http://schemas.microsoft.com/office/drawing/2014/main" id="{7A1936B8-35A6-4E45-A49E-8E65E44047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47" name="Text Box 7">
          <a:extLst>
            <a:ext uri="{FF2B5EF4-FFF2-40B4-BE49-F238E27FC236}">
              <a16:creationId xmlns:a16="http://schemas.microsoft.com/office/drawing/2014/main" id="{E13963DC-1D2B-4E62-8D66-5C85BB215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48" name="Text Box 7">
          <a:extLst>
            <a:ext uri="{FF2B5EF4-FFF2-40B4-BE49-F238E27FC236}">
              <a16:creationId xmlns:a16="http://schemas.microsoft.com/office/drawing/2014/main" id="{FEF6C97E-74F2-415C-8C1F-563DCF3E27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49" name="Text Box 7">
          <a:extLst>
            <a:ext uri="{FF2B5EF4-FFF2-40B4-BE49-F238E27FC236}">
              <a16:creationId xmlns:a16="http://schemas.microsoft.com/office/drawing/2014/main" id="{B9E30251-860B-425F-963E-054898D44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50" name="Text Box 7">
          <a:extLst>
            <a:ext uri="{FF2B5EF4-FFF2-40B4-BE49-F238E27FC236}">
              <a16:creationId xmlns:a16="http://schemas.microsoft.com/office/drawing/2014/main" id="{8DD57C65-D62C-4E28-A93F-ACD948ADF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51" name="Text Box 7">
          <a:extLst>
            <a:ext uri="{FF2B5EF4-FFF2-40B4-BE49-F238E27FC236}">
              <a16:creationId xmlns:a16="http://schemas.microsoft.com/office/drawing/2014/main" id="{67EFB448-5BCF-4517-A6F4-DF4EE52B5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52" name="Text Box 7">
          <a:extLst>
            <a:ext uri="{FF2B5EF4-FFF2-40B4-BE49-F238E27FC236}">
              <a16:creationId xmlns:a16="http://schemas.microsoft.com/office/drawing/2014/main" id="{09B9059B-4DF2-46C9-8999-AD1E241BE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53" name="Text Box 7">
          <a:extLst>
            <a:ext uri="{FF2B5EF4-FFF2-40B4-BE49-F238E27FC236}">
              <a16:creationId xmlns:a16="http://schemas.microsoft.com/office/drawing/2014/main" id="{ED5E0958-5DDC-4C46-A06F-51FF544E9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54" name="Text Box 7">
          <a:extLst>
            <a:ext uri="{FF2B5EF4-FFF2-40B4-BE49-F238E27FC236}">
              <a16:creationId xmlns:a16="http://schemas.microsoft.com/office/drawing/2014/main" id="{818F66F8-D731-48C6-B84E-4DD562108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55" name="Text Box 7">
          <a:extLst>
            <a:ext uri="{FF2B5EF4-FFF2-40B4-BE49-F238E27FC236}">
              <a16:creationId xmlns:a16="http://schemas.microsoft.com/office/drawing/2014/main" id="{C2442400-43D3-4CAC-A1B1-8D3EEFA83C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56" name="Text Box 7">
          <a:extLst>
            <a:ext uri="{FF2B5EF4-FFF2-40B4-BE49-F238E27FC236}">
              <a16:creationId xmlns:a16="http://schemas.microsoft.com/office/drawing/2014/main" id="{FFD0A082-6186-4658-8636-4F4713715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57" name="Text Box 7">
          <a:extLst>
            <a:ext uri="{FF2B5EF4-FFF2-40B4-BE49-F238E27FC236}">
              <a16:creationId xmlns:a16="http://schemas.microsoft.com/office/drawing/2014/main" id="{A998CF8F-4910-4D87-9D61-8AA419CAB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58" name="Text Box 7">
          <a:extLst>
            <a:ext uri="{FF2B5EF4-FFF2-40B4-BE49-F238E27FC236}">
              <a16:creationId xmlns:a16="http://schemas.microsoft.com/office/drawing/2014/main" id="{B9AEA9B5-73B4-43AE-A7B3-FB220E84AF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59" name="Text Box 7">
          <a:extLst>
            <a:ext uri="{FF2B5EF4-FFF2-40B4-BE49-F238E27FC236}">
              <a16:creationId xmlns:a16="http://schemas.microsoft.com/office/drawing/2014/main" id="{13FB834A-6716-446F-9EE0-7F119C904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60" name="Text Box 7">
          <a:extLst>
            <a:ext uri="{FF2B5EF4-FFF2-40B4-BE49-F238E27FC236}">
              <a16:creationId xmlns:a16="http://schemas.microsoft.com/office/drawing/2014/main" id="{24E1E7D4-8C1C-4D70-876B-026759132D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61" name="Text Box 7">
          <a:extLst>
            <a:ext uri="{FF2B5EF4-FFF2-40B4-BE49-F238E27FC236}">
              <a16:creationId xmlns:a16="http://schemas.microsoft.com/office/drawing/2014/main" id="{687CE717-50B7-4B28-8BA1-6B7FA43350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62" name="Text Box 7">
          <a:extLst>
            <a:ext uri="{FF2B5EF4-FFF2-40B4-BE49-F238E27FC236}">
              <a16:creationId xmlns:a16="http://schemas.microsoft.com/office/drawing/2014/main" id="{85DC3CC1-4E03-4A81-A909-8615128BC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63" name="Text Box 7">
          <a:extLst>
            <a:ext uri="{FF2B5EF4-FFF2-40B4-BE49-F238E27FC236}">
              <a16:creationId xmlns:a16="http://schemas.microsoft.com/office/drawing/2014/main" id="{40684359-8AA4-4CE0-84EB-169140DE0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64" name="Text Box 7">
          <a:extLst>
            <a:ext uri="{FF2B5EF4-FFF2-40B4-BE49-F238E27FC236}">
              <a16:creationId xmlns:a16="http://schemas.microsoft.com/office/drawing/2014/main" id="{69DC1D28-C235-45C2-8430-078C10A07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65" name="Text Box 7">
          <a:extLst>
            <a:ext uri="{FF2B5EF4-FFF2-40B4-BE49-F238E27FC236}">
              <a16:creationId xmlns:a16="http://schemas.microsoft.com/office/drawing/2014/main" id="{3405518D-FBD9-4CD0-B314-753C28EE8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66" name="Text Box 7">
          <a:extLst>
            <a:ext uri="{FF2B5EF4-FFF2-40B4-BE49-F238E27FC236}">
              <a16:creationId xmlns:a16="http://schemas.microsoft.com/office/drawing/2014/main" id="{C3E28109-7B2E-493B-AB44-2BD23F854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67" name="Text Box 7">
          <a:extLst>
            <a:ext uri="{FF2B5EF4-FFF2-40B4-BE49-F238E27FC236}">
              <a16:creationId xmlns:a16="http://schemas.microsoft.com/office/drawing/2014/main" id="{FE9FD968-E767-4AA4-A31C-B9CCB051C5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68" name="Text Box 7">
          <a:extLst>
            <a:ext uri="{FF2B5EF4-FFF2-40B4-BE49-F238E27FC236}">
              <a16:creationId xmlns:a16="http://schemas.microsoft.com/office/drawing/2014/main" id="{15FC6B6C-6D4B-42C8-8FA7-224856CFE7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69" name="Text Box 7">
          <a:extLst>
            <a:ext uri="{FF2B5EF4-FFF2-40B4-BE49-F238E27FC236}">
              <a16:creationId xmlns:a16="http://schemas.microsoft.com/office/drawing/2014/main" id="{2B58F15A-D31A-4D4B-95CB-F4A9A887E9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70" name="Text Box 7">
          <a:extLst>
            <a:ext uri="{FF2B5EF4-FFF2-40B4-BE49-F238E27FC236}">
              <a16:creationId xmlns:a16="http://schemas.microsoft.com/office/drawing/2014/main" id="{CB55CE35-35B8-49E5-8E65-97D34816C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71" name="Text Box 7">
          <a:extLst>
            <a:ext uri="{FF2B5EF4-FFF2-40B4-BE49-F238E27FC236}">
              <a16:creationId xmlns:a16="http://schemas.microsoft.com/office/drawing/2014/main" id="{92A8E3ED-A7E2-412D-8F63-3FB9DDDD5E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72" name="Text Box 7">
          <a:extLst>
            <a:ext uri="{FF2B5EF4-FFF2-40B4-BE49-F238E27FC236}">
              <a16:creationId xmlns:a16="http://schemas.microsoft.com/office/drawing/2014/main" id="{0026FEA7-3541-4B8E-B554-A21DB493C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73" name="Text Box 7">
          <a:extLst>
            <a:ext uri="{FF2B5EF4-FFF2-40B4-BE49-F238E27FC236}">
              <a16:creationId xmlns:a16="http://schemas.microsoft.com/office/drawing/2014/main" id="{35BF4BCD-586F-4E18-8632-13C34F86B7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5374" name="Text Box 7">
          <a:extLst>
            <a:ext uri="{FF2B5EF4-FFF2-40B4-BE49-F238E27FC236}">
              <a16:creationId xmlns:a16="http://schemas.microsoft.com/office/drawing/2014/main" id="{1791E07F-35EE-4F92-9B82-2FB2180BAE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75" name="Text Box 7">
          <a:extLst>
            <a:ext uri="{FF2B5EF4-FFF2-40B4-BE49-F238E27FC236}">
              <a16:creationId xmlns:a16="http://schemas.microsoft.com/office/drawing/2014/main" id="{7569E2E5-028A-49A5-B5D0-4B68B58800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76" name="Text Box 7">
          <a:extLst>
            <a:ext uri="{FF2B5EF4-FFF2-40B4-BE49-F238E27FC236}">
              <a16:creationId xmlns:a16="http://schemas.microsoft.com/office/drawing/2014/main" id="{F67A3B0D-3D3B-4FA9-8C73-53D4B18A1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77" name="Text Box 7">
          <a:extLst>
            <a:ext uri="{FF2B5EF4-FFF2-40B4-BE49-F238E27FC236}">
              <a16:creationId xmlns:a16="http://schemas.microsoft.com/office/drawing/2014/main" id="{6D9898E8-9A22-437D-85F1-959794801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78" name="Text Box 7">
          <a:extLst>
            <a:ext uri="{FF2B5EF4-FFF2-40B4-BE49-F238E27FC236}">
              <a16:creationId xmlns:a16="http://schemas.microsoft.com/office/drawing/2014/main" id="{B2C95562-EC00-4692-A412-30D4E0FB9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79" name="Text Box 7">
          <a:extLst>
            <a:ext uri="{FF2B5EF4-FFF2-40B4-BE49-F238E27FC236}">
              <a16:creationId xmlns:a16="http://schemas.microsoft.com/office/drawing/2014/main" id="{D1A29416-01E3-4BDE-907F-2AA3DCEA0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80" name="Text Box 7">
          <a:extLst>
            <a:ext uri="{FF2B5EF4-FFF2-40B4-BE49-F238E27FC236}">
              <a16:creationId xmlns:a16="http://schemas.microsoft.com/office/drawing/2014/main" id="{D5551963-2DC2-4D77-B88A-98120BDD3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81" name="Text Box 7">
          <a:extLst>
            <a:ext uri="{FF2B5EF4-FFF2-40B4-BE49-F238E27FC236}">
              <a16:creationId xmlns:a16="http://schemas.microsoft.com/office/drawing/2014/main" id="{4C4BA55F-AB7F-45E7-B687-094106451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82" name="Text Box 7">
          <a:extLst>
            <a:ext uri="{FF2B5EF4-FFF2-40B4-BE49-F238E27FC236}">
              <a16:creationId xmlns:a16="http://schemas.microsoft.com/office/drawing/2014/main" id="{F8C58509-B545-4F94-B480-FBFB74B43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83" name="Text Box 7">
          <a:extLst>
            <a:ext uri="{FF2B5EF4-FFF2-40B4-BE49-F238E27FC236}">
              <a16:creationId xmlns:a16="http://schemas.microsoft.com/office/drawing/2014/main" id="{B3BDC2B5-AC88-43BD-844F-2EDEA60C26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84" name="Text Box 7">
          <a:extLst>
            <a:ext uri="{FF2B5EF4-FFF2-40B4-BE49-F238E27FC236}">
              <a16:creationId xmlns:a16="http://schemas.microsoft.com/office/drawing/2014/main" id="{52753D7E-B408-4B03-8CEF-13AA5224B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85" name="Text Box 7">
          <a:extLst>
            <a:ext uri="{FF2B5EF4-FFF2-40B4-BE49-F238E27FC236}">
              <a16:creationId xmlns:a16="http://schemas.microsoft.com/office/drawing/2014/main" id="{853B9E7E-767D-4103-8DE0-A0A431201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86" name="Text Box 7">
          <a:extLst>
            <a:ext uri="{FF2B5EF4-FFF2-40B4-BE49-F238E27FC236}">
              <a16:creationId xmlns:a16="http://schemas.microsoft.com/office/drawing/2014/main" id="{B774AC56-0FC1-477B-B509-8E476C447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87" name="Text Box 7">
          <a:extLst>
            <a:ext uri="{FF2B5EF4-FFF2-40B4-BE49-F238E27FC236}">
              <a16:creationId xmlns:a16="http://schemas.microsoft.com/office/drawing/2014/main" id="{9A985BC5-B21D-4AFB-9B52-AED2D58B3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88" name="Text Box 7">
          <a:extLst>
            <a:ext uri="{FF2B5EF4-FFF2-40B4-BE49-F238E27FC236}">
              <a16:creationId xmlns:a16="http://schemas.microsoft.com/office/drawing/2014/main" id="{E2227B49-4EE0-40B9-B725-63368F0E5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89" name="Text Box 7">
          <a:extLst>
            <a:ext uri="{FF2B5EF4-FFF2-40B4-BE49-F238E27FC236}">
              <a16:creationId xmlns:a16="http://schemas.microsoft.com/office/drawing/2014/main" id="{5A2148DD-0CC3-4431-867A-01D1DA512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90" name="Text Box 7">
          <a:extLst>
            <a:ext uri="{FF2B5EF4-FFF2-40B4-BE49-F238E27FC236}">
              <a16:creationId xmlns:a16="http://schemas.microsoft.com/office/drawing/2014/main" id="{9C93F943-DD0F-46B3-B6C7-28C29E49E0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91" name="Text Box 7">
          <a:extLst>
            <a:ext uri="{FF2B5EF4-FFF2-40B4-BE49-F238E27FC236}">
              <a16:creationId xmlns:a16="http://schemas.microsoft.com/office/drawing/2014/main" id="{44C9C108-D57E-48AC-A44C-ECC643128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92" name="Text Box 7">
          <a:extLst>
            <a:ext uri="{FF2B5EF4-FFF2-40B4-BE49-F238E27FC236}">
              <a16:creationId xmlns:a16="http://schemas.microsoft.com/office/drawing/2014/main" id="{A31C5632-61CA-4025-8DC7-E19A4600C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93" name="Text Box 7">
          <a:extLst>
            <a:ext uri="{FF2B5EF4-FFF2-40B4-BE49-F238E27FC236}">
              <a16:creationId xmlns:a16="http://schemas.microsoft.com/office/drawing/2014/main" id="{EFA291B3-06ED-448C-A322-ED55A2FC27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94" name="Text Box 7">
          <a:extLst>
            <a:ext uri="{FF2B5EF4-FFF2-40B4-BE49-F238E27FC236}">
              <a16:creationId xmlns:a16="http://schemas.microsoft.com/office/drawing/2014/main" id="{76200BD7-150B-40D1-B070-D55E6BB200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95" name="Text Box 7">
          <a:extLst>
            <a:ext uri="{FF2B5EF4-FFF2-40B4-BE49-F238E27FC236}">
              <a16:creationId xmlns:a16="http://schemas.microsoft.com/office/drawing/2014/main" id="{A1A0FD6B-19A6-4342-8CF9-53C04FB54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96" name="Text Box 7">
          <a:extLst>
            <a:ext uri="{FF2B5EF4-FFF2-40B4-BE49-F238E27FC236}">
              <a16:creationId xmlns:a16="http://schemas.microsoft.com/office/drawing/2014/main" id="{11BBB98D-95F1-4292-99DD-D7447FD62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97" name="Text Box 7">
          <a:extLst>
            <a:ext uri="{FF2B5EF4-FFF2-40B4-BE49-F238E27FC236}">
              <a16:creationId xmlns:a16="http://schemas.microsoft.com/office/drawing/2014/main" id="{F1484729-A9C2-458C-A00E-27A234EA40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98" name="Text Box 7">
          <a:extLst>
            <a:ext uri="{FF2B5EF4-FFF2-40B4-BE49-F238E27FC236}">
              <a16:creationId xmlns:a16="http://schemas.microsoft.com/office/drawing/2014/main" id="{A38A4EE8-7106-4774-964B-A89ECC7D1F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399" name="Text Box 7">
          <a:extLst>
            <a:ext uri="{FF2B5EF4-FFF2-40B4-BE49-F238E27FC236}">
              <a16:creationId xmlns:a16="http://schemas.microsoft.com/office/drawing/2014/main" id="{C3C3C090-39FD-4122-A913-C1B1B7CE6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00" name="Text Box 7">
          <a:extLst>
            <a:ext uri="{FF2B5EF4-FFF2-40B4-BE49-F238E27FC236}">
              <a16:creationId xmlns:a16="http://schemas.microsoft.com/office/drawing/2014/main" id="{4ECB3D6A-2EA0-45B5-A84C-184DF9114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01" name="Text Box 7">
          <a:extLst>
            <a:ext uri="{FF2B5EF4-FFF2-40B4-BE49-F238E27FC236}">
              <a16:creationId xmlns:a16="http://schemas.microsoft.com/office/drawing/2014/main" id="{2FE46798-FBCB-4263-83CD-C247494DE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02" name="Text Box 7">
          <a:extLst>
            <a:ext uri="{FF2B5EF4-FFF2-40B4-BE49-F238E27FC236}">
              <a16:creationId xmlns:a16="http://schemas.microsoft.com/office/drawing/2014/main" id="{69812914-9ED6-48EE-835D-D155DFF9F6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03" name="Text Box 7">
          <a:extLst>
            <a:ext uri="{FF2B5EF4-FFF2-40B4-BE49-F238E27FC236}">
              <a16:creationId xmlns:a16="http://schemas.microsoft.com/office/drawing/2014/main" id="{4E9D7122-75E2-46F1-8AF5-785DBEBD6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04" name="Text Box 7">
          <a:extLst>
            <a:ext uri="{FF2B5EF4-FFF2-40B4-BE49-F238E27FC236}">
              <a16:creationId xmlns:a16="http://schemas.microsoft.com/office/drawing/2014/main" id="{63EED6FB-BCA5-4ED2-ADF6-0328C6BED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05" name="Text Box 7">
          <a:extLst>
            <a:ext uri="{FF2B5EF4-FFF2-40B4-BE49-F238E27FC236}">
              <a16:creationId xmlns:a16="http://schemas.microsoft.com/office/drawing/2014/main" id="{5D5F645B-49BB-48E2-A66B-2B64EA1E52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06" name="Text Box 7">
          <a:extLst>
            <a:ext uri="{FF2B5EF4-FFF2-40B4-BE49-F238E27FC236}">
              <a16:creationId xmlns:a16="http://schemas.microsoft.com/office/drawing/2014/main" id="{96820761-D695-41FE-AF05-3CB66F87EA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07" name="Text Box 7">
          <a:extLst>
            <a:ext uri="{FF2B5EF4-FFF2-40B4-BE49-F238E27FC236}">
              <a16:creationId xmlns:a16="http://schemas.microsoft.com/office/drawing/2014/main" id="{E292FE59-B399-4427-8480-B79961B2F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08" name="Text Box 7">
          <a:extLst>
            <a:ext uri="{FF2B5EF4-FFF2-40B4-BE49-F238E27FC236}">
              <a16:creationId xmlns:a16="http://schemas.microsoft.com/office/drawing/2014/main" id="{04A140AB-280C-4AC4-9942-F597C82DB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09" name="Text Box 7">
          <a:extLst>
            <a:ext uri="{FF2B5EF4-FFF2-40B4-BE49-F238E27FC236}">
              <a16:creationId xmlns:a16="http://schemas.microsoft.com/office/drawing/2014/main" id="{3357C6FC-5CD4-4F53-BCDA-2A4E90703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10" name="Text Box 7">
          <a:extLst>
            <a:ext uri="{FF2B5EF4-FFF2-40B4-BE49-F238E27FC236}">
              <a16:creationId xmlns:a16="http://schemas.microsoft.com/office/drawing/2014/main" id="{BBB93CA6-ABFB-4FB2-BBF8-77F6DF40D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11" name="Text Box 7">
          <a:extLst>
            <a:ext uri="{FF2B5EF4-FFF2-40B4-BE49-F238E27FC236}">
              <a16:creationId xmlns:a16="http://schemas.microsoft.com/office/drawing/2014/main" id="{907BA410-6364-40FA-AD23-865614674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12" name="Text Box 7">
          <a:extLst>
            <a:ext uri="{FF2B5EF4-FFF2-40B4-BE49-F238E27FC236}">
              <a16:creationId xmlns:a16="http://schemas.microsoft.com/office/drawing/2014/main" id="{1EF7189B-5672-4130-8D87-09522AC583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13" name="Text Box 7">
          <a:extLst>
            <a:ext uri="{FF2B5EF4-FFF2-40B4-BE49-F238E27FC236}">
              <a16:creationId xmlns:a16="http://schemas.microsoft.com/office/drawing/2014/main" id="{642FE7CA-2B6E-466F-9B49-471777FF1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14" name="Text Box 7">
          <a:extLst>
            <a:ext uri="{FF2B5EF4-FFF2-40B4-BE49-F238E27FC236}">
              <a16:creationId xmlns:a16="http://schemas.microsoft.com/office/drawing/2014/main" id="{551E895A-1694-4E31-8F58-17D3F3A4E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15" name="Text Box 7">
          <a:extLst>
            <a:ext uri="{FF2B5EF4-FFF2-40B4-BE49-F238E27FC236}">
              <a16:creationId xmlns:a16="http://schemas.microsoft.com/office/drawing/2014/main" id="{8C9C6F46-624A-4C55-8685-71E1D3121D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16" name="Text Box 7">
          <a:extLst>
            <a:ext uri="{FF2B5EF4-FFF2-40B4-BE49-F238E27FC236}">
              <a16:creationId xmlns:a16="http://schemas.microsoft.com/office/drawing/2014/main" id="{761269EC-A33E-474A-A846-890C19597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17" name="Text Box 7">
          <a:extLst>
            <a:ext uri="{FF2B5EF4-FFF2-40B4-BE49-F238E27FC236}">
              <a16:creationId xmlns:a16="http://schemas.microsoft.com/office/drawing/2014/main" id="{885E8759-3D88-4B0A-AD33-E82B8428F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18" name="Text Box 7">
          <a:extLst>
            <a:ext uri="{FF2B5EF4-FFF2-40B4-BE49-F238E27FC236}">
              <a16:creationId xmlns:a16="http://schemas.microsoft.com/office/drawing/2014/main" id="{D30EA631-C9A1-4222-B4FD-AE4856E8B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19" name="Text Box 7">
          <a:extLst>
            <a:ext uri="{FF2B5EF4-FFF2-40B4-BE49-F238E27FC236}">
              <a16:creationId xmlns:a16="http://schemas.microsoft.com/office/drawing/2014/main" id="{9D376AD5-097A-4F61-B120-F01CE0BE8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20" name="Text Box 7">
          <a:extLst>
            <a:ext uri="{FF2B5EF4-FFF2-40B4-BE49-F238E27FC236}">
              <a16:creationId xmlns:a16="http://schemas.microsoft.com/office/drawing/2014/main" id="{5B1770FC-2888-4D25-9C85-042B7B567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21" name="Text Box 7">
          <a:extLst>
            <a:ext uri="{FF2B5EF4-FFF2-40B4-BE49-F238E27FC236}">
              <a16:creationId xmlns:a16="http://schemas.microsoft.com/office/drawing/2014/main" id="{BDDE2D2C-4283-48C5-959C-4198270D5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22" name="Text Box 7">
          <a:extLst>
            <a:ext uri="{FF2B5EF4-FFF2-40B4-BE49-F238E27FC236}">
              <a16:creationId xmlns:a16="http://schemas.microsoft.com/office/drawing/2014/main" id="{E66CD7F8-9561-4D48-A738-ACBC327F49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23" name="Text Box 7">
          <a:extLst>
            <a:ext uri="{FF2B5EF4-FFF2-40B4-BE49-F238E27FC236}">
              <a16:creationId xmlns:a16="http://schemas.microsoft.com/office/drawing/2014/main" id="{AA7AA1D5-DBBE-46C8-9487-8F068FD70D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24" name="Text Box 7">
          <a:extLst>
            <a:ext uri="{FF2B5EF4-FFF2-40B4-BE49-F238E27FC236}">
              <a16:creationId xmlns:a16="http://schemas.microsoft.com/office/drawing/2014/main" id="{F32EAE64-7207-4369-9F1C-65C226ED7C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25" name="Text Box 7">
          <a:extLst>
            <a:ext uri="{FF2B5EF4-FFF2-40B4-BE49-F238E27FC236}">
              <a16:creationId xmlns:a16="http://schemas.microsoft.com/office/drawing/2014/main" id="{0BCF07C8-8B23-4F1C-9641-D3C841062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26" name="Text Box 7">
          <a:extLst>
            <a:ext uri="{FF2B5EF4-FFF2-40B4-BE49-F238E27FC236}">
              <a16:creationId xmlns:a16="http://schemas.microsoft.com/office/drawing/2014/main" id="{19F73EEA-5BB8-4E38-8C6D-8FA68F4DEF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27" name="Text Box 7">
          <a:extLst>
            <a:ext uri="{FF2B5EF4-FFF2-40B4-BE49-F238E27FC236}">
              <a16:creationId xmlns:a16="http://schemas.microsoft.com/office/drawing/2014/main" id="{2C1BBDE7-8E65-4DCE-900F-6DB708087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28" name="Text Box 7">
          <a:extLst>
            <a:ext uri="{FF2B5EF4-FFF2-40B4-BE49-F238E27FC236}">
              <a16:creationId xmlns:a16="http://schemas.microsoft.com/office/drawing/2014/main" id="{670A70F9-2C6E-457F-8A81-362FEC51A8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29" name="Text Box 7">
          <a:extLst>
            <a:ext uri="{FF2B5EF4-FFF2-40B4-BE49-F238E27FC236}">
              <a16:creationId xmlns:a16="http://schemas.microsoft.com/office/drawing/2014/main" id="{59698E72-6426-4C74-A17D-5B2FC4ECA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30" name="Text Box 7">
          <a:extLst>
            <a:ext uri="{FF2B5EF4-FFF2-40B4-BE49-F238E27FC236}">
              <a16:creationId xmlns:a16="http://schemas.microsoft.com/office/drawing/2014/main" id="{EAB4F5CF-7293-4ED0-A954-C76BD23E5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31" name="Text Box 7">
          <a:extLst>
            <a:ext uri="{FF2B5EF4-FFF2-40B4-BE49-F238E27FC236}">
              <a16:creationId xmlns:a16="http://schemas.microsoft.com/office/drawing/2014/main" id="{0133EC74-1345-4BD9-A462-64905E0FA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32" name="Text Box 7">
          <a:extLst>
            <a:ext uri="{FF2B5EF4-FFF2-40B4-BE49-F238E27FC236}">
              <a16:creationId xmlns:a16="http://schemas.microsoft.com/office/drawing/2014/main" id="{4D884CCB-FA9D-4AD4-9549-66DAB3B0EF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33" name="Text Box 7">
          <a:extLst>
            <a:ext uri="{FF2B5EF4-FFF2-40B4-BE49-F238E27FC236}">
              <a16:creationId xmlns:a16="http://schemas.microsoft.com/office/drawing/2014/main" id="{0FA7AA2B-311A-4F2F-8D3F-D3CD07979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34" name="Text Box 7">
          <a:extLst>
            <a:ext uri="{FF2B5EF4-FFF2-40B4-BE49-F238E27FC236}">
              <a16:creationId xmlns:a16="http://schemas.microsoft.com/office/drawing/2014/main" id="{73873095-A88E-47BA-9182-673D785608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35" name="Text Box 7">
          <a:extLst>
            <a:ext uri="{FF2B5EF4-FFF2-40B4-BE49-F238E27FC236}">
              <a16:creationId xmlns:a16="http://schemas.microsoft.com/office/drawing/2014/main" id="{1821B1DD-FE0B-44BE-B97E-05796851C9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36" name="Text Box 7">
          <a:extLst>
            <a:ext uri="{FF2B5EF4-FFF2-40B4-BE49-F238E27FC236}">
              <a16:creationId xmlns:a16="http://schemas.microsoft.com/office/drawing/2014/main" id="{4A968088-5E4A-45F3-AE50-11F19CC229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37" name="Text Box 7">
          <a:extLst>
            <a:ext uri="{FF2B5EF4-FFF2-40B4-BE49-F238E27FC236}">
              <a16:creationId xmlns:a16="http://schemas.microsoft.com/office/drawing/2014/main" id="{2C8923C9-77A1-4FAB-BACF-084806E890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38" name="Text Box 7">
          <a:extLst>
            <a:ext uri="{FF2B5EF4-FFF2-40B4-BE49-F238E27FC236}">
              <a16:creationId xmlns:a16="http://schemas.microsoft.com/office/drawing/2014/main" id="{3C29F182-C05C-41BE-89CF-4CE90D8F0F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39" name="Text Box 7">
          <a:extLst>
            <a:ext uri="{FF2B5EF4-FFF2-40B4-BE49-F238E27FC236}">
              <a16:creationId xmlns:a16="http://schemas.microsoft.com/office/drawing/2014/main" id="{94138E66-7774-4675-8057-DF6F96904C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40" name="Text Box 7">
          <a:extLst>
            <a:ext uri="{FF2B5EF4-FFF2-40B4-BE49-F238E27FC236}">
              <a16:creationId xmlns:a16="http://schemas.microsoft.com/office/drawing/2014/main" id="{C01D6933-CDA6-4AC1-96D4-0B356CE46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41" name="Text Box 7">
          <a:extLst>
            <a:ext uri="{FF2B5EF4-FFF2-40B4-BE49-F238E27FC236}">
              <a16:creationId xmlns:a16="http://schemas.microsoft.com/office/drawing/2014/main" id="{A53115E8-49CC-409E-AE53-3AD6778653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42" name="Text Box 7">
          <a:extLst>
            <a:ext uri="{FF2B5EF4-FFF2-40B4-BE49-F238E27FC236}">
              <a16:creationId xmlns:a16="http://schemas.microsoft.com/office/drawing/2014/main" id="{BF465FF1-45BB-4BE6-B3FD-1495FED1F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43" name="Text Box 7">
          <a:extLst>
            <a:ext uri="{FF2B5EF4-FFF2-40B4-BE49-F238E27FC236}">
              <a16:creationId xmlns:a16="http://schemas.microsoft.com/office/drawing/2014/main" id="{0A4A7E47-6DB3-46C9-B816-BBCAE1144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44" name="Text Box 7">
          <a:extLst>
            <a:ext uri="{FF2B5EF4-FFF2-40B4-BE49-F238E27FC236}">
              <a16:creationId xmlns:a16="http://schemas.microsoft.com/office/drawing/2014/main" id="{B2C59DB0-DA63-4C8D-AA5E-22C57CD12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45" name="Text Box 7">
          <a:extLst>
            <a:ext uri="{FF2B5EF4-FFF2-40B4-BE49-F238E27FC236}">
              <a16:creationId xmlns:a16="http://schemas.microsoft.com/office/drawing/2014/main" id="{A06AE136-D97F-4498-B605-6460B1678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46" name="Text Box 7">
          <a:extLst>
            <a:ext uri="{FF2B5EF4-FFF2-40B4-BE49-F238E27FC236}">
              <a16:creationId xmlns:a16="http://schemas.microsoft.com/office/drawing/2014/main" id="{82CF52B4-E611-4761-B793-E89010A36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47" name="Text Box 7">
          <a:extLst>
            <a:ext uri="{FF2B5EF4-FFF2-40B4-BE49-F238E27FC236}">
              <a16:creationId xmlns:a16="http://schemas.microsoft.com/office/drawing/2014/main" id="{81954C5C-3A4B-4046-B53B-DD4EE8ADF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48" name="Text Box 7">
          <a:extLst>
            <a:ext uri="{FF2B5EF4-FFF2-40B4-BE49-F238E27FC236}">
              <a16:creationId xmlns:a16="http://schemas.microsoft.com/office/drawing/2014/main" id="{F4A36A15-F66C-4CBA-9803-A74EC0E9A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49" name="Text Box 7">
          <a:extLst>
            <a:ext uri="{FF2B5EF4-FFF2-40B4-BE49-F238E27FC236}">
              <a16:creationId xmlns:a16="http://schemas.microsoft.com/office/drawing/2014/main" id="{04FE7501-355E-44E8-A3C5-FA156BBE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50" name="Text Box 7">
          <a:extLst>
            <a:ext uri="{FF2B5EF4-FFF2-40B4-BE49-F238E27FC236}">
              <a16:creationId xmlns:a16="http://schemas.microsoft.com/office/drawing/2014/main" id="{4B714C5A-15D1-4413-ACF0-8003A5020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51" name="Text Box 7">
          <a:extLst>
            <a:ext uri="{FF2B5EF4-FFF2-40B4-BE49-F238E27FC236}">
              <a16:creationId xmlns:a16="http://schemas.microsoft.com/office/drawing/2014/main" id="{BD4C8211-A626-40D9-8FBA-4856E3446E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52" name="Text Box 7">
          <a:extLst>
            <a:ext uri="{FF2B5EF4-FFF2-40B4-BE49-F238E27FC236}">
              <a16:creationId xmlns:a16="http://schemas.microsoft.com/office/drawing/2014/main" id="{4F7843BB-B89A-4010-8C58-A52E3B157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53" name="Text Box 7">
          <a:extLst>
            <a:ext uri="{FF2B5EF4-FFF2-40B4-BE49-F238E27FC236}">
              <a16:creationId xmlns:a16="http://schemas.microsoft.com/office/drawing/2014/main" id="{8F0D4B24-F840-4A90-86EF-03987740C2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54" name="Text Box 7">
          <a:extLst>
            <a:ext uri="{FF2B5EF4-FFF2-40B4-BE49-F238E27FC236}">
              <a16:creationId xmlns:a16="http://schemas.microsoft.com/office/drawing/2014/main" id="{F3B818E7-69F3-4B42-86DC-E55A544C2C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55" name="Text Box 7">
          <a:extLst>
            <a:ext uri="{FF2B5EF4-FFF2-40B4-BE49-F238E27FC236}">
              <a16:creationId xmlns:a16="http://schemas.microsoft.com/office/drawing/2014/main" id="{2C0475A6-B854-4A9C-AD2C-43169DF87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56" name="Text Box 7">
          <a:extLst>
            <a:ext uri="{FF2B5EF4-FFF2-40B4-BE49-F238E27FC236}">
              <a16:creationId xmlns:a16="http://schemas.microsoft.com/office/drawing/2014/main" id="{0450931D-7710-4CFC-A5B7-2167B75BC3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57" name="Text Box 7">
          <a:extLst>
            <a:ext uri="{FF2B5EF4-FFF2-40B4-BE49-F238E27FC236}">
              <a16:creationId xmlns:a16="http://schemas.microsoft.com/office/drawing/2014/main" id="{7093F0A5-9404-4A6F-A365-736334CABD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58" name="Text Box 7">
          <a:extLst>
            <a:ext uri="{FF2B5EF4-FFF2-40B4-BE49-F238E27FC236}">
              <a16:creationId xmlns:a16="http://schemas.microsoft.com/office/drawing/2014/main" id="{9A8A9D30-71C8-44B3-9546-43C4611B4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59" name="Text Box 7">
          <a:extLst>
            <a:ext uri="{FF2B5EF4-FFF2-40B4-BE49-F238E27FC236}">
              <a16:creationId xmlns:a16="http://schemas.microsoft.com/office/drawing/2014/main" id="{D97F7E4E-928F-4457-A4EF-BA6285AF22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60" name="Text Box 7">
          <a:extLst>
            <a:ext uri="{FF2B5EF4-FFF2-40B4-BE49-F238E27FC236}">
              <a16:creationId xmlns:a16="http://schemas.microsoft.com/office/drawing/2014/main" id="{E5B279A3-2D7D-4471-8ED4-5FBB81A1E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61" name="Text Box 7">
          <a:extLst>
            <a:ext uri="{FF2B5EF4-FFF2-40B4-BE49-F238E27FC236}">
              <a16:creationId xmlns:a16="http://schemas.microsoft.com/office/drawing/2014/main" id="{5398B9AC-7E0F-4B31-A3B4-1DD5F7D8A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62" name="Text Box 7">
          <a:extLst>
            <a:ext uri="{FF2B5EF4-FFF2-40B4-BE49-F238E27FC236}">
              <a16:creationId xmlns:a16="http://schemas.microsoft.com/office/drawing/2014/main" id="{BBA2E8A5-4971-426C-BF97-B2D242DD75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63" name="Text Box 7">
          <a:extLst>
            <a:ext uri="{FF2B5EF4-FFF2-40B4-BE49-F238E27FC236}">
              <a16:creationId xmlns:a16="http://schemas.microsoft.com/office/drawing/2014/main" id="{AFF0BB00-998A-4193-AB20-E5F93CAA0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64" name="Text Box 7">
          <a:extLst>
            <a:ext uri="{FF2B5EF4-FFF2-40B4-BE49-F238E27FC236}">
              <a16:creationId xmlns:a16="http://schemas.microsoft.com/office/drawing/2014/main" id="{4A6F9AEC-66B2-4066-85EE-7DE434B1F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65" name="Text Box 7">
          <a:extLst>
            <a:ext uri="{FF2B5EF4-FFF2-40B4-BE49-F238E27FC236}">
              <a16:creationId xmlns:a16="http://schemas.microsoft.com/office/drawing/2014/main" id="{96E57BD4-04A0-4343-B499-961330675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66" name="Text Box 7">
          <a:extLst>
            <a:ext uri="{FF2B5EF4-FFF2-40B4-BE49-F238E27FC236}">
              <a16:creationId xmlns:a16="http://schemas.microsoft.com/office/drawing/2014/main" id="{1ECB8E67-E938-424C-9F58-F2D872B6AE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67" name="Text Box 7">
          <a:extLst>
            <a:ext uri="{FF2B5EF4-FFF2-40B4-BE49-F238E27FC236}">
              <a16:creationId xmlns:a16="http://schemas.microsoft.com/office/drawing/2014/main" id="{E7847F24-6D2F-4154-9E3A-C5CB7F51C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68" name="Text Box 7">
          <a:extLst>
            <a:ext uri="{FF2B5EF4-FFF2-40B4-BE49-F238E27FC236}">
              <a16:creationId xmlns:a16="http://schemas.microsoft.com/office/drawing/2014/main" id="{AF1095C0-4DD1-4A1B-9D9E-95AA45122D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69" name="Text Box 7">
          <a:extLst>
            <a:ext uri="{FF2B5EF4-FFF2-40B4-BE49-F238E27FC236}">
              <a16:creationId xmlns:a16="http://schemas.microsoft.com/office/drawing/2014/main" id="{6B66D69A-329E-4ED5-9956-409561AC51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70" name="Text Box 7">
          <a:extLst>
            <a:ext uri="{FF2B5EF4-FFF2-40B4-BE49-F238E27FC236}">
              <a16:creationId xmlns:a16="http://schemas.microsoft.com/office/drawing/2014/main" id="{B6DD85F8-C184-47AE-8D1A-CDD9A22A2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71" name="Text Box 7">
          <a:extLst>
            <a:ext uri="{FF2B5EF4-FFF2-40B4-BE49-F238E27FC236}">
              <a16:creationId xmlns:a16="http://schemas.microsoft.com/office/drawing/2014/main" id="{7FB1EAC9-4930-48C6-913E-C417CE4F12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72" name="Text Box 7">
          <a:extLst>
            <a:ext uri="{FF2B5EF4-FFF2-40B4-BE49-F238E27FC236}">
              <a16:creationId xmlns:a16="http://schemas.microsoft.com/office/drawing/2014/main" id="{47E321A8-F036-478B-8CDF-EAE663874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73" name="Text Box 7">
          <a:extLst>
            <a:ext uri="{FF2B5EF4-FFF2-40B4-BE49-F238E27FC236}">
              <a16:creationId xmlns:a16="http://schemas.microsoft.com/office/drawing/2014/main" id="{1805A6D8-7473-4A39-B0D0-D211B2F5E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74" name="Text Box 7">
          <a:extLst>
            <a:ext uri="{FF2B5EF4-FFF2-40B4-BE49-F238E27FC236}">
              <a16:creationId xmlns:a16="http://schemas.microsoft.com/office/drawing/2014/main" id="{BF7820E7-126E-4260-89ED-2BDCDC8290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75" name="Text Box 7">
          <a:extLst>
            <a:ext uri="{FF2B5EF4-FFF2-40B4-BE49-F238E27FC236}">
              <a16:creationId xmlns:a16="http://schemas.microsoft.com/office/drawing/2014/main" id="{F42198E6-6E52-4D31-B111-F85BD096F2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76" name="Text Box 7">
          <a:extLst>
            <a:ext uri="{FF2B5EF4-FFF2-40B4-BE49-F238E27FC236}">
              <a16:creationId xmlns:a16="http://schemas.microsoft.com/office/drawing/2014/main" id="{0FD66B7E-53E8-4076-92D0-C366D373E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77" name="Text Box 7">
          <a:extLst>
            <a:ext uri="{FF2B5EF4-FFF2-40B4-BE49-F238E27FC236}">
              <a16:creationId xmlns:a16="http://schemas.microsoft.com/office/drawing/2014/main" id="{AB73D6AB-7E45-416F-8B7A-9A7CAAA5B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78" name="Text Box 7">
          <a:extLst>
            <a:ext uri="{FF2B5EF4-FFF2-40B4-BE49-F238E27FC236}">
              <a16:creationId xmlns:a16="http://schemas.microsoft.com/office/drawing/2014/main" id="{49E56684-CE8E-4041-9348-89460A93C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79" name="Text Box 7">
          <a:extLst>
            <a:ext uri="{FF2B5EF4-FFF2-40B4-BE49-F238E27FC236}">
              <a16:creationId xmlns:a16="http://schemas.microsoft.com/office/drawing/2014/main" id="{3D5022AD-99C2-453E-9657-91B435117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80" name="Text Box 7">
          <a:extLst>
            <a:ext uri="{FF2B5EF4-FFF2-40B4-BE49-F238E27FC236}">
              <a16:creationId xmlns:a16="http://schemas.microsoft.com/office/drawing/2014/main" id="{DD0BB15E-8071-4CDA-AA08-D4C08A7B88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81" name="Text Box 7">
          <a:extLst>
            <a:ext uri="{FF2B5EF4-FFF2-40B4-BE49-F238E27FC236}">
              <a16:creationId xmlns:a16="http://schemas.microsoft.com/office/drawing/2014/main" id="{C0B52170-D923-40F6-B4D1-372B3624FD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82" name="Text Box 7">
          <a:extLst>
            <a:ext uri="{FF2B5EF4-FFF2-40B4-BE49-F238E27FC236}">
              <a16:creationId xmlns:a16="http://schemas.microsoft.com/office/drawing/2014/main" id="{43D4E967-296A-4C71-B820-FC7F234EF2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83" name="Text Box 7">
          <a:extLst>
            <a:ext uri="{FF2B5EF4-FFF2-40B4-BE49-F238E27FC236}">
              <a16:creationId xmlns:a16="http://schemas.microsoft.com/office/drawing/2014/main" id="{E608794B-956E-400C-9119-3B01FFD66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84" name="Text Box 7">
          <a:extLst>
            <a:ext uri="{FF2B5EF4-FFF2-40B4-BE49-F238E27FC236}">
              <a16:creationId xmlns:a16="http://schemas.microsoft.com/office/drawing/2014/main" id="{9D4E3F24-4C33-4F56-8DE1-35835BCF00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85" name="Text Box 7">
          <a:extLst>
            <a:ext uri="{FF2B5EF4-FFF2-40B4-BE49-F238E27FC236}">
              <a16:creationId xmlns:a16="http://schemas.microsoft.com/office/drawing/2014/main" id="{0C46DCE2-E6A1-443C-806B-A26FDD091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86" name="Text Box 7">
          <a:extLst>
            <a:ext uri="{FF2B5EF4-FFF2-40B4-BE49-F238E27FC236}">
              <a16:creationId xmlns:a16="http://schemas.microsoft.com/office/drawing/2014/main" id="{E576CCDB-ED1F-4AA3-BAD0-A6C1BA429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87" name="Text Box 7">
          <a:extLst>
            <a:ext uri="{FF2B5EF4-FFF2-40B4-BE49-F238E27FC236}">
              <a16:creationId xmlns:a16="http://schemas.microsoft.com/office/drawing/2014/main" id="{38C62DB7-9B0C-457B-B1E8-7E3BF391A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88" name="Text Box 7">
          <a:extLst>
            <a:ext uri="{FF2B5EF4-FFF2-40B4-BE49-F238E27FC236}">
              <a16:creationId xmlns:a16="http://schemas.microsoft.com/office/drawing/2014/main" id="{554EAE98-5D9B-41ED-A5A8-4FCED2C2F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89" name="Text Box 7">
          <a:extLst>
            <a:ext uri="{FF2B5EF4-FFF2-40B4-BE49-F238E27FC236}">
              <a16:creationId xmlns:a16="http://schemas.microsoft.com/office/drawing/2014/main" id="{520E263A-AEA4-4A61-8C0C-0EAD2EAF0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90" name="Text Box 7">
          <a:extLst>
            <a:ext uri="{FF2B5EF4-FFF2-40B4-BE49-F238E27FC236}">
              <a16:creationId xmlns:a16="http://schemas.microsoft.com/office/drawing/2014/main" id="{1F2F2BC3-5A45-4311-963D-35DCAB3CA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91" name="Text Box 7">
          <a:extLst>
            <a:ext uri="{FF2B5EF4-FFF2-40B4-BE49-F238E27FC236}">
              <a16:creationId xmlns:a16="http://schemas.microsoft.com/office/drawing/2014/main" id="{8F7BD9E1-4FB7-4A1E-AD6F-13FDBA15D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92" name="Text Box 7">
          <a:extLst>
            <a:ext uri="{FF2B5EF4-FFF2-40B4-BE49-F238E27FC236}">
              <a16:creationId xmlns:a16="http://schemas.microsoft.com/office/drawing/2014/main" id="{1D928CF6-07A2-4F2D-9B49-06FEB2E9B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93" name="Text Box 7">
          <a:extLst>
            <a:ext uri="{FF2B5EF4-FFF2-40B4-BE49-F238E27FC236}">
              <a16:creationId xmlns:a16="http://schemas.microsoft.com/office/drawing/2014/main" id="{A20EEC55-8CB5-40AB-A014-8E8C0272D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94" name="Text Box 7">
          <a:extLst>
            <a:ext uri="{FF2B5EF4-FFF2-40B4-BE49-F238E27FC236}">
              <a16:creationId xmlns:a16="http://schemas.microsoft.com/office/drawing/2014/main" id="{902DB178-B972-481F-BF94-FE0B00657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95" name="Text Box 7">
          <a:extLst>
            <a:ext uri="{FF2B5EF4-FFF2-40B4-BE49-F238E27FC236}">
              <a16:creationId xmlns:a16="http://schemas.microsoft.com/office/drawing/2014/main" id="{48D4C98E-A6DA-4FFF-97EA-9308C88D1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96" name="Text Box 7">
          <a:extLst>
            <a:ext uri="{FF2B5EF4-FFF2-40B4-BE49-F238E27FC236}">
              <a16:creationId xmlns:a16="http://schemas.microsoft.com/office/drawing/2014/main" id="{F1E2979E-9AAF-4F64-8311-156475D41C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97" name="Text Box 7">
          <a:extLst>
            <a:ext uri="{FF2B5EF4-FFF2-40B4-BE49-F238E27FC236}">
              <a16:creationId xmlns:a16="http://schemas.microsoft.com/office/drawing/2014/main" id="{A331F3FC-60D1-4DA5-848A-FF89F3864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98" name="Text Box 7">
          <a:extLst>
            <a:ext uri="{FF2B5EF4-FFF2-40B4-BE49-F238E27FC236}">
              <a16:creationId xmlns:a16="http://schemas.microsoft.com/office/drawing/2014/main" id="{52628F10-ECA2-492E-91D5-5E774E3E9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499" name="Text Box 7">
          <a:extLst>
            <a:ext uri="{FF2B5EF4-FFF2-40B4-BE49-F238E27FC236}">
              <a16:creationId xmlns:a16="http://schemas.microsoft.com/office/drawing/2014/main" id="{AD6273AE-4978-4560-BA5C-97284E38D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00" name="Text Box 7">
          <a:extLst>
            <a:ext uri="{FF2B5EF4-FFF2-40B4-BE49-F238E27FC236}">
              <a16:creationId xmlns:a16="http://schemas.microsoft.com/office/drawing/2014/main" id="{5EE61538-B4BD-4E9F-92E1-CEE550C6B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01" name="Text Box 7">
          <a:extLst>
            <a:ext uri="{FF2B5EF4-FFF2-40B4-BE49-F238E27FC236}">
              <a16:creationId xmlns:a16="http://schemas.microsoft.com/office/drawing/2014/main" id="{AE8EC8C2-031F-4100-8462-110D83128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02" name="Text Box 7">
          <a:extLst>
            <a:ext uri="{FF2B5EF4-FFF2-40B4-BE49-F238E27FC236}">
              <a16:creationId xmlns:a16="http://schemas.microsoft.com/office/drawing/2014/main" id="{0194062B-9E37-4BD1-A95B-796E811B2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03" name="Text Box 7">
          <a:extLst>
            <a:ext uri="{FF2B5EF4-FFF2-40B4-BE49-F238E27FC236}">
              <a16:creationId xmlns:a16="http://schemas.microsoft.com/office/drawing/2014/main" id="{F835C12E-1DDF-4ACD-8DE5-00D3720D3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04" name="Text Box 7">
          <a:extLst>
            <a:ext uri="{FF2B5EF4-FFF2-40B4-BE49-F238E27FC236}">
              <a16:creationId xmlns:a16="http://schemas.microsoft.com/office/drawing/2014/main" id="{6D72D781-766F-487E-AA78-DD8E4BC6D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05" name="Text Box 7">
          <a:extLst>
            <a:ext uri="{FF2B5EF4-FFF2-40B4-BE49-F238E27FC236}">
              <a16:creationId xmlns:a16="http://schemas.microsoft.com/office/drawing/2014/main" id="{F8D1B439-EA2D-4428-9EF0-35BFAB96B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06" name="Text Box 7">
          <a:extLst>
            <a:ext uri="{FF2B5EF4-FFF2-40B4-BE49-F238E27FC236}">
              <a16:creationId xmlns:a16="http://schemas.microsoft.com/office/drawing/2014/main" id="{1F43E93A-D0B0-4D42-9185-2BD24D507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07" name="Text Box 7">
          <a:extLst>
            <a:ext uri="{FF2B5EF4-FFF2-40B4-BE49-F238E27FC236}">
              <a16:creationId xmlns:a16="http://schemas.microsoft.com/office/drawing/2014/main" id="{D5C3F54D-D1FE-462B-AEF7-C5D0C9FFEC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08" name="Text Box 7">
          <a:extLst>
            <a:ext uri="{FF2B5EF4-FFF2-40B4-BE49-F238E27FC236}">
              <a16:creationId xmlns:a16="http://schemas.microsoft.com/office/drawing/2014/main" id="{698B397D-BB5D-4BF6-BE2B-700CCF942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09" name="Text Box 7">
          <a:extLst>
            <a:ext uri="{FF2B5EF4-FFF2-40B4-BE49-F238E27FC236}">
              <a16:creationId xmlns:a16="http://schemas.microsoft.com/office/drawing/2014/main" id="{A171F2B7-788D-437C-865C-4451C6F03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10" name="Text Box 7">
          <a:extLst>
            <a:ext uri="{FF2B5EF4-FFF2-40B4-BE49-F238E27FC236}">
              <a16:creationId xmlns:a16="http://schemas.microsoft.com/office/drawing/2014/main" id="{74351E34-49DD-49DC-A84C-7727A64B57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11" name="Text Box 7">
          <a:extLst>
            <a:ext uri="{FF2B5EF4-FFF2-40B4-BE49-F238E27FC236}">
              <a16:creationId xmlns:a16="http://schemas.microsoft.com/office/drawing/2014/main" id="{C56252E3-C04E-4B44-A2F6-B3F6A0320A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12" name="Text Box 7">
          <a:extLst>
            <a:ext uri="{FF2B5EF4-FFF2-40B4-BE49-F238E27FC236}">
              <a16:creationId xmlns:a16="http://schemas.microsoft.com/office/drawing/2014/main" id="{2EE94D00-5B0B-4ECE-861F-2DB6067C53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13" name="Text Box 7">
          <a:extLst>
            <a:ext uri="{FF2B5EF4-FFF2-40B4-BE49-F238E27FC236}">
              <a16:creationId xmlns:a16="http://schemas.microsoft.com/office/drawing/2014/main" id="{6C73A94B-7381-4073-B731-B795CFEA36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14" name="Text Box 7">
          <a:extLst>
            <a:ext uri="{FF2B5EF4-FFF2-40B4-BE49-F238E27FC236}">
              <a16:creationId xmlns:a16="http://schemas.microsoft.com/office/drawing/2014/main" id="{EE015556-A871-4B2F-9FAB-FB7652BF5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15" name="Text Box 7">
          <a:extLst>
            <a:ext uri="{FF2B5EF4-FFF2-40B4-BE49-F238E27FC236}">
              <a16:creationId xmlns:a16="http://schemas.microsoft.com/office/drawing/2014/main" id="{EEDF195D-2CA0-4002-A537-E7F1EA3542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16" name="Text Box 7">
          <a:extLst>
            <a:ext uri="{FF2B5EF4-FFF2-40B4-BE49-F238E27FC236}">
              <a16:creationId xmlns:a16="http://schemas.microsoft.com/office/drawing/2014/main" id="{EB8F1837-40C3-4BE3-BD79-4711B5854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17" name="Text Box 7">
          <a:extLst>
            <a:ext uri="{FF2B5EF4-FFF2-40B4-BE49-F238E27FC236}">
              <a16:creationId xmlns:a16="http://schemas.microsoft.com/office/drawing/2014/main" id="{AE0A370E-2431-4A76-BD04-4A9056418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18" name="Text Box 7">
          <a:extLst>
            <a:ext uri="{FF2B5EF4-FFF2-40B4-BE49-F238E27FC236}">
              <a16:creationId xmlns:a16="http://schemas.microsoft.com/office/drawing/2014/main" id="{2C7F3C74-8747-4F72-8F16-4C0FE49171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19" name="Text Box 7">
          <a:extLst>
            <a:ext uri="{FF2B5EF4-FFF2-40B4-BE49-F238E27FC236}">
              <a16:creationId xmlns:a16="http://schemas.microsoft.com/office/drawing/2014/main" id="{51105EE7-F80B-4ADF-833D-67D56111F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20" name="Text Box 7">
          <a:extLst>
            <a:ext uri="{FF2B5EF4-FFF2-40B4-BE49-F238E27FC236}">
              <a16:creationId xmlns:a16="http://schemas.microsoft.com/office/drawing/2014/main" id="{F7DF29D1-3BCF-429A-88A3-765DE4881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21" name="Text Box 7">
          <a:extLst>
            <a:ext uri="{FF2B5EF4-FFF2-40B4-BE49-F238E27FC236}">
              <a16:creationId xmlns:a16="http://schemas.microsoft.com/office/drawing/2014/main" id="{BAC9F3F6-A9F0-4115-8A1E-ADAED0301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22" name="Text Box 7">
          <a:extLst>
            <a:ext uri="{FF2B5EF4-FFF2-40B4-BE49-F238E27FC236}">
              <a16:creationId xmlns:a16="http://schemas.microsoft.com/office/drawing/2014/main" id="{2D85A1BC-7091-481E-80D6-6B5956B80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23" name="Text Box 7">
          <a:extLst>
            <a:ext uri="{FF2B5EF4-FFF2-40B4-BE49-F238E27FC236}">
              <a16:creationId xmlns:a16="http://schemas.microsoft.com/office/drawing/2014/main" id="{3896BE7A-4BCC-42B6-932D-DDE112E92E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24" name="Text Box 7">
          <a:extLst>
            <a:ext uri="{FF2B5EF4-FFF2-40B4-BE49-F238E27FC236}">
              <a16:creationId xmlns:a16="http://schemas.microsoft.com/office/drawing/2014/main" id="{437098DE-34F1-46A1-A6A3-9A07E1798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25" name="Text Box 7">
          <a:extLst>
            <a:ext uri="{FF2B5EF4-FFF2-40B4-BE49-F238E27FC236}">
              <a16:creationId xmlns:a16="http://schemas.microsoft.com/office/drawing/2014/main" id="{9D88D73A-9D35-49F8-86BF-CBE2A24C2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26" name="Text Box 7">
          <a:extLst>
            <a:ext uri="{FF2B5EF4-FFF2-40B4-BE49-F238E27FC236}">
              <a16:creationId xmlns:a16="http://schemas.microsoft.com/office/drawing/2014/main" id="{2F970D71-C87A-4877-95FB-178BF8621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27" name="Text Box 7">
          <a:extLst>
            <a:ext uri="{FF2B5EF4-FFF2-40B4-BE49-F238E27FC236}">
              <a16:creationId xmlns:a16="http://schemas.microsoft.com/office/drawing/2014/main" id="{67130AD5-4709-4E96-8569-6A0199D13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28" name="Text Box 7">
          <a:extLst>
            <a:ext uri="{FF2B5EF4-FFF2-40B4-BE49-F238E27FC236}">
              <a16:creationId xmlns:a16="http://schemas.microsoft.com/office/drawing/2014/main" id="{9B6B06E5-1D27-4F9D-BC26-F883FD5660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29" name="Text Box 7">
          <a:extLst>
            <a:ext uri="{FF2B5EF4-FFF2-40B4-BE49-F238E27FC236}">
              <a16:creationId xmlns:a16="http://schemas.microsoft.com/office/drawing/2014/main" id="{DCE177E3-7F92-437B-A769-A05168310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30" name="Text Box 7">
          <a:extLst>
            <a:ext uri="{FF2B5EF4-FFF2-40B4-BE49-F238E27FC236}">
              <a16:creationId xmlns:a16="http://schemas.microsoft.com/office/drawing/2014/main" id="{C54071C0-ED60-4F6C-9C94-33C64CE37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31" name="Text Box 7">
          <a:extLst>
            <a:ext uri="{FF2B5EF4-FFF2-40B4-BE49-F238E27FC236}">
              <a16:creationId xmlns:a16="http://schemas.microsoft.com/office/drawing/2014/main" id="{A7222762-4176-4A54-BEF2-3938828EA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32" name="Text Box 7">
          <a:extLst>
            <a:ext uri="{FF2B5EF4-FFF2-40B4-BE49-F238E27FC236}">
              <a16:creationId xmlns:a16="http://schemas.microsoft.com/office/drawing/2014/main" id="{78687459-8C45-4120-A9B5-7E2A45A3D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33" name="Text Box 7">
          <a:extLst>
            <a:ext uri="{FF2B5EF4-FFF2-40B4-BE49-F238E27FC236}">
              <a16:creationId xmlns:a16="http://schemas.microsoft.com/office/drawing/2014/main" id="{B277468B-B1E8-4D29-B51D-4BE4376D5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34" name="Text Box 7">
          <a:extLst>
            <a:ext uri="{FF2B5EF4-FFF2-40B4-BE49-F238E27FC236}">
              <a16:creationId xmlns:a16="http://schemas.microsoft.com/office/drawing/2014/main" id="{0B384C18-B2FE-4930-A54D-C1D9F1611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35" name="Text Box 7">
          <a:extLst>
            <a:ext uri="{FF2B5EF4-FFF2-40B4-BE49-F238E27FC236}">
              <a16:creationId xmlns:a16="http://schemas.microsoft.com/office/drawing/2014/main" id="{BB3DBEB2-914D-4F1C-B809-DC6DF147B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36" name="Text Box 7">
          <a:extLst>
            <a:ext uri="{FF2B5EF4-FFF2-40B4-BE49-F238E27FC236}">
              <a16:creationId xmlns:a16="http://schemas.microsoft.com/office/drawing/2014/main" id="{E61B531C-F169-4C72-B6E2-948351EE90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37" name="Text Box 7">
          <a:extLst>
            <a:ext uri="{FF2B5EF4-FFF2-40B4-BE49-F238E27FC236}">
              <a16:creationId xmlns:a16="http://schemas.microsoft.com/office/drawing/2014/main" id="{914EAEA1-10E1-4E16-BEEE-4DEE8EC547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38" name="Text Box 7">
          <a:extLst>
            <a:ext uri="{FF2B5EF4-FFF2-40B4-BE49-F238E27FC236}">
              <a16:creationId xmlns:a16="http://schemas.microsoft.com/office/drawing/2014/main" id="{69DC0A28-044C-4786-82EE-176D3C9DE2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39" name="Text Box 7">
          <a:extLst>
            <a:ext uri="{FF2B5EF4-FFF2-40B4-BE49-F238E27FC236}">
              <a16:creationId xmlns:a16="http://schemas.microsoft.com/office/drawing/2014/main" id="{CC98337C-784C-4177-B9A9-B7F8440128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40" name="Text Box 7">
          <a:extLst>
            <a:ext uri="{FF2B5EF4-FFF2-40B4-BE49-F238E27FC236}">
              <a16:creationId xmlns:a16="http://schemas.microsoft.com/office/drawing/2014/main" id="{339D3183-1B20-47D3-B756-F6153E390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41" name="Text Box 7">
          <a:extLst>
            <a:ext uri="{FF2B5EF4-FFF2-40B4-BE49-F238E27FC236}">
              <a16:creationId xmlns:a16="http://schemas.microsoft.com/office/drawing/2014/main" id="{AD0FBD4F-0D98-4F1B-82FF-3451DAB3DE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42" name="Text Box 7">
          <a:extLst>
            <a:ext uri="{FF2B5EF4-FFF2-40B4-BE49-F238E27FC236}">
              <a16:creationId xmlns:a16="http://schemas.microsoft.com/office/drawing/2014/main" id="{F573C3FE-B264-4046-B65C-4FABBD261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43" name="Text Box 7">
          <a:extLst>
            <a:ext uri="{FF2B5EF4-FFF2-40B4-BE49-F238E27FC236}">
              <a16:creationId xmlns:a16="http://schemas.microsoft.com/office/drawing/2014/main" id="{D5A74403-0D11-4BD1-A3CD-6E9D81686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44" name="Text Box 7">
          <a:extLst>
            <a:ext uri="{FF2B5EF4-FFF2-40B4-BE49-F238E27FC236}">
              <a16:creationId xmlns:a16="http://schemas.microsoft.com/office/drawing/2014/main" id="{48748C24-558E-4BF8-A888-062F9E33A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45" name="Text Box 7">
          <a:extLst>
            <a:ext uri="{FF2B5EF4-FFF2-40B4-BE49-F238E27FC236}">
              <a16:creationId xmlns:a16="http://schemas.microsoft.com/office/drawing/2014/main" id="{293FB94F-AD7A-455F-91FA-BE65740118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46" name="Text Box 7">
          <a:extLst>
            <a:ext uri="{FF2B5EF4-FFF2-40B4-BE49-F238E27FC236}">
              <a16:creationId xmlns:a16="http://schemas.microsoft.com/office/drawing/2014/main" id="{94FB5A9E-C535-4407-9800-19D6B255A7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47" name="Text Box 7">
          <a:extLst>
            <a:ext uri="{FF2B5EF4-FFF2-40B4-BE49-F238E27FC236}">
              <a16:creationId xmlns:a16="http://schemas.microsoft.com/office/drawing/2014/main" id="{D45501ED-1AE0-49D4-A60C-D6BC7B7D7C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48" name="Text Box 7">
          <a:extLst>
            <a:ext uri="{FF2B5EF4-FFF2-40B4-BE49-F238E27FC236}">
              <a16:creationId xmlns:a16="http://schemas.microsoft.com/office/drawing/2014/main" id="{C3EF48A5-FD7D-4ECD-BD69-A9E840BA1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49" name="Text Box 7">
          <a:extLst>
            <a:ext uri="{FF2B5EF4-FFF2-40B4-BE49-F238E27FC236}">
              <a16:creationId xmlns:a16="http://schemas.microsoft.com/office/drawing/2014/main" id="{BC7D8110-5F0E-4302-A463-94B40BE98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50" name="Text Box 7">
          <a:extLst>
            <a:ext uri="{FF2B5EF4-FFF2-40B4-BE49-F238E27FC236}">
              <a16:creationId xmlns:a16="http://schemas.microsoft.com/office/drawing/2014/main" id="{A519C671-34CC-4BE0-89BC-4CD790A8B8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51" name="Text Box 7">
          <a:extLst>
            <a:ext uri="{FF2B5EF4-FFF2-40B4-BE49-F238E27FC236}">
              <a16:creationId xmlns:a16="http://schemas.microsoft.com/office/drawing/2014/main" id="{91632FBF-39D8-43CF-90E0-CF2885B616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52" name="Text Box 7">
          <a:extLst>
            <a:ext uri="{FF2B5EF4-FFF2-40B4-BE49-F238E27FC236}">
              <a16:creationId xmlns:a16="http://schemas.microsoft.com/office/drawing/2014/main" id="{878F5ACB-0459-4E95-B381-567317F3AE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53" name="Text Box 7">
          <a:extLst>
            <a:ext uri="{FF2B5EF4-FFF2-40B4-BE49-F238E27FC236}">
              <a16:creationId xmlns:a16="http://schemas.microsoft.com/office/drawing/2014/main" id="{1C72EF7E-146E-4303-977F-86D7C9CFEF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54" name="Text Box 7">
          <a:extLst>
            <a:ext uri="{FF2B5EF4-FFF2-40B4-BE49-F238E27FC236}">
              <a16:creationId xmlns:a16="http://schemas.microsoft.com/office/drawing/2014/main" id="{E8D6B9C2-F7C4-42BB-A897-3DA697C69F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55" name="Text Box 7">
          <a:extLst>
            <a:ext uri="{FF2B5EF4-FFF2-40B4-BE49-F238E27FC236}">
              <a16:creationId xmlns:a16="http://schemas.microsoft.com/office/drawing/2014/main" id="{8249955F-A056-4530-8CDD-3C19C89A1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556" name="Text Box 7">
          <a:extLst>
            <a:ext uri="{FF2B5EF4-FFF2-40B4-BE49-F238E27FC236}">
              <a16:creationId xmlns:a16="http://schemas.microsoft.com/office/drawing/2014/main" id="{61677F6C-BEDD-484E-A75C-F11921F57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5557" name="Text Box 7">
          <a:extLst>
            <a:ext uri="{FF2B5EF4-FFF2-40B4-BE49-F238E27FC236}">
              <a16:creationId xmlns:a16="http://schemas.microsoft.com/office/drawing/2014/main" id="{0769BD89-18EB-47F2-9C57-AE5F72B06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58" name="Text Box 7">
          <a:extLst>
            <a:ext uri="{FF2B5EF4-FFF2-40B4-BE49-F238E27FC236}">
              <a16:creationId xmlns:a16="http://schemas.microsoft.com/office/drawing/2014/main" id="{9195A6A4-FD40-49F8-B710-51D866341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59" name="Text Box 7">
          <a:extLst>
            <a:ext uri="{FF2B5EF4-FFF2-40B4-BE49-F238E27FC236}">
              <a16:creationId xmlns:a16="http://schemas.microsoft.com/office/drawing/2014/main" id="{3C321F46-D14C-441D-98C6-0A4879032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60" name="Text Box 7">
          <a:extLst>
            <a:ext uri="{FF2B5EF4-FFF2-40B4-BE49-F238E27FC236}">
              <a16:creationId xmlns:a16="http://schemas.microsoft.com/office/drawing/2014/main" id="{0BF5CE4B-EBAE-4A6E-8BF2-2CFD82F73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61" name="Text Box 7">
          <a:extLst>
            <a:ext uri="{FF2B5EF4-FFF2-40B4-BE49-F238E27FC236}">
              <a16:creationId xmlns:a16="http://schemas.microsoft.com/office/drawing/2014/main" id="{3B806645-7C2D-46AF-8C7B-EDF0526E8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62" name="Text Box 7">
          <a:extLst>
            <a:ext uri="{FF2B5EF4-FFF2-40B4-BE49-F238E27FC236}">
              <a16:creationId xmlns:a16="http://schemas.microsoft.com/office/drawing/2014/main" id="{571024A8-098E-4C81-B9D5-1FC5B285DA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63" name="Text Box 7">
          <a:extLst>
            <a:ext uri="{FF2B5EF4-FFF2-40B4-BE49-F238E27FC236}">
              <a16:creationId xmlns:a16="http://schemas.microsoft.com/office/drawing/2014/main" id="{65D5B725-9625-48C2-9BB7-CF33C3E4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64" name="Text Box 7">
          <a:extLst>
            <a:ext uri="{FF2B5EF4-FFF2-40B4-BE49-F238E27FC236}">
              <a16:creationId xmlns:a16="http://schemas.microsoft.com/office/drawing/2014/main" id="{85CA99D5-0847-4ACD-9E0C-362032EAA7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65" name="Text Box 7">
          <a:extLst>
            <a:ext uri="{FF2B5EF4-FFF2-40B4-BE49-F238E27FC236}">
              <a16:creationId xmlns:a16="http://schemas.microsoft.com/office/drawing/2014/main" id="{DF62BEDB-88FA-41DF-A860-522627783C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66" name="Text Box 7">
          <a:extLst>
            <a:ext uri="{FF2B5EF4-FFF2-40B4-BE49-F238E27FC236}">
              <a16:creationId xmlns:a16="http://schemas.microsoft.com/office/drawing/2014/main" id="{E1BDE257-93E2-4A7E-B60D-33BCE0A68C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67" name="Text Box 7">
          <a:extLst>
            <a:ext uri="{FF2B5EF4-FFF2-40B4-BE49-F238E27FC236}">
              <a16:creationId xmlns:a16="http://schemas.microsoft.com/office/drawing/2014/main" id="{F434C5FD-BB8F-4838-9599-18ECB52E79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68" name="Text Box 7">
          <a:extLst>
            <a:ext uri="{FF2B5EF4-FFF2-40B4-BE49-F238E27FC236}">
              <a16:creationId xmlns:a16="http://schemas.microsoft.com/office/drawing/2014/main" id="{298E561C-7622-487B-8B2E-FD6100E5C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69" name="Text Box 7">
          <a:extLst>
            <a:ext uri="{FF2B5EF4-FFF2-40B4-BE49-F238E27FC236}">
              <a16:creationId xmlns:a16="http://schemas.microsoft.com/office/drawing/2014/main" id="{1DD98157-4A2E-4699-BC62-9EC5E58EDC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70" name="Text Box 7">
          <a:extLst>
            <a:ext uri="{FF2B5EF4-FFF2-40B4-BE49-F238E27FC236}">
              <a16:creationId xmlns:a16="http://schemas.microsoft.com/office/drawing/2014/main" id="{A22FD46D-1C41-44E2-AA89-E6BFC191E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71" name="Text Box 7">
          <a:extLst>
            <a:ext uri="{FF2B5EF4-FFF2-40B4-BE49-F238E27FC236}">
              <a16:creationId xmlns:a16="http://schemas.microsoft.com/office/drawing/2014/main" id="{44D61693-1100-4934-AFA6-50B0D19A7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72" name="Text Box 7">
          <a:extLst>
            <a:ext uri="{FF2B5EF4-FFF2-40B4-BE49-F238E27FC236}">
              <a16:creationId xmlns:a16="http://schemas.microsoft.com/office/drawing/2014/main" id="{E2C2170B-A682-4351-B4AE-17B5DB7FB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73" name="Text Box 7">
          <a:extLst>
            <a:ext uri="{FF2B5EF4-FFF2-40B4-BE49-F238E27FC236}">
              <a16:creationId xmlns:a16="http://schemas.microsoft.com/office/drawing/2014/main" id="{0A1ED494-D6DC-4E78-9954-FED112E9F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74" name="Text Box 7">
          <a:extLst>
            <a:ext uri="{FF2B5EF4-FFF2-40B4-BE49-F238E27FC236}">
              <a16:creationId xmlns:a16="http://schemas.microsoft.com/office/drawing/2014/main" id="{A768C991-F9E3-4497-8904-657E7AFBF4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75" name="Text Box 7">
          <a:extLst>
            <a:ext uri="{FF2B5EF4-FFF2-40B4-BE49-F238E27FC236}">
              <a16:creationId xmlns:a16="http://schemas.microsoft.com/office/drawing/2014/main" id="{E4B90A6E-374F-4107-9E4A-2113C1A13C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76" name="Text Box 7">
          <a:extLst>
            <a:ext uri="{FF2B5EF4-FFF2-40B4-BE49-F238E27FC236}">
              <a16:creationId xmlns:a16="http://schemas.microsoft.com/office/drawing/2014/main" id="{8F368487-5921-48D6-B096-700BE0A20E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77" name="Text Box 7">
          <a:extLst>
            <a:ext uri="{FF2B5EF4-FFF2-40B4-BE49-F238E27FC236}">
              <a16:creationId xmlns:a16="http://schemas.microsoft.com/office/drawing/2014/main" id="{97F34A29-9A23-4946-AEA4-AC93EE602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78" name="Text Box 7">
          <a:extLst>
            <a:ext uri="{FF2B5EF4-FFF2-40B4-BE49-F238E27FC236}">
              <a16:creationId xmlns:a16="http://schemas.microsoft.com/office/drawing/2014/main" id="{4114D659-D88C-4DF5-99F2-35261F8159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79" name="Text Box 7">
          <a:extLst>
            <a:ext uri="{FF2B5EF4-FFF2-40B4-BE49-F238E27FC236}">
              <a16:creationId xmlns:a16="http://schemas.microsoft.com/office/drawing/2014/main" id="{028B028C-ECD3-45B5-9042-925B5666B3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80" name="Text Box 7">
          <a:extLst>
            <a:ext uri="{FF2B5EF4-FFF2-40B4-BE49-F238E27FC236}">
              <a16:creationId xmlns:a16="http://schemas.microsoft.com/office/drawing/2014/main" id="{F7BD1B9E-0B8C-4AAD-BD0F-87CCF9C6F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81" name="Text Box 7">
          <a:extLst>
            <a:ext uri="{FF2B5EF4-FFF2-40B4-BE49-F238E27FC236}">
              <a16:creationId xmlns:a16="http://schemas.microsoft.com/office/drawing/2014/main" id="{B4561E02-BF94-4AA4-A8AC-D5F1BC10D8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82" name="Text Box 7">
          <a:extLst>
            <a:ext uri="{FF2B5EF4-FFF2-40B4-BE49-F238E27FC236}">
              <a16:creationId xmlns:a16="http://schemas.microsoft.com/office/drawing/2014/main" id="{A8767551-5A05-4210-BE74-E3FB692C45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83" name="Text Box 7">
          <a:extLst>
            <a:ext uri="{FF2B5EF4-FFF2-40B4-BE49-F238E27FC236}">
              <a16:creationId xmlns:a16="http://schemas.microsoft.com/office/drawing/2014/main" id="{AB24802D-2FAD-455F-9C7F-3BAF3B1B1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84" name="Text Box 7">
          <a:extLst>
            <a:ext uri="{FF2B5EF4-FFF2-40B4-BE49-F238E27FC236}">
              <a16:creationId xmlns:a16="http://schemas.microsoft.com/office/drawing/2014/main" id="{A928D534-C3DC-45D5-896B-69DE5A2D3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85" name="Text Box 7">
          <a:extLst>
            <a:ext uri="{FF2B5EF4-FFF2-40B4-BE49-F238E27FC236}">
              <a16:creationId xmlns:a16="http://schemas.microsoft.com/office/drawing/2014/main" id="{BEEEC615-327A-4092-B040-07AD63E3DF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86" name="Text Box 7">
          <a:extLst>
            <a:ext uri="{FF2B5EF4-FFF2-40B4-BE49-F238E27FC236}">
              <a16:creationId xmlns:a16="http://schemas.microsoft.com/office/drawing/2014/main" id="{2990A725-2F0C-45B2-9FAD-4CC4667910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87" name="Text Box 7">
          <a:extLst>
            <a:ext uri="{FF2B5EF4-FFF2-40B4-BE49-F238E27FC236}">
              <a16:creationId xmlns:a16="http://schemas.microsoft.com/office/drawing/2014/main" id="{AFEFA007-4AAC-44AA-B832-536F40C95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88" name="Text Box 7">
          <a:extLst>
            <a:ext uri="{FF2B5EF4-FFF2-40B4-BE49-F238E27FC236}">
              <a16:creationId xmlns:a16="http://schemas.microsoft.com/office/drawing/2014/main" id="{03F3A052-6D4A-428F-BAD5-ACDFA361D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89" name="Text Box 7">
          <a:extLst>
            <a:ext uri="{FF2B5EF4-FFF2-40B4-BE49-F238E27FC236}">
              <a16:creationId xmlns:a16="http://schemas.microsoft.com/office/drawing/2014/main" id="{1ABB4650-4CD3-4057-9ACE-87FB5B5BF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90" name="Text Box 7">
          <a:extLst>
            <a:ext uri="{FF2B5EF4-FFF2-40B4-BE49-F238E27FC236}">
              <a16:creationId xmlns:a16="http://schemas.microsoft.com/office/drawing/2014/main" id="{BF7B88E3-3978-4F47-8367-E021DF10B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91" name="Text Box 7">
          <a:extLst>
            <a:ext uri="{FF2B5EF4-FFF2-40B4-BE49-F238E27FC236}">
              <a16:creationId xmlns:a16="http://schemas.microsoft.com/office/drawing/2014/main" id="{B8D20EBF-8488-4E4A-9941-971E010064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92" name="Text Box 7">
          <a:extLst>
            <a:ext uri="{FF2B5EF4-FFF2-40B4-BE49-F238E27FC236}">
              <a16:creationId xmlns:a16="http://schemas.microsoft.com/office/drawing/2014/main" id="{7613C3B8-B1D3-4507-B0A5-47FBE800AA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93" name="Text Box 7">
          <a:extLst>
            <a:ext uri="{FF2B5EF4-FFF2-40B4-BE49-F238E27FC236}">
              <a16:creationId xmlns:a16="http://schemas.microsoft.com/office/drawing/2014/main" id="{811D3D23-8E77-4D4E-A069-1A92ACF664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94" name="Text Box 7">
          <a:extLst>
            <a:ext uri="{FF2B5EF4-FFF2-40B4-BE49-F238E27FC236}">
              <a16:creationId xmlns:a16="http://schemas.microsoft.com/office/drawing/2014/main" id="{E91367BD-CC76-4CAB-B5E0-1F1A5C5C0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95" name="Text Box 7">
          <a:extLst>
            <a:ext uri="{FF2B5EF4-FFF2-40B4-BE49-F238E27FC236}">
              <a16:creationId xmlns:a16="http://schemas.microsoft.com/office/drawing/2014/main" id="{85AA285B-97E4-4581-A683-71D1400C1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96" name="Text Box 7">
          <a:extLst>
            <a:ext uri="{FF2B5EF4-FFF2-40B4-BE49-F238E27FC236}">
              <a16:creationId xmlns:a16="http://schemas.microsoft.com/office/drawing/2014/main" id="{A2FBE045-7F83-4765-B915-AB0157D1A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97" name="Text Box 7">
          <a:extLst>
            <a:ext uri="{FF2B5EF4-FFF2-40B4-BE49-F238E27FC236}">
              <a16:creationId xmlns:a16="http://schemas.microsoft.com/office/drawing/2014/main" id="{99EF77AC-DCE8-4687-9C55-A31710FBD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98" name="Text Box 7">
          <a:extLst>
            <a:ext uri="{FF2B5EF4-FFF2-40B4-BE49-F238E27FC236}">
              <a16:creationId xmlns:a16="http://schemas.microsoft.com/office/drawing/2014/main" id="{1AD2578B-7E93-4511-ADA1-69843D563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599" name="Text Box 7">
          <a:extLst>
            <a:ext uri="{FF2B5EF4-FFF2-40B4-BE49-F238E27FC236}">
              <a16:creationId xmlns:a16="http://schemas.microsoft.com/office/drawing/2014/main" id="{47F28AD6-7BA7-4268-A8F2-514E84D08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00" name="Text Box 7">
          <a:extLst>
            <a:ext uri="{FF2B5EF4-FFF2-40B4-BE49-F238E27FC236}">
              <a16:creationId xmlns:a16="http://schemas.microsoft.com/office/drawing/2014/main" id="{0DA51C8D-EC60-4587-9B72-C64DAB197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01" name="Text Box 7">
          <a:extLst>
            <a:ext uri="{FF2B5EF4-FFF2-40B4-BE49-F238E27FC236}">
              <a16:creationId xmlns:a16="http://schemas.microsoft.com/office/drawing/2014/main" id="{B6E97066-F191-43D9-9EDD-C3DE5E3F8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02" name="Text Box 7">
          <a:extLst>
            <a:ext uri="{FF2B5EF4-FFF2-40B4-BE49-F238E27FC236}">
              <a16:creationId xmlns:a16="http://schemas.microsoft.com/office/drawing/2014/main" id="{24C35214-51B8-4697-B89F-775DD49A30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03" name="Text Box 7">
          <a:extLst>
            <a:ext uri="{FF2B5EF4-FFF2-40B4-BE49-F238E27FC236}">
              <a16:creationId xmlns:a16="http://schemas.microsoft.com/office/drawing/2014/main" id="{50D9F737-1C56-4626-B748-75A407379B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04" name="Text Box 7">
          <a:extLst>
            <a:ext uri="{FF2B5EF4-FFF2-40B4-BE49-F238E27FC236}">
              <a16:creationId xmlns:a16="http://schemas.microsoft.com/office/drawing/2014/main" id="{7D27C5BA-33C4-4DBF-AC1C-906A1777C9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05" name="Text Box 7">
          <a:extLst>
            <a:ext uri="{FF2B5EF4-FFF2-40B4-BE49-F238E27FC236}">
              <a16:creationId xmlns:a16="http://schemas.microsoft.com/office/drawing/2014/main" id="{67C694BC-B5FC-438E-9744-9B2999815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06" name="Text Box 7">
          <a:extLst>
            <a:ext uri="{FF2B5EF4-FFF2-40B4-BE49-F238E27FC236}">
              <a16:creationId xmlns:a16="http://schemas.microsoft.com/office/drawing/2014/main" id="{C9CC30CC-51EB-4024-BAEC-7B9E9FF70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07" name="Text Box 7">
          <a:extLst>
            <a:ext uri="{FF2B5EF4-FFF2-40B4-BE49-F238E27FC236}">
              <a16:creationId xmlns:a16="http://schemas.microsoft.com/office/drawing/2014/main" id="{B7289551-50B9-4A7E-8825-1A5FCCA08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08" name="Text Box 7">
          <a:extLst>
            <a:ext uri="{FF2B5EF4-FFF2-40B4-BE49-F238E27FC236}">
              <a16:creationId xmlns:a16="http://schemas.microsoft.com/office/drawing/2014/main" id="{32C1A026-EE9B-449E-9B6F-9EA2E524C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09" name="Text Box 7">
          <a:extLst>
            <a:ext uri="{FF2B5EF4-FFF2-40B4-BE49-F238E27FC236}">
              <a16:creationId xmlns:a16="http://schemas.microsoft.com/office/drawing/2014/main" id="{FBAA904A-A864-4E83-AE23-11BE1D88C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10" name="Text Box 7">
          <a:extLst>
            <a:ext uri="{FF2B5EF4-FFF2-40B4-BE49-F238E27FC236}">
              <a16:creationId xmlns:a16="http://schemas.microsoft.com/office/drawing/2014/main" id="{17B100D9-B13E-45C5-B58E-31F322E4B4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11" name="Text Box 7">
          <a:extLst>
            <a:ext uri="{FF2B5EF4-FFF2-40B4-BE49-F238E27FC236}">
              <a16:creationId xmlns:a16="http://schemas.microsoft.com/office/drawing/2014/main" id="{BEDE0F9C-175D-4137-9431-923C37568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12" name="Text Box 7">
          <a:extLst>
            <a:ext uri="{FF2B5EF4-FFF2-40B4-BE49-F238E27FC236}">
              <a16:creationId xmlns:a16="http://schemas.microsoft.com/office/drawing/2014/main" id="{8C685F6F-D04E-4A91-B259-59F13D5F15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13" name="Text Box 7">
          <a:extLst>
            <a:ext uri="{FF2B5EF4-FFF2-40B4-BE49-F238E27FC236}">
              <a16:creationId xmlns:a16="http://schemas.microsoft.com/office/drawing/2014/main" id="{0B5B77C2-7876-4F38-8A36-4A3291A29F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14" name="Text Box 7">
          <a:extLst>
            <a:ext uri="{FF2B5EF4-FFF2-40B4-BE49-F238E27FC236}">
              <a16:creationId xmlns:a16="http://schemas.microsoft.com/office/drawing/2014/main" id="{AB6EAE14-75D6-40D0-81F4-235A9E942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15" name="Text Box 7">
          <a:extLst>
            <a:ext uri="{FF2B5EF4-FFF2-40B4-BE49-F238E27FC236}">
              <a16:creationId xmlns:a16="http://schemas.microsoft.com/office/drawing/2014/main" id="{6A385178-2236-4FE8-901A-0B9EE9F81D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16" name="Text Box 7">
          <a:extLst>
            <a:ext uri="{FF2B5EF4-FFF2-40B4-BE49-F238E27FC236}">
              <a16:creationId xmlns:a16="http://schemas.microsoft.com/office/drawing/2014/main" id="{650CAF60-B439-437C-B637-878F18DD3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17" name="Text Box 7">
          <a:extLst>
            <a:ext uri="{FF2B5EF4-FFF2-40B4-BE49-F238E27FC236}">
              <a16:creationId xmlns:a16="http://schemas.microsoft.com/office/drawing/2014/main" id="{362F0A19-5083-406A-9D3A-B3C06C417E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18" name="Text Box 7">
          <a:extLst>
            <a:ext uri="{FF2B5EF4-FFF2-40B4-BE49-F238E27FC236}">
              <a16:creationId xmlns:a16="http://schemas.microsoft.com/office/drawing/2014/main" id="{642D997C-AD09-48B2-B8F6-2BCC52CD5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19" name="Text Box 7">
          <a:extLst>
            <a:ext uri="{FF2B5EF4-FFF2-40B4-BE49-F238E27FC236}">
              <a16:creationId xmlns:a16="http://schemas.microsoft.com/office/drawing/2014/main" id="{DDE2A691-C8D9-43CB-984C-89BE9EC12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20" name="Text Box 7">
          <a:extLst>
            <a:ext uri="{FF2B5EF4-FFF2-40B4-BE49-F238E27FC236}">
              <a16:creationId xmlns:a16="http://schemas.microsoft.com/office/drawing/2014/main" id="{922EEE58-C5A3-426C-A353-8149F2DC2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21" name="Text Box 7">
          <a:extLst>
            <a:ext uri="{FF2B5EF4-FFF2-40B4-BE49-F238E27FC236}">
              <a16:creationId xmlns:a16="http://schemas.microsoft.com/office/drawing/2014/main" id="{939F57D4-8EA6-4A60-9C8E-D8B03A82F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22" name="Text Box 7">
          <a:extLst>
            <a:ext uri="{FF2B5EF4-FFF2-40B4-BE49-F238E27FC236}">
              <a16:creationId xmlns:a16="http://schemas.microsoft.com/office/drawing/2014/main" id="{C6A897EF-F4DC-48FA-A22F-3CF9AE2A7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23" name="Text Box 7">
          <a:extLst>
            <a:ext uri="{FF2B5EF4-FFF2-40B4-BE49-F238E27FC236}">
              <a16:creationId xmlns:a16="http://schemas.microsoft.com/office/drawing/2014/main" id="{E4C1B7EE-7378-41D6-9DE1-7912F3F17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24" name="Text Box 7">
          <a:extLst>
            <a:ext uri="{FF2B5EF4-FFF2-40B4-BE49-F238E27FC236}">
              <a16:creationId xmlns:a16="http://schemas.microsoft.com/office/drawing/2014/main" id="{B2E0E247-8F87-49E1-A428-4B8A2A0CDE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25" name="Text Box 7">
          <a:extLst>
            <a:ext uri="{FF2B5EF4-FFF2-40B4-BE49-F238E27FC236}">
              <a16:creationId xmlns:a16="http://schemas.microsoft.com/office/drawing/2014/main" id="{AC49A8B2-1C54-41D1-9AED-4165A2464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26" name="Text Box 7">
          <a:extLst>
            <a:ext uri="{FF2B5EF4-FFF2-40B4-BE49-F238E27FC236}">
              <a16:creationId xmlns:a16="http://schemas.microsoft.com/office/drawing/2014/main" id="{909D0257-1C54-4F43-9FD6-E0665690A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27" name="Text Box 7">
          <a:extLst>
            <a:ext uri="{FF2B5EF4-FFF2-40B4-BE49-F238E27FC236}">
              <a16:creationId xmlns:a16="http://schemas.microsoft.com/office/drawing/2014/main" id="{9E22D9D1-7007-4AE7-AA55-57FF1B1F3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28" name="Text Box 7">
          <a:extLst>
            <a:ext uri="{FF2B5EF4-FFF2-40B4-BE49-F238E27FC236}">
              <a16:creationId xmlns:a16="http://schemas.microsoft.com/office/drawing/2014/main" id="{51FBEB2E-7630-42DB-A035-F79EE773D2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29" name="Text Box 7">
          <a:extLst>
            <a:ext uri="{FF2B5EF4-FFF2-40B4-BE49-F238E27FC236}">
              <a16:creationId xmlns:a16="http://schemas.microsoft.com/office/drawing/2014/main" id="{246FDC28-0E8F-4667-AF84-E7E371D204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30" name="Text Box 7">
          <a:extLst>
            <a:ext uri="{FF2B5EF4-FFF2-40B4-BE49-F238E27FC236}">
              <a16:creationId xmlns:a16="http://schemas.microsoft.com/office/drawing/2014/main" id="{4FD28D00-9573-41E7-9975-7A592D9406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31" name="Text Box 7">
          <a:extLst>
            <a:ext uri="{FF2B5EF4-FFF2-40B4-BE49-F238E27FC236}">
              <a16:creationId xmlns:a16="http://schemas.microsoft.com/office/drawing/2014/main" id="{7A592F0A-F380-4108-9D17-BFBE64641C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32" name="Text Box 7">
          <a:extLst>
            <a:ext uri="{FF2B5EF4-FFF2-40B4-BE49-F238E27FC236}">
              <a16:creationId xmlns:a16="http://schemas.microsoft.com/office/drawing/2014/main" id="{05391140-9B9E-4830-A2C7-0994B30BC1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33" name="Text Box 7">
          <a:extLst>
            <a:ext uri="{FF2B5EF4-FFF2-40B4-BE49-F238E27FC236}">
              <a16:creationId xmlns:a16="http://schemas.microsoft.com/office/drawing/2014/main" id="{0DA54599-2755-4234-91AE-B10DC4257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34" name="Text Box 7">
          <a:extLst>
            <a:ext uri="{FF2B5EF4-FFF2-40B4-BE49-F238E27FC236}">
              <a16:creationId xmlns:a16="http://schemas.microsoft.com/office/drawing/2014/main" id="{3F285110-636D-4050-9BB6-DD063F2E4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35" name="Text Box 7">
          <a:extLst>
            <a:ext uri="{FF2B5EF4-FFF2-40B4-BE49-F238E27FC236}">
              <a16:creationId xmlns:a16="http://schemas.microsoft.com/office/drawing/2014/main" id="{0765F9FA-F34E-4AD4-9CF2-AD0FDCFCD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36" name="Text Box 7">
          <a:extLst>
            <a:ext uri="{FF2B5EF4-FFF2-40B4-BE49-F238E27FC236}">
              <a16:creationId xmlns:a16="http://schemas.microsoft.com/office/drawing/2014/main" id="{D773CD8C-9419-4DC5-A345-9B9B99BE1F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37" name="Text Box 7">
          <a:extLst>
            <a:ext uri="{FF2B5EF4-FFF2-40B4-BE49-F238E27FC236}">
              <a16:creationId xmlns:a16="http://schemas.microsoft.com/office/drawing/2014/main" id="{82D0B54F-485E-42D8-9CF0-3C58D83E9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38" name="Text Box 7">
          <a:extLst>
            <a:ext uri="{FF2B5EF4-FFF2-40B4-BE49-F238E27FC236}">
              <a16:creationId xmlns:a16="http://schemas.microsoft.com/office/drawing/2014/main" id="{55F82BE3-5426-48D5-989B-ACEF5373E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39" name="Text Box 7">
          <a:extLst>
            <a:ext uri="{FF2B5EF4-FFF2-40B4-BE49-F238E27FC236}">
              <a16:creationId xmlns:a16="http://schemas.microsoft.com/office/drawing/2014/main" id="{3EB029EE-3CD0-4443-8949-7E5E009235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40" name="Text Box 7">
          <a:extLst>
            <a:ext uri="{FF2B5EF4-FFF2-40B4-BE49-F238E27FC236}">
              <a16:creationId xmlns:a16="http://schemas.microsoft.com/office/drawing/2014/main" id="{55F09E90-6364-4AA7-A3BF-09ABC0E2E5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41" name="Text Box 7">
          <a:extLst>
            <a:ext uri="{FF2B5EF4-FFF2-40B4-BE49-F238E27FC236}">
              <a16:creationId xmlns:a16="http://schemas.microsoft.com/office/drawing/2014/main" id="{8CE7CAE4-1E7F-4F58-9B6A-F1EC260B2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42" name="Text Box 7">
          <a:extLst>
            <a:ext uri="{FF2B5EF4-FFF2-40B4-BE49-F238E27FC236}">
              <a16:creationId xmlns:a16="http://schemas.microsoft.com/office/drawing/2014/main" id="{29D4BB13-921E-4183-B775-A8A96EAE1F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43" name="Text Box 7">
          <a:extLst>
            <a:ext uri="{FF2B5EF4-FFF2-40B4-BE49-F238E27FC236}">
              <a16:creationId xmlns:a16="http://schemas.microsoft.com/office/drawing/2014/main" id="{C670D7FE-63AB-4E9A-81A7-D55791B369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44" name="Text Box 7">
          <a:extLst>
            <a:ext uri="{FF2B5EF4-FFF2-40B4-BE49-F238E27FC236}">
              <a16:creationId xmlns:a16="http://schemas.microsoft.com/office/drawing/2014/main" id="{7605BAFA-8C02-4BF8-8369-2EE358570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45" name="Text Box 7">
          <a:extLst>
            <a:ext uri="{FF2B5EF4-FFF2-40B4-BE49-F238E27FC236}">
              <a16:creationId xmlns:a16="http://schemas.microsoft.com/office/drawing/2014/main" id="{D03D1E85-7860-41F4-B171-F710E3824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46" name="Text Box 7">
          <a:extLst>
            <a:ext uri="{FF2B5EF4-FFF2-40B4-BE49-F238E27FC236}">
              <a16:creationId xmlns:a16="http://schemas.microsoft.com/office/drawing/2014/main" id="{7DA2E526-9358-4328-9E23-72D74A634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47" name="Text Box 7">
          <a:extLst>
            <a:ext uri="{FF2B5EF4-FFF2-40B4-BE49-F238E27FC236}">
              <a16:creationId xmlns:a16="http://schemas.microsoft.com/office/drawing/2014/main" id="{DD387FEC-F218-49A7-8909-1B7D5E2C8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5648" name="Text Box 7">
          <a:extLst>
            <a:ext uri="{FF2B5EF4-FFF2-40B4-BE49-F238E27FC236}">
              <a16:creationId xmlns:a16="http://schemas.microsoft.com/office/drawing/2014/main" id="{85010935-2C5E-49FD-8EE0-AB3F8D8F95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49" name="Text Box 7">
          <a:extLst>
            <a:ext uri="{FF2B5EF4-FFF2-40B4-BE49-F238E27FC236}">
              <a16:creationId xmlns:a16="http://schemas.microsoft.com/office/drawing/2014/main" id="{4A2B8955-73A7-4DD3-925E-67031D6BE0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50" name="Text Box 7">
          <a:extLst>
            <a:ext uri="{FF2B5EF4-FFF2-40B4-BE49-F238E27FC236}">
              <a16:creationId xmlns:a16="http://schemas.microsoft.com/office/drawing/2014/main" id="{19CF68FA-E1ED-4531-ACAC-E02D535241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51" name="Text Box 7">
          <a:extLst>
            <a:ext uri="{FF2B5EF4-FFF2-40B4-BE49-F238E27FC236}">
              <a16:creationId xmlns:a16="http://schemas.microsoft.com/office/drawing/2014/main" id="{9841C968-097E-49BC-9895-917982A94F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52" name="Text Box 7">
          <a:extLst>
            <a:ext uri="{FF2B5EF4-FFF2-40B4-BE49-F238E27FC236}">
              <a16:creationId xmlns:a16="http://schemas.microsoft.com/office/drawing/2014/main" id="{A8C7ABAB-8DEB-4875-BF94-13AB04A0B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53" name="Text Box 7">
          <a:extLst>
            <a:ext uri="{FF2B5EF4-FFF2-40B4-BE49-F238E27FC236}">
              <a16:creationId xmlns:a16="http://schemas.microsoft.com/office/drawing/2014/main" id="{DB25BE2C-A165-40C6-B7DA-3C5877B585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54" name="Text Box 7">
          <a:extLst>
            <a:ext uri="{FF2B5EF4-FFF2-40B4-BE49-F238E27FC236}">
              <a16:creationId xmlns:a16="http://schemas.microsoft.com/office/drawing/2014/main" id="{39BD9B77-CA73-4FFF-ACD1-D15F1D6910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55" name="Text Box 7">
          <a:extLst>
            <a:ext uri="{FF2B5EF4-FFF2-40B4-BE49-F238E27FC236}">
              <a16:creationId xmlns:a16="http://schemas.microsoft.com/office/drawing/2014/main" id="{F917342E-B055-4277-9BEC-FFB93A55C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56" name="Text Box 7">
          <a:extLst>
            <a:ext uri="{FF2B5EF4-FFF2-40B4-BE49-F238E27FC236}">
              <a16:creationId xmlns:a16="http://schemas.microsoft.com/office/drawing/2014/main" id="{AF002B45-F05F-4942-A752-534C9D0FA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57" name="Text Box 7">
          <a:extLst>
            <a:ext uri="{FF2B5EF4-FFF2-40B4-BE49-F238E27FC236}">
              <a16:creationId xmlns:a16="http://schemas.microsoft.com/office/drawing/2014/main" id="{D9C2C2DE-4A63-43F7-8C77-2C1DF88DBA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58" name="Text Box 7">
          <a:extLst>
            <a:ext uri="{FF2B5EF4-FFF2-40B4-BE49-F238E27FC236}">
              <a16:creationId xmlns:a16="http://schemas.microsoft.com/office/drawing/2014/main" id="{85F642C3-E1E6-4F7B-AD9A-00D3AB8117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59" name="Text Box 7">
          <a:extLst>
            <a:ext uri="{FF2B5EF4-FFF2-40B4-BE49-F238E27FC236}">
              <a16:creationId xmlns:a16="http://schemas.microsoft.com/office/drawing/2014/main" id="{5DAA2638-A44F-41DB-A5A2-8424751BD6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60" name="Text Box 7">
          <a:extLst>
            <a:ext uri="{FF2B5EF4-FFF2-40B4-BE49-F238E27FC236}">
              <a16:creationId xmlns:a16="http://schemas.microsoft.com/office/drawing/2014/main" id="{19234C7E-86F8-4A42-8E87-A75A3AB4F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61" name="Text Box 7">
          <a:extLst>
            <a:ext uri="{FF2B5EF4-FFF2-40B4-BE49-F238E27FC236}">
              <a16:creationId xmlns:a16="http://schemas.microsoft.com/office/drawing/2014/main" id="{E6C682F4-E130-48E8-B343-FC87F0E49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62" name="Text Box 7">
          <a:extLst>
            <a:ext uri="{FF2B5EF4-FFF2-40B4-BE49-F238E27FC236}">
              <a16:creationId xmlns:a16="http://schemas.microsoft.com/office/drawing/2014/main" id="{A399C5A2-BFAF-4D78-9790-7BFB6C0AD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63" name="Text Box 7">
          <a:extLst>
            <a:ext uri="{FF2B5EF4-FFF2-40B4-BE49-F238E27FC236}">
              <a16:creationId xmlns:a16="http://schemas.microsoft.com/office/drawing/2014/main" id="{E56C3C94-0F03-4EF5-A1FE-5F68F0B56F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64" name="Text Box 7">
          <a:extLst>
            <a:ext uri="{FF2B5EF4-FFF2-40B4-BE49-F238E27FC236}">
              <a16:creationId xmlns:a16="http://schemas.microsoft.com/office/drawing/2014/main" id="{A76F110E-522C-4014-A0DC-8B3E3662B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65" name="Text Box 7">
          <a:extLst>
            <a:ext uri="{FF2B5EF4-FFF2-40B4-BE49-F238E27FC236}">
              <a16:creationId xmlns:a16="http://schemas.microsoft.com/office/drawing/2014/main" id="{EE3FD784-CD69-402A-9D55-661F1960D2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66" name="Text Box 7">
          <a:extLst>
            <a:ext uri="{FF2B5EF4-FFF2-40B4-BE49-F238E27FC236}">
              <a16:creationId xmlns:a16="http://schemas.microsoft.com/office/drawing/2014/main" id="{E634178F-D922-4647-A080-698D4B3A2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67" name="Text Box 7">
          <a:extLst>
            <a:ext uri="{FF2B5EF4-FFF2-40B4-BE49-F238E27FC236}">
              <a16:creationId xmlns:a16="http://schemas.microsoft.com/office/drawing/2014/main" id="{D16B789E-8802-4DD8-AAB7-D71997A35A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68" name="Text Box 7">
          <a:extLst>
            <a:ext uri="{FF2B5EF4-FFF2-40B4-BE49-F238E27FC236}">
              <a16:creationId xmlns:a16="http://schemas.microsoft.com/office/drawing/2014/main" id="{CBB33D53-BE6A-41CA-B5AE-C65E6BB38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69" name="Text Box 7">
          <a:extLst>
            <a:ext uri="{FF2B5EF4-FFF2-40B4-BE49-F238E27FC236}">
              <a16:creationId xmlns:a16="http://schemas.microsoft.com/office/drawing/2014/main" id="{FEC803ED-9CFD-48B8-83ED-3E173ACEBB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70" name="Text Box 7">
          <a:extLst>
            <a:ext uri="{FF2B5EF4-FFF2-40B4-BE49-F238E27FC236}">
              <a16:creationId xmlns:a16="http://schemas.microsoft.com/office/drawing/2014/main" id="{0E7D608C-A901-4277-80BF-599EAC5ADD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71" name="Text Box 7">
          <a:extLst>
            <a:ext uri="{FF2B5EF4-FFF2-40B4-BE49-F238E27FC236}">
              <a16:creationId xmlns:a16="http://schemas.microsoft.com/office/drawing/2014/main" id="{AC3A5AA5-8B74-458B-A23C-F56A2731E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72" name="Text Box 7">
          <a:extLst>
            <a:ext uri="{FF2B5EF4-FFF2-40B4-BE49-F238E27FC236}">
              <a16:creationId xmlns:a16="http://schemas.microsoft.com/office/drawing/2014/main" id="{4DB1CBB5-E0BE-4D25-9D96-011305908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73" name="Text Box 7">
          <a:extLst>
            <a:ext uri="{FF2B5EF4-FFF2-40B4-BE49-F238E27FC236}">
              <a16:creationId xmlns:a16="http://schemas.microsoft.com/office/drawing/2014/main" id="{486EC6DC-A97B-4563-B3D4-705F6BE35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74" name="Text Box 7">
          <a:extLst>
            <a:ext uri="{FF2B5EF4-FFF2-40B4-BE49-F238E27FC236}">
              <a16:creationId xmlns:a16="http://schemas.microsoft.com/office/drawing/2014/main" id="{29CE46B2-E468-4FE6-B4F2-10C7ECE8E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75" name="Text Box 7">
          <a:extLst>
            <a:ext uri="{FF2B5EF4-FFF2-40B4-BE49-F238E27FC236}">
              <a16:creationId xmlns:a16="http://schemas.microsoft.com/office/drawing/2014/main" id="{8A413028-2A9E-49DA-A2A4-DD3F759C9A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76" name="Text Box 7">
          <a:extLst>
            <a:ext uri="{FF2B5EF4-FFF2-40B4-BE49-F238E27FC236}">
              <a16:creationId xmlns:a16="http://schemas.microsoft.com/office/drawing/2014/main" id="{4AA0760D-3669-4B8B-BF07-BE364273C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77" name="Text Box 7">
          <a:extLst>
            <a:ext uri="{FF2B5EF4-FFF2-40B4-BE49-F238E27FC236}">
              <a16:creationId xmlns:a16="http://schemas.microsoft.com/office/drawing/2014/main" id="{799DF319-BAEB-4B8B-894A-6EF4725E7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78" name="Text Box 7">
          <a:extLst>
            <a:ext uri="{FF2B5EF4-FFF2-40B4-BE49-F238E27FC236}">
              <a16:creationId xmlns:a16="http://schemas.microsoft.com/office/drawing/2014/main" id="{DD456E8A-80C4-4772-99F8-0F3E17B715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79" name="Text Box 7">
          <a:extLst>
            <a:ext uri="{FF2B5EF4-FFF2-40B4-BE49-F238E27FC236}">
              <a16:creationId xmlns:a16="http://schemas.microsoft.com/office/drawing/2014/main" id="{C08ED734-03AA-405E-81F5-C429DA9C6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80" name="Text Box 7">
          <a:extLst>
            <a:ext uri="{FF2B5EF4-FFF2-40B4-BE49-F238E27FC236}">
              <a16:creationId xmlns:a16="http://schemas.microsoft.com/office/drawing/2014/main" id="{DE5E45AB-5116-4E3E-95E3-F4306A7D7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81" name="Text Box 7">
          <a:extLst>
            <a:ext uri="{FF2B5EF4-FFF2-40B4-BE49-F238E27FC236}">
              <a16:creationId xmlns:a16="http://schemas.microsoft.com/office/drawing/2014/main" id="{41D24929-EDD1-4A80-8023-8C0A87719F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82" name="Text Box 7">
          <a:extLst>
            <a:ext uri="{FF2B5EF4-FFF2-40B4-BE49-F238E27FC236}">
              <a16:creationId xmlns:a16="http://schemas.microsoft.com/office/drawing/2014/main" id="{D731DDBA-FEDD-4901-90F6-3CDB256C81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83" name="Text Box 7">
          <a:extLst>
            <a:ext uri="{FF2B5EF4-FFF2-40B4-BE49-F238E27FC236}">
              <a16:creationId xmlns:a16="http://schemas.microsoft.com/office/drawing/2014/main" id="{4A5869BB-8016-4AFF-A901-619A87AA7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84" name="Text Box 7">
          <a:extLst>
            <a:ext uri="{FF2B5EF4-FFF2-40B4-BE49-F238E27FC236}">
              <a16:creationId xmlns:a16="http://schemas.microsoft.com/office/drawing/2014/main" id="{DA0D8904-6AEC-463C-BE2A-5AC4AB936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85" name="Text Box 7">
          <a:extLst>
            <a:ext uri="{FF2B5EF4-FFF2-40B4-BE49-F238E27FC236}">
              <a16:creationId xmlns:a16="http://schemas.microsoft.com/office/drawing/2014/main" id="{CA663385-58FD-4CC9-A09A-7B1FEF9F2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86" name="Text Box 7">
          <a:extLst>
            <a:ext uri="{FF2B5EF4-FFF2-40B4-BE49-F238E27FC236}">
              <a16:creationId xmlns:a16="http://schemas.microsoft.com/office/drawing/2014/main" id="{6893E07D-C88B-4386-B7D6-3E2717094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87" name="Text Box 7">
          <a:extLst>
            <a:ext uri="{FF2B5EF4-FFF2-40B4-BE49-F238E27FC236}">
              <a16:creationId xmlns:a16="http://schemas.microsoft.com/office/drawing/2014/main" id="{325A1868-AD88-449B-8F8A-5B18CDCD0B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88" name="Text Box 7">
          <a:extLst>
            <a:ext uri="{FF2B5EF4-FFF2-40B4-BE49-F238E27FC236}">
              <a16:creationId xmlns:a16="http://schemas.microsoft.com/office/drawing/2014/main" id="{3F1F26D3-90A8-44E4-8BDD-438D802A4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89" name="Text Box 7">
          <a:extLst>
            <a:ext uri="{FF2B5EF4-FFF2-40B4-BE49-F238E27FC236}">
              <a16:creationId xmlns:a16="http://schemas.microsoft.com/office/drawing/2014/main" id="{C188E3FA-FB1E-4F00-833B-7D4134F68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90" name="Text Box 7">
          <a:extLst>
            <a:ext uri="{FF2B5EF4-FFF2-40B4-BE49-F238E27FC236}">
              <a16:creationId xmlns:a16="http://schemas.microsoft.com/office/drawing/2014/main" id="{2E14D5F6-2E01-43D7-9DDA-BAB739F4C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91" name="Text Box 7">
          <a:extLst>
            <a:ext uri="{FF2B5EF4-FFF2-40B4-BE49-F238E27FC236}">
              <a16:creationId xmlns:a16="http://schemas.microsoft.com/office/drawing/2014/main" id="{2BCE7B3D-2516-499C-8A5A-911FB4B88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92" name="Text Box 7">
          <a:extLst>
            <a:ext uri="{FF2B5EF4-FFF2-40B4-BE49-F238E27FC236}">
              <a16:creationId xmlns:a16="http://schemas.microsoft.com/office/drawing/2014/main" id="{12A8FBED-81EB-486B-AE33-352E65F638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93" name="Text Box 7">
          <a:extLst>
            <a:ext uri="{FF2B5EF4-FFF2-40B4-BE49-F238E27FC236}">
              <a16:creationId xmlns:a16="http://schemas.microsoft.com/office/drawing/2014/main" id="{9640F7DB-F911-4CA6-BA1F-EC9CAE94C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94" name="Text Box 7">
          <a:extLst>
            <a:ext uri="{FF2B5EF4-FFF2-40B4-BE49-F238E27FC236}">
              <a16:creationId xmlns:a16="http://schemas.microsoft.com/office/drawing/2014/main" id="{1945A1E7-8A32-4A6C-8ACC-B53187006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95" name="Text Box 7">
          <a:extLst>
            <a:ext uri="{FF2B5EF4-FFF2-40B4-BE49-F238E27FC236}">
              <a16:creationId xmlns:a16="http://schemas.microsoft.com/office/drawing/2014/main" id="{24F91E53-0253-4514-80D1-8AC4B96D6C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96" name="Text Box 7">
          <a:extLst>
            <a:ext uri="{FF2B5EF4-FFF2-40B4-BE49-F238E27FC236}">
              <a16:creationId xmlns:a16="http://schemas.microsoft.com/office/drawing/2014/main" id="{E0318AD9-FA1F-43BA-AD30-DBB52293C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97" name="Text Box 7">
          <a:extLst>
            <a:ext uri="{FF2B5EF4-FFF2-40B4-BE49-F238E27FC236}">
              <a16:creationId xmlns:a16="http://schemas.microsoft.com/office/drawing/2014/main" id="{EFFD8057-96AC-4653-994A-A2E6ECB0E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98" name="Text Box 7">
          <a:extLst>
            <a:ext uri="{FF2B5EF4-FFF2-40B4-BE49-F238E27FC236}">
              <a16:creationId xmlns:a16="http://schemas.microsoft.com/office/drawing/2014/main" id="{3610E171-9D35-4EC4-B08E-76BDFAFBA3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699" name="Text Box 7">
          <a:extLst>
            <a:ext uri="{FF2B5EF4-FFF2-40B4-BE49-F238E27FC236}">
              <a16:creationId xmlns:a16="http://schemas.microsoft.com/office/drawing/2014/main" id="{E02D91D8-67D1-4004-B6AC-5F50AD2E01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00" name="Text Box 7">
          <a:extLst>
            <a:ext uri="{FF2B5EF4-FFF2-40B4-BE49-F238E27FC236}">
              <a16:creationId xmlns:a16="http://schemas.microsoft.com/office/drawing/2014/main" id="{D9C75FE9-C02D-4E1E-BD47-19ED913BD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01" name="Text Box 7">
          <a:extLst>
            <a:ext uri="{FF2B5EF4-FFF2-40B4-BE49-F238E27FC236}">
              <a16:creationId xmlns:a16="http://schemas.microsoft.com/office/drawing/2014/main" id="{77CF75CC-0DF2-4FFF-A431-BD3A01B0A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02" name="Text Box 7">
          <a:extLst>
            <a:ext uri="{FF2B5EF4-FFF2-40B4-BE49-F238E27FC236}">
              <a16:creationId xmlns:a16="http://schemas.microsoft.com/office/drawing/2014/main" id="{92043E37-52C8-49A4-80EB-B39E193E7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03" name="Text Box 7">
          <a:extLst>
            <a:ext uri="{FF2B5EF4-FFF2-40B4-BE49-F238E27FC236}">
              <a16:creationId xmlns:a16="http://schemas.microsoft.com/office/drawing/2014/main" id="{C65166C5-08F5-4E37-B783-4D8BBA220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04" name="Text Box 7">
          <a:extLst>
            <a:ext uri="{FF2B5EF4-FFF2-40B4-BE49-F238E27FC236}">
              <a16:creationId xmlns:a16="http://schemas.microsoft.com/office/drawing/2014/main" id="{37A93558-08ED-45BA-8887-A433B6E6DF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05" name="Text Box 7">
          <a:extLst>
            <a:ext uri="{FF2B5EF4-FFF2-40B4-BE49-F238E27FC236}">
              <a16:creationId xmlns:a16="http://schemas.microsoft.com/office/drawing/2014/main" id="{AC05CCB1-70D4-4C60-B2EC-BD79E13E8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06" name="Text Box 7">
          <a:extLst>
            <a:ext uri="{FF2B5EF4-FFF2-40B4-BE49-F238E27FC236}">
              <a16:creationId xmlns:a16="http://schemas.microsoft.com/office/drawing/2014/main" id="{19948213-7C9C-4C15-AEB2-FCC8AEF72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07" name="Text Box 7">
          <a:extLst>
            <a:ext uri="{FF2B5EF4-FFF2-40B4-BE49-F238E27FC236}">
              <a16:creationId xmlns:a16="http://schemas.microsoft.com/office/drawing/2014/main" id="{2375EC78-7D0F-4189-856B-A32C9D299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08" name="Text Box 7">
          <a:extLst>
            <a:ext uri="{FF2B5EF4-FFF2-40B4-BE49-F238E27FC236}">
              <a16:creationId xmlns:a16="http://schemas.microsoft.com/office/drawing/2014/main" id="{E7B5B31A-9E5A-4E31-8486-69728F6ECF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09" name="Text Box 7">
          <a:extLst>
            <a:ext uri="{FF2B5EF4-FFF2-40B4-BE49-F238E27FC236}">
              <a16:creationId xmlns:a16="http://schemas.microsoft.com/office/drawing/2014/main" id="{00D0DA46-A18A-4D11-B782-1CAD2F2B1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10" name="Text Box 7">
          <a:extLst>
            <a:ext uri="{FF2B5EF4-FFF2-40B4-BE49-F238E27FC236}">
              <a16:creationId xmlns:a16="http://schemas.microsoft.com/office/drawing/2014/main" id="{51D049FB-6C27-4DE1-9989-BC4CF20C56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11" name="Text Box 7">
          <a:extLst>
            <a:ext uri="{FF2B5EF4-FFF2-40B4-BE49-F238E27FC236}">
              <a16:creationId xmlns:a16="http://schemas.microsoft.com/office/drawing/2014/main" id="{79658C73-4B94-4FD5-8DFC-605D28BCF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12" name="Text Box 7">
          <a:extLst>
            <a:ext uri="{FF2B5EF4-FFF2-40B4-BE49-F238E27FC236}">
              <a16:creationId xmlns:a16="http://schemas.microsoft.com/office/drawing/2014/main" id="{3E7302E9-AD90-4F6E-8882-60AE94A862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13" name="Text Box 7">
          <a:extLst>
            <a:ext uri="{FF2B5EF4-FFF2-40B4-BE49-F238E27FC236}">
              <a16:creationId xmlns:a16="http://schemas.microsoft.com/office/drawing/2014/main" id="{F4B734D2-449D-42F5-8A1F-D19241269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14" name="Text Box 7">
          <a:extLst>
            <a:ext uri="{FF2B5EF4-FFF2-40B4-BE49-F238E27FC236}">
              <a16:creationId xmlns:a16="http://schemas.microsoft.com/office/drawing/2014/main" id="{1F282C16-7B8C-484F-9AF9-33639FAF4E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15" name="Text Box 7">
          <a:extLst>
            <a:ext uri="{FF2B5EF4-FFF2-40B4-BE49-F238E27FC236}">
              <a16:creationId xmlns:a16="http://schemas.microsoft.com/office/drawing/2014/main" id="{5A61E6A1-7D46-44B4-93E1-2B427E593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16" name="Text Box 7">
          <a:extLst>
            <a:ext uri="{FF2B5EF4-FFF2-40B4-BE49-F238E27FC236}">
              <a16:creationId xmlns:a16="http://schemas.microsoft.com/office/drawing/2014/main" id="{351B0575-FCE1-4B38-94B1-649AD1C088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17" name="Text Box 7">
          <a:extLst>
            <a:ext uri="{FF2B5EF4-FFF2-40B4-BE49-F238E27FC236}">
              <a16:creationId xmlns:a16="http://schemas.microsoft.com/office/drawing/2014/main" id="{BC51B5F9-2182-4D7B-8D20-8D5D93557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18" name="Text Box 7">
          <a:extLst>
            <a:ext uri="{FF2B5EF4-FFF2-40B4-BE49-F238E27FC236}">
              <a16:creationId xmlns:a16="http://schemas.microsoft.com/office/drawing/2014/main" id="{5EA95779-EC84-4340-8912-3459B15E7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19" name="Text Box 7">
          <a:extLst>
            <a:ext uri="{FF2B5EF4-FFF2-40B4-BE49-F238E27FC236}">
              <a16:creationId xmlns:a16="http://schemas.microsoft.com/office/drawing/2014/main" id="{DA254763-03B3-453D-A4D6-E4FC5C949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20" name="Text Box 7">
          <a:extLst>
            <a:ext uri="{FF2B5EF4-FFF2-40B4-BE49-F238E27FC236}">
              <a16:creationId xmlns:a16="http://schemas.microsoft.com/office/drawing/2014/main" id="{2B2351BB-88F9-44C0-AFF9-5073D1E1C6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21" name="Text Box 7">
          <a:extLst>
            <a:ext uri="{FF2B5EF4-FFF2-40B4-BE49-F238E27FC236}">
              <a16:creationId xmlns:a16="http://schemas.microsoft.com/office/drawing/2014/main" id="{57BAA5C8-923D-412D-8234-C814BF25E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22" name="Text Box 7">
          <a:extLst>
            <a:ext uri="{FF2B5EF4-FFF2-40B4-BE49-F238E27FC236}">
              <a16:creationId xmlns:a16="http://schemas.microsoft.com/office/drawing/2014/main" id="{0FF5D7B7-A980-42A5-9355-0ADEF6AC32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23" name="Text Box 7">
          <a:extLst>
            <a:ext uri="{FF2B5EF4-FFF2-40B4-BE49-F238E27FC236}">
              <a16:creationId xmlns:a16="http://schemas.microsoft.com/office/drawing/2014/main" id="{FDC2B51B-7DA4-4AC4-A01A-98C777735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24" name="Text Box 7">
          <a:extLst>
            <a:ext uri="{FF2B5EF4-FFF2-40B4-BE49-F238E27FC236}">
              <a16:creationId xmlns:a16="http://schemas.microsoft.com/office/drawing/2014/main" id="{FE50304A-FED9-41F7-B9DC-00E214CCC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25" name="Text Box 7">
          <a:extLst>
            <a:ext uri="{FF2B5EF4-FFF2-40B4-BE49-F238E27FC236}">
              <a16:creationId xmlns:a16="http://schemas.microsoft.com/office/drawing/2014/main" id="{7FF69C2D-B2B6-4927-BE18-293F7EC04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26" name="Text Box 7">
          <a:extLst>
            <a:ext uri="{FF2B5EF4-FFF2-40B4-BE49-F238E27FC236}">
              <a16:creationId xmlns:a16="http://schemas.microsoft.com/office/drawing/2014/main" id="{8B0CD268-670A-4A68-9A58-3AEFC76BD7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27" name="Text Box 7">
          <a:extLst>
            <a:ext uri="{FF2B5EF4-FFF2-40B4-BE49-F238E27FC236}">
              <a16:creationId xmlns:a16="http://schemas.microsoft.com/office/drawing/2014/main" id="{DFEF2251-0D1E-4713-B66A-2FF309141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28" name="Text Box 7">
          <a:extLst>
            <a:ext uri="{FF2B5EF4-FFF2-40B4-BE49-F238E27FC236}">
              <a16:creationId xmlns:a16="http://schemas.microsoft.com/office/drawing/2014/main" id="{A4D34109-7D04-4D47-9577-4FBBC01A78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29" name="Text Box 7">
          <a:extLst>
            <a:ext uri="{FF2B5EF4-FFF2-40B4-BE49-F238E27FC236}">
              <a16:creationId xmlns:a16="http://schemas.microsoft.com/office/drawing/2014/main" id="{7222F110-5133-4D23-9DCB-2AF9E3A3E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30" name="Text Box 7">
          <a:extLst>
            <a:ext uri="{FF2B5EF4-FFF2-40B4-BE49-F238E27FC236}">
              <a16:creationId xmlns:a16="http://schemas.microsoft.com/office/drawing/2014/main" id="{DE5A2873-577B-4051-B3D8-8F66F113FF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31" name="Text Box 7">
          <a:extLst>
            <a:ext uri="{FF2B5EF4-FFF2-40B4-BE49-F238E27FC236}">
              <a16:creationId xmlns:a16="http://schemas.microsoft.com/office/drawing/2014/main" id="{E9C1785B-DF94-4AB9-8A8B-D6076E06A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32" name="Text Box 7">
          <a:extLst>
            <a:ext uri="{FF2B5EF4-FFF2-40B4-BE49-F238E27FC236}">
              <a16:creationId xmlns:a16="http://schemas.microsoft.com/office/drawing/2014/main" id="{5EC9411A-0459-4FF2-99A8-B72C82A5E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33" name="Text Box 7">
          <a:extLst>
            <a:ext uri="{FF2B5EF4-FFF2-40B4-BE49-F238E27FC236}">
              <a16:creationId xmlns:a16="http://schemas.microsoft.com/office/drawing/2014/main" id="{CD207081-DE09-4AB2-87A9-FA6CA6E9A5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34" name="Text Box 7">
          <a:extLst>
            <a:ext uri="{FF2B5EF4-FFF2-40B4-BE49-F238E27FC236}">
              <a16:creationId xmlns:a16="http://schemas.microsoft.com/office/drawing/2014/main" id="{7CFD666B-C76A-4284-8EB8-D861C3F149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35" name="Text Box 7">
          <a:extLst>
            <a:ext uri="{FF2B5EF4-FFF2-40B4-BE49-F238E27FC236}">
              <a16:creationId xmlns:a16="http://schemas.microsoft.com/office/drawing/2014/main" id="{EF7215C7-A68D-4A40-A09D-9991B07FDC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36" name="Text Box 7">
          <a:extLst>
            <a:ext uri="{FF2B5EF4-FFF2-40B4-BE49-F238E27FC236}">
              <a16:creationId xmlns:a16="http://schemas.microsoft.com/office/drawing/2014/main" id="{CD2B985E-46C5-461A-9204-0BFD183585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37" name="Text Box 7">
          <a:extLst>
            <a:ext uri="{FF2B5EF4-FFF2-40B4-BE49-F238E27FC236}">
              <a16:creationId xmlns:a16="http://schemas.microsoft.com/office/drawing/2014/main" id="{9EB72B57-C4DF-4ADA-BEF6-ADBC872C4E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38" name="Text Box 7">
          <a:extLst>
            <a:ext uri="{FF2B5EF4-FFF2-40B4-BE49-F238E27FC236}">
              <a16:creationId xmlns:a16="http://schemas.microsoft.com/office/drawing/2014/main" id="{2619F608-E2C5-4826-BB1C-2EB33D32F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39" name="Text Box 7">
          <a:extLst>
            <a:ext uri="{FF2B5EF4-FFF2-40B4-BE49-F238E27FC236}">
              <a16:creationId xmlns:a16="http://schemas.microsoft.com/office/drawing/2014/main" id="{4ED1C1C0-E852-4616-9A18-1F350FB8DD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40" name="Text Box 7">
          <a:extLst>
            <a:ext uri="{FF2B5EF4-FFF2-40B4-BE49-F238E27FC236}">
              <a16:creationId xmlns:a16="http://schemas.microsoft.com/office/drawing/2014/main" id="{49EFEF00-8DBE-4993-96C6-300A9D026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41" name="Text Box 7">
          <a:extLst>
            <a:ext uri="{FF2B5EF4-FFF2-40B4-BE49-F238E27FC236}">
              <a16:creationId xmlns:a16="http://schemas.microsoft.com/office/drawing/2014/main" id="{1216E358-FF8D-476F-99B5-473D7B7A2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42" name="Text Box 7">
          <a:extLst>
            <a:ext uri="{FF2B5EF4-FFF2-40B4-BE49-F238E27FC236}">
              <a16:creationId xmlns:a16="http://schemas.microsoft.com/office/drawing/2014/main" id="{26BCAB13-0EEE-443A-A976-4800072E07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43" name="Text Box 7">
          <a:extLst>
            <a:ext uri="{FF2B5EF4-FFF2-40B4-BE49-F238E27FC236}">
              <a16:creationId xmlns:a16="http://schemas.microsoft.com/office/drawing/2014/main" id="{7C486C32-B400-4343-8D02-DE2BC51758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44" name="Text Box 7">
          <a:extLst>
            <a:ext uri="{FF2B5EF4-FFF2-40B4-BE49-F238E27FC236}">
              <a16:creationId xmlns:a16="http://schemas.microsoft.com/office/drawing/2014/main" id="{BFEBB0D9-1FA1-472D-9C0F-92004F2D09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45" name="Text Box 7">
          <a:extLst>
            <a:ext uri="{FF2B5EF4-FFF2-40B4-BE49-F238E27FC236}">
              <a16:creationId xmlns:a16="http://schemas.microsoft.com/office/drawing/2014/main" id="{E8698282-93E7-4BA3-8D1C-67D31F747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46" name="Text Box 7">
          <a:extLst>
            <a:ext uri="{FF2B5EF4-FFF2-40B4-BE49-F238E27FC236}">
              <a16:creationId xmlns:a16="http://schemas.microsoft.com/office/drawing/2014/main" id="{F3DFD2C0-1896-49E6-9D39-7128E466AD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47" name="Text Box 7">
          <a:extLst>
            <a:ext uri="{FF2B5EF4-FFF2-40B4-BE49-F238E27FC236}">
              <a16:creationId xmlns:a16="http://schemas.microsoft.com/office/drawing/2014/main" id="{BB9B6A3A-B4DC-47BC-9BC5-B18F7BA194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48" name="Text Box 7">
          <a:extLst>
            <a:ext uri="{FF2B5EF4-FFF2-40B4-BE49-F238E27FC236}">
              <a16:creationId xmlns:a16="http://schemas.microsoft.com/office/drawing/2014/main" id="{2BD62402-AC20-4C1A-ABAD-529202EA4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49" name="Text Box 7">
          <a:extLst>
            <a:ext uri="{FF2B5EF4-FFF2-40B4-BE49-F238E27FC236}">
              <a16:creationId xmlns:a16="http://schemas.microsoft.com/office/drawing/2014/main" id="{21B88C28-D3DF-41B5-849A-04E7B2C1AF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50" name="Text Box 7">
          <a:extLst>
            <a:ext uri="{FF2B5EF4-FFF2-40B4-BE49-F238E27FC236}">
              <a16:creationId xmlns:a16="http://schemas.microsoft.com/office/drawing/2014/main" id="{4DA61ABE-BAE5-424F-B1B1-017E48B14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51" name="Text Box 7">
          <a:extLst>
            <a:ext uri="{FF2B5EF4-FFF2-40B4-BE49-F238E27FC236}">
              <a16:creationId xmlns:a16="http://schemas.microsoft.com/office/drawing/2014/main" id="{3C316118-9C6C-4CEA-968C-C864B52F1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52" name="Text Box 7">
          <a:extLst>
            <a:ext uri="{FF2B5EF4-FFF2-40B4-BE49-F238E27FC236}">
              <a16:creationId xmlns:a16="http://schemas.microsoft.com/office/drawing/2014/main" id="{EF17FB6E-A083-44EB-AE47-D404913E5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53" name="Text Box 7">
          <a:extLst>
            <a:ext uri="{FF2B5EF4-FFF2-40B4-BE49-F238E27FC236}">
              <a16:creationId xmlns:a16="http://schemas.microsoft.com/office/drawing/2014/main" id="{FC205000-ADEA-4817-AFF1-FE09E6258E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54" name="Text Box 7">
          <a:extLst>
            <a:ext uri="{FF2B5EF4-FFF2-40B4-BE49-F238E27FC236}">
              <a16:creationId xmlns:a16="http://schemas.microsoft.com/office/drawing/2014/main" id="{92B02039-73FA-4E96-B07E-0573B51CD6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55" name="Text Box 7">
          <a:extLst>
            <a:ext uri="{FF2B5EF4-FFF2-40B4-BE49-F238E27FC236}">
              <a16:creationId xmlns:a16="http://schemas.microsoft.com/office/drawing/2014/main" id="{9A9E3648-538D-4892-AE2A-C37DA2F53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56" name="Text Box 7">
          <a:extLst>
            <a:ext uri="{FF2B5EF4-FFF2-40B4-BE49-F238E27FC236}">
              <a16:creationId xmlns:a16="http://schemas.microsoft.com/office/drawing/2014/main" id="{D95929CE-9DEA-4BBE-90E9-859A3F4620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57" name="Text Box 7">
          <a:extLst>
            <a:ext uri="{FF2B5EF4-FFF2-40B4-BE49-F238E27FC236}">
              <a16:creationId xmlns:a16="http://schemas.microsoft.com/office/drawing/2014/main" id="{A5AA9A17-8737-4A9F-8302-FDACDE8912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58" name="Text Box 7">
          <a:extLst>
            <a:ext uri="{FF2B5EF4-FFF2-40B4-BE49-F238E27FC236}">
              <a16:creationId xmlns:a16="http://schemas.microsoft.com/office/drawing/2014/main" id="{0498448C-D002-4584-A056-9100FA618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59" name="Text Box 7">
          <a:extLst>
            <a:ext uri="{FF2B5EF4-FFF2-40B4-BE49-F238E27FC236}">
              <a16:creationId xmlns:a16="http://schemas.microsoft.com/office/drawing/2014/main" id="{7773E7CC-9580-408A-8CA0-E6A54D31A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60" name="Text Box 7">
          <a:extLst>
            <a:ext uri="{FF2B5EF4-FFF2-40B4-BE49-F238E27FC236}">
              <a16:creationId xmlns:a16="http://schemas.microsoft.com/office/drawing/2014/main" id="{4D29685E-BA51-491C-B549-0873FE07F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61" name="Text Box 7">
          <a:extLst>
            <a:ext uri="{FF2B5EF4-FFF2-40B4-BE49-F238E27FC236}">
              <a16:creationId xmlns:a16="http://schemas.microsoft.com/office/drawing/2014/main" id="{124454B3-2FD3-432C-BC53-8F03D8015A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62" name="Text Box 7">
          <a:extLst>
            <a:ext uri="{FF2B5EF4-FFF2-40B4-BE49-F238E27FC236}">
              <a16:creationId xmlns:a16="http://schemas.microsoft.com/office/drawing/2014/main" id="{AF8B8070-C10B-4E0E-9421-89AB11C4F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63" name="Text Box 7">
          <a:extLst>
            <a:ext uri="{FF2B5EF4-FFF2-40B4-BE49-F238E27FC236}">
              <a16:creationId xmlns:a16="http://schemas.microsoft.com/office/drawing/2014/main" id="{2329DE55-B7F3-4AE1-B30C-2EEBE330E4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64" name="Text Box 7">
          <a:extLst>
            <a:ext uri="{FF2B5EF4-FFF2-40B4-BE49-F238E27FC236}">
              <a16:creationId xmlns:a16="http://schemas.microsoft.com/office/drawing/2014/main" id="{285810F6-0C47-414D-A874-6EEFA45315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65" name="Text Box 7">
          <a:extLst>
            <a:ext uri="{FF2B5EF4-FFF2-40B4-BE49-F238E27FC236}">
              <a16:creationId xmlns:a16="http://schemas.microsoft.com/office/drawing/2014/main" id="{175D4B05-52ED-4983-85E7-ED41EE622E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66" name="Text Box 7">
          <a:extLst>
            <a:ext uri="{FF2B5EF4-FFF2-40B4-BE49-F238E27FC236}">
              <a16:creationId xmlns:a16="http://schemas.microsoft.com/office/drawing/2014/main" id="{BF3EC3EE-616F-4E4A-8E1D-97B5753B30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67" name="Text Box 7">
          <a:extLst>
            <a:ext uri="{FF2B5EF4-FFF2-40B4-BE49-F238E27FC236}">
              <a16:creationId xmlns:a16="http://schemas.microsoft.com/office/drawing/2014/main" id="{FA21590B-2242-4954-9EEC-B5E224966D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68" name="Text Box 7">
          <a:extLst>
            <a:ext uri="{FF2B5EF4-FFF2-40B4-BE49-F238E27FC236}">
              <a16:creationId xmlns:a16="http://schemas.microsoft.com/office/drawing/2014/main" id="{295A4431-70A0-4500-9C0F-0FBDFEC04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69" name="Text Box 7">
          <a:extLst>
            <a:ext uri="{FF2B5EF4-FFF2-40B4-BE49-F238E27FC236}">
              <a16:creationId xmlns:a16="http://schemas.microsoft.com/office/drawing/2014/main" id="{F259092A-80A3-409C-8C41-193C1FC38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70" name="Text Box 7">
          <a:extLst>
            <a:ext uri="{FF2B5EF4-FFF2-40B4-BE49-F238E27FC236}">
              <a16:creationId xmlns:a16="http://schemas.microsoft.com/office/drawing/2014/main" id="{33BED6D2-284D-4D7D-BDAD-526A4D40B2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71" name="Text Box 7">
          <a:extLst>
            <a:ext uri="{FF2B5EF4-FFF2-40B4-BE49-F238E27FC236}">
              <a16:creationId xmlns:a16="http://schemas.microsoft.com/office/drawing/2014/main" id="{0052E960-0818-46EF-84A0-B3385D0AA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72" name="Text Box 7">
          <a:extLst>
            <a:ext uri="{FF2B5EF4-FFF2-40B4-BE49-F238E27FC236}">
              <a16:creationId xmlns:a16="http://schemas.microsoft.com/office/drawing/2014/main" id="{EEE8A05B-20AC-43DE-A362-FA4B11134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73" name="Text Box 7">
          <a:extLst>
            <a:ext uri="{FF2B5EF4-FFF2-40B4-BE49-F238E27FC236}">
              <a16:creationId xmlns:a16="http://schemas.microsoft.com/office/drawing/2014/main" id="{C835F515-80C4-41E5-885E-DEE6DED0F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74" name="Text Box 7">
          <a:extLst>
            <a:ext uri="{FF2B5EF4-FFF2-40B4-BE49-F238E27FC236}">
              <a16:creationId xmlns:a16="http://schemas.microsoft.com/office/drawing/2014/main" id="{AF7CF2D3-0413-42F9-A1FE-AF9B933D8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75" name="Text Box 7">
          <a:extLst>
            <a:ext uri="{FF2B5EF4-FFF2-40B4-BE49-F238E27FC236}">
              <a16:creationId xmlns:a16="http://schemas.microsoft.com/office/drawing/2014/main" id="{CB460655-584A-42D2-BE56-0CBCF4CCD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76" name="Text Box 7">
          <a:extLst>
            <a:ext uri="{FF2B5EF4-FFF2-40B4-BE49-F238E27FC236}">
              <a16:creationId xmlns:a16="http://schemas.microsoft.com/office/drawing/2014/main" id="{C836B33F-C480-459C-AA92-C539AA323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77" name="Text Box 7">
          <a:extLst>
            <a:ext uri="{FF2B5EF4-FFF2-40B4-BE49-F238E27FC236}">
              <a16:creationId xmlns:a16="http://schemas.microsoft.com/office/drawing/2014/main" id="{739F2DD6-983E-44ED-BC97-1BC630CCC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78" name="Text Box 7">
          <a:extLst>
            <a:ext uri="{FF2B5EF4-FFF2-40B4-BE49-F238E27FC236}">
              <a16:creationId xmlns:a16="http://schemas.microsoft.com/office/drawing/2014/main" id="{5C042FDF-2462-463D-8DD5-8954EDD3A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79" name="Text Box 7">
          <a:extLst>
            <a:ext uri="{FF2B5EF4-FFF2-40B4-BE49-F238E27FC236}">
              <a16:creationId xmlns:a16="http://schemas.microsoft.com/office/drawing/2014/main" id="{3F55B0C3-D341-4391-84E0-3FDE22EEAF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80" name="Text Box 7">
          <a:extLst>
            <a:ext uri="{FF2B5EF4-FFF2-40B4-BE49-F238E27FC236}">
              <a16:creationId xmlns:a16="http://schemas.microsoft.com/office/drawing/2014/main" id="{1230F7F4-D577-425A-A141-BB925EB2A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81" name="Text Box 7">
          <a:extLst>
            <a:ext uri="{FF2B5EF4-FFF2-40B4-BE49-F238E27FC236}">
              <a16:creationId xmlns:a16="http://schemas.microsoft.com/office/drawing/2014/main" id="{A80C162D-24EC-4D3E-AB49-086957B546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82" name="Text Box 7">
          <a:extLst>
            <a:ext uri="{FF2B5EF4-FFF2-40B4-BE49-F238E27FC236}">
              <a16:creationId xmlns:a16="http://schemas.microsoft.com/office/drawing/2014/main" id="{6A08D682-CF58-4351-8C21-2A8A84FDE6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83" name="Text Box 7">
          <a:extLst>
            <a:ext uri="{FF2B5EF4-FFF2-40B4-BE49-F238E27FC236}">
              <a16:creationId xmlns:a16="http://schemas.microsoft.com/office/drawing/2014/main" id="{704103F6-3FEF-45F8-9617-FA450561F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84" name="Text Box 7">
          <a:extLst>
            <a:ext uri="{FF2B5EF4-FFF2-40B4-BE49-F238E27FC236}">
              <a16:creationId xmlns:a16="http://schemas.microsoft.com/office/drawing/2014/main" id="{93C386B9-365E-4E7F-930C-7BD8D2B7C7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85" name="Text Box 7">
          <a:extLst>
            <a:ext uri="{FF2B5EF4-FFF2-40B4-BE49-F238E27FC236}">
              <a16:creationId xmlns:a16="http://schemas.microsoft.com/office/drawing/2014/main" id="{519749DC-70A0-4018-9D5B-407F0D583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86" name="Text Box 7">
          <a:extLst>
            <a:ext uri="{FF2B5EF4-FFF2-40B4-BE49-F238E27FC236}">
              <a16:creationId xmlns:a16="http://schemas.microsoft.com/office/drawing/2014/main" id="{CAF25853-0FE0-4481-8D62-25403AFC8F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87" name="Text Box 7">
          <a:extLst>
            <a:ext uri="{FF2B5EF4-FFF2-40B4-BE49-F238E27FC236}">
              <a16:creationId xmlns:a16="http://schemas.microsoft.com/office/drawing/2014/main" id="{FE88760B-7BD8-4F27-8D7E-EFEABE54CA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88" name="Text Box 7">
          <a:extLst>
            <a:ext uri="{FF2B5EF4-FFF2-40B4-BE49-F238E27FC236}">
              <a16:creationId xmlns:a16="http://schemas.microsoft.com/office/drawing/2014/main" id="{7026B661-3581-49D6-B813-62F09E6E9B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89" name="Text Box 7">
          <a:extLst>
            <a:ext uri="{FF2B5EF4-FFF2-40B4-BE49-F238E27FC236}">
              <a16:creationId xmlns:a16="http://schemas.microsoft.com/office/drawing/2014/main" id="{FA07E5F4-D37A-45EE-B65A-43EDA81A3F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90" name="Text Box 7">
          <a:extLst>
            <a:ext uri="{FF2B5EF4-FFF2-40B4-BE49-F238E27FC236}">
              <a16:creationId xmlns:a16="http://schemas.microsoft.com/office/drawing/2014/main" id="{989B6BF3-9017-41F7-9D82-E1965F6E7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91" name="Text Box 7">
          <a:extLst>
            <a:ext uri="{FF2B5EF4-FFF2-40B4-BE49-F238E27FC236}">
              <a16:creationId xmlns:a16="http://schemas.microsoft.com/office/drawing/2014/main" id="{03452812-C748-4B6B-B417-A0201BC92F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92" name="Text Box 7">
          <a:extLst>
            <a:ext uri="{FF2B5EF4-FFF2-40B4-BE49-F238E27FC236}">
              <a16:creationId xmlns:a16="http://schemas.microsoft.com/office/drawing/2014/main" id="{F9CFB718-6020-4D36-91DD-9C25BDE4C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93" name="Text Box 7">
          <a:extLst>
            <a:ext uri="{FF2B5EF4-FFF2-40B4-BE49-F238E27FC236}">
              <a16:creationId xmlns:a16="http://schemas.microsoft.com/office/drawing/2014/main" id="{049AD989-CC1F-40A0-BE7E-7F8039E1B2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94" name="Text Box 7">
          <a:extLst>
            <a:ext uri="{FF2B5EF4-FFF2-40B4-BE49-F238E27FC236}">
              <a16:creationId xmlns:a16="http://schemas.microsoft.com/office/drawing/2014/main" id="{17D077A2-8552-4548-AE48-5BF87850D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95" name="Text Box 7">
          <a:extLst>
            <a:ext uri="{FF2B5EF4-FFF2-40B4-BE49-F238E27FC236}">
              <a16:creationId xmlns:a16="http://schemas.microsoft.com/office/drawing/2014/main" id="{65A0394F-740B-4769-B923-4CCACE9F6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96" name="Text Box 7">
          <a:extLst>
            <a:ext uri="{FF2B5EF4-FFF2-40B4-BE49-F238E27FC236}">
              <a16:creationId xmlns:a16="http://schemas.microsoft.com/office/drawing/2014/main" id="{0E400EB6-4043-4D5E-93C3-F08DC06020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97" name="Text Box 7">
          <a:extLst>
            <a:ext uri="{FF2B5EF4-FFF2-40B4-BE49-F238E27FC236}">
              <a16:creationId xmlns:a16="http://schemas.microsoft.com/office/drawing/2014/main" id="{5B4FB941-3B4D-4FAF-96DD-C935970308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98" name="Text Box 7">
          <a:extLst>
            <a:ext uri="{FF2B5EF4-FFF2-40B4-BE49-F238E27FC236}">
              <a16:creationId xmlns:a16="http://schemas.microsoft.com/office/drawing/2014/main" id="{4F79C8BC-23D6-4F58-9FB6-B0F69FB573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799" name="Text Box 7">
          <a:extLst>
            <a:ext uri="{FF2B5EF4-FFF2-40B4-BE49-F238E27FC236}">
              <a16:creationId xmlns:a16="http://schemas.microsoft.com/office/drawing/2014/main" id="{645411F5-E18C-4746-BFD8-5ECEFA1B6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00" name="Text Box 7">
          <a:extLst>
            <a:ext uri="{FF2B5EF4-FFF2-40B4-BE49-F238E27FC236}">
              <a16:creationId xmlns:a16="http://schemas.microsoft.com/office/drawing/2014/main" id="{A2D98596-149B-4569-B035-CBD1EB0DF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01" name="Text Box 7">
          <a:extLst>
            <a:ext uri="{FF2B5EF4-FFF2-40B4-BE49-F238E27FC236}">
              <a16:creationId xmlns:a16="http://schemas.microsoft.com/office/drawing/2014/main" id="{63722A70-D9FD-4BDE-B122-6D1FBDE1D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02" name="Text Box 7">
          <a:extLst>
            <a:ext uri="{FF2B5EF4-FFF2-40B4-BE49-F238E27FC236}">
              <a16:creationId xmlns:a16="http://schemas.microsoft.com/office/drawing/2014/main" id="{5318FC05-B960-4EE1-9388-01F7ECDFC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03" name="Text Box 7">
          <a:extLst>
            <a:ext uri="{FF2B5EF4-FFF2-40B4-BE49-F238E27FC236}">
              <a16:creationId xmlns:a16="http://schemas.microsoft.com/office/drawing/2014/main" id="{D4608F00-3A05-426E-BC28-7C772DB6A8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04" name="Text Box 7">
          <a:extLst>
            <a:ext uri="{FF2B5EF4-FFF2-40B4-BE49-F238E27FC236}">
              <a16:creationId xmlns:a16="http://schemas.microsoft.com/office/drawing/2014/main" id="{5DC1C723-D39B-41DF-AEF0-C0155180A4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05" name="Text Box 7">
          <a:extLst>
            <a:ext uri="{FF2B5EF4-FFF2-40B4-BE49-F238E27FC236}">
              <a16:creationId xmlns:a16="http://schemas.microsoft.com/office/drawing/2014/main" id="{2114482E-995E-49E2-A033-8CE20D8AD7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06" name="Text Box 7">
          <a:extLst>
            <a:ext uri="{FF2B5EF4-FFF2-40B4-BE49-F238E27FC236}">
              <a16:creationId xmlns:a16="http://schemas.microsoft.com/office/drawing/2014/main" id="{EC2E290D-4DCF-4043-AA74-B6AE656402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07" name="Text Box 7">
          <a:extLst>
            <a:ext uri="{FF2B5EF4-FFF2-40B4-BE49-F238E27FC236}">
              <a16:creationId xmlns:a16="http://schemas.microsoft.com/office/drawing/2014/main" id="{E2C1D16A-18A1-4F99-88C6-9E94C2FC54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08" name="Text Box 7">
          <a:extLst>
            <a:ext uri="{FF2B5EF4-FFF2-40B4-BE49-F238E27FC236}">
              <a16:creationId xmlns:a16="http://schemas.microsoft.com/office/drawing/2014/main" id="{94964947-D124-46A8-B12F-5E0BE96244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09" name="Text Box 7">
          <a:extLst>
            <a:ext uri="{FF2B5EF4-FFF2-40B4-BE49-F238E27FC236}">
              <a16:creationId xmlns:a16="http://schemas.microsoft.com/office/drawing/2014/main" id="{0A3421F3-203F-4F87-886D-035D45C7A0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10" name="Text Box 7">
          <a:extLst>
            <a:ext uri="{FF2B5EF4-FFF2-40B4-BE49-F238E27FC236}">
              <a16:creationId xmlns:a16="http://schemas.microsoft.com/office/drawing/2014/main" id="{9E5A03A9-F883-4924-A90E-1CC0FA15B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11" name="Text Box 7">
          <a:extLst>
            <a:ext uri="{FF2B5EF4-FFF2-40B4-BE49-F238E27FC236}">
              <a16:creationId xmlns:a16="http://schemas.microsoft.com/office/drawing/2014/main" id="{BF150D50-166A-49C7-9F2A-1FCA8F0E3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12" name="Text Box 7">
          <a:extLst>
            <a:ext uri="{FF2B5EF4-FFF2-40B4-BE49-F238E27FC236}">
              <a16:creationId xmlns:a16="http://schemas.microsoft.com/office/drawing/2014/main" id="{F07C270E-85E1-4DF7-A3DB-8C4E2041BD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13" name="Text Box 7">
          <a:extLst>
            <a:ext uri="{FF2B5EF4-FFF2-40B4-BE49-F238E27FC236}">
              <a16:creationId xmlns:a16="http://schemas.microsoft.com/office/drawing/2014/main" id="{EBA834AB-0A51-471C-BEBD-B18ADAF9A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14" name="Text Box 7">
          <a:extLst>
            <a:ext uri="{FF2B5EF4-FFF2-40B4-BE49-F238E27FC236}">
              <a16:creationId xmlns:a16="http://schemas.microsoft.com/office/drawing/2014/main" id="{39B092B1-966F-4700-A41D-641A31B4E2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15" name="Text Box 7">
          <a:extLst>
            <a:ext uri="{FF2B5EF4-FFF2-40B4-BE49-F238E27FC236}">
              <a16:creationId xmlns:a16="http://schemas.microsoft.com/office/drawing/2014/main" id="{3B233454-5A3D-4BC4-8AA2-098D4E98F2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16" name="Text Box 7">
          <a:extLst>
            <a:ext uri="{FF2B5EF4-FFF2-40B4-BE49-F238E27FC236}">
              <a16:creationId xmlns:a16="http://schemas.microsoft.com/office/drawing/2014/main" id="{0B39AF69-E9C4-466E-AC7E-C9CC7D110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17" name="Text Box 7">
          <a:extLst>
            <a:ext uri="{FF2B5EF4-FFF2-40B4-BE49-F238E27FC236}">
              <a16:creationId xmlns:a16="http://schemas.microsoft.com/office/drawing/2014/main" id="{F1531074-6FC2-45CF-B18C-DCEF0780D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18" name="Text Box 7">
          <a:extLst>
            <a:ext uri="{FF2B5EF4-FFF2-40B4-BE49-F238E27FC236}">
              <a16:creationId xmlns:a16="http://schemas.microsoft.com/office/drawing/2014/main" id="{C1BB3A2D-BB72-44C3-B5B3-EE46B91E6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19" name="Text Box 7">
          <a:extLst>
            <a:ext uri="{FF2B5EF4-FFF2-40B4-BE49-F238E27FC236}">
              <a16:creationId xmlns:a16="http://schemas.microsoft.com/office/drawing/2014/main" id="{854EA39A-69AB-4D87-8223-837F06F169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20" name="Text Box 7">
          <a:extLst>
            <a:ext uri="{FF2B5EF4-FFF2-40B4-BE49-F238E27FC236}">
              <a16:creationId xmlns:a16="http://schemas.microsoft.com/office/drawing/2014/main" id="{9B63CA2D-D4AE-48D0-A846-74CB77254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21" name="Text Box 7">
          <a:extLst>
            <a:ext uri="{FF2B5EF4-FFF2-40B4-BE49-F238E27FC236}">
              <a16:creationId xmlns:a16="http://schemas.microsoft.com/office/drawing/2014/main" id="{BC60A867-5D83-4135-BC11-028B76673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22" name="Text Box 7">
          <a:extLst>
            <a:ext uri="{FF2B5EF4-FFF2-40B4-BE49-F238E27FC236}">
              <a16:creationId xmlns:a16="http://schemas.microsoft.com/office/drawing/2014/main" id="{88AF892A-BAA8-4D64-AB05-8D95A49313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23" name="Text Box 7">
          <a:extLst>
            <a:ext uri="{FF2B5EF4-FFF2-40B4-BE49-F238E27FC236}">
              <a16:creationId xmlns:a16="http://schemas.microsoft.com/office/drawing/2014/main" id="{5038C05B-81FD-404D-9CB2-8833EA6B0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24" name="Text Box 7">
          <a:extLst>
            <a:ext uri="{FF2B5EF4-FFF2-40B4-BE49-F238E27FC236}">
              <a16:creationId xmlns:a16="http://schemas.microsoft.com/office/drawing/2014/main" id="{CED3044B-5F55-4A67-ABC9-2E61F7BEAA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25" name="Text Box 7">
          <a:extLst>
            <a:ext uri="{FF2B5EF4-FFF2-40B4-BE49-F238E27FC236}">
              <a16:creationId xmlns:a16="http://schemas.microsoft.com/office/drawing/2014/main" id="{C5E3236B-5EB7-4FD0-B7BC-28753A97CE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26" name="Text Box 7">
          <a:extLst>
            <a:ext uri="{FF2B5EF4-FFF2-40B4-BE49-F238E27FC236}">
              <a16:creationId xmlns:a16="http://schemas.microsoft.com/office/drawing/2014/main" id="{E051FEED-B8AB-4A43-8608-9E7A640E1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27" name="Text Box 7">
          <a:extLst>
            <a:ext uri="{FF2B5EF4-FFF2-40B4-BE49-F238E27FC236}">
              <a16:creationId xmlns:a16="http://schemas.microsoft.com/office/drawing/2014/main" id="{5ADD6AB4-D613-490F-B8AD-1AFCEABF7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28" name="Text Box 7">
          <a:extLst>
            <a:ext uri="{FF2B5EF4-FFF2-40B4-BE49-F238E27FC236}">
              <a16:creationId xmlns:a16="http://schemas.microsoft.com/office/drawing/2014/main" id="{1EF1E372-93D4-49C3-B170-5E7A59553F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29" name="Text Box 7">
          <a:extLst>
            <a:ext uri="{FF2B5EF4-FFF2-40B4-BE49-F238E27FC236}">
              <a16:creationId xmlns:a16="http://schemas.microsoft.com/office/drawing/2014/main" id="{D7AE7AB1-4228-41A2-B613-314F6DD11A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30" name="Text Box 7">
          <a:extLst>
            <a:ext uri="{FF2B5EF4-FFF2-40B4-BE49-F238E27FC236}">
              <a16:creationId xmlns:a16="http://schemas.microsoft.com/office/drawing/2014/main" id="{4795CAFE-6979-44D1-955F-F03869023A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31" name="Text Box 7">
          <a:extLst>
            <a:ext uri="{FF2B5EF4-FFF2-40B4-BE49-F238E27FC236}">
              <a16:creationId xmlns:a16="http://schemas.microsoft.com/office/drawing/2014/main" id="{AE6B7DE7-1AD3-4832-8B39-38C10AECA7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32" name="Text Box 7">
          <a:extLst>
            <a:ext uri="{FF2B5EF4-FFF2-40B4-BE49-F238E27FC236}">
              <a16:creationId xmlns:a16="http://schemas.microsoft.com/office/drawing/2014/main" id="{74FE2BE9-D743-4109-917D-6B481BAFC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33" name="Text Box 7">
          <a:extLst>
            <a:ext uri="{FF2B5EF4-FFF2-40B4-BE49-F238E27FC236}">
              <a16:creationId xmlns:a16="http://schemas.microsoft.com/office/drawing/2014/main" id="{373F015B-535E-471E-BBB3-5A6222F1B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34" name="Text Box 7">
          <a:extLst>
            <a:ext uri="{FF2B5EF4-FFF2-40B4-BE49-F238E27FC236}">
              <a16:creationId xmlns:a16="http://schemas.microsoft.com/office/drawing/2014/main" id="{EB6B76E6-787E-413A-8E4C-1A5E53987E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35" name="Text Box 7">
          <a:extLst>
            <a:ext uri="{FF2B5EF4-FFF2-40B4-BE49-F238E27FC236}">
              <a16:creationId xmlns:a16="http://schemas.microsoft.com/office/drawing/2014/main" id="{FEBE1670-37C1-4B8E-AAD9-05876D0E39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36" name="Text Box 7">
          <a:extLst>
            <a:ext uri="{FF2B5EF4-FFF2-40B4-BE49-F238E27FC236}">
              <a16:creationId xmlns:a16="http://schemas.microsoft.com/office/drawing/2014/main" id="{9EF0BEC1-D61D-41C9-8E15-BC9BCFF509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37" name="Text Box 7">
          <a:extLst>
            <a:ext uri="{FF2B5EF4-FFF2-40B4-BE49-F238E27FC236}">
              <a16:creationId xmlns:a16="http://schemas.microsoft.com/office/drawing/2014/main" id="{ED93AE2E-C112-48C0-8081-C176743828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38" name="Text Box 7">
          <a:extLst>
            <a:ext uri="{FF2B5EF4-FFF2-40B4-BE49-F238E27FC236}">
              <a16:creationId xmlns:a16="http://schemas.microsoft.com/office/drawing/2014/main" id="{671B1B5D-4FD7-426E-9AFD-3EB8BA1BE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39" name="Text Box 7">
          <a:extLst>
            <a:ext uri="{FF2B5EF4-FFF2-40B4-BE49-F238E27FC236}">
              <a16:creationId xmlns:a16="http://schemas.microsoft.com/office/drawing/2014/main" id="{CFF18105-1FA7-4DF5-81C7-6BA825A61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40" name="Text Box 7">
          <a:extLst>
            <a:ext uri="{FF2B5EF4-FFF2-40B4-BE49-F238E27FC236}">
              <a16:creationId xmlns:a16="http://schemas.microsoft.com/office/drawing/2014/main" id="{6CE70D9B-C271-4CD9-A644-C450E4DA85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41" name="Text Box 7">
          <a:extLst>
            <a:ext uri="{FF2B5EF4-FFF2-40B4-BE49-F238E27FC236}">
              <a16:creationId xmlns:a16="http://schemas.microsoft.com/office/drawing/2014/main" id="{E72E76A7-FDED-454E-8711-52B12858E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42" name="Text Box 7">
          <a:extLst>
            <a:ext uri="{FF2B5EF4-FFF2-40B4-BE49-F238E27FC236}">
              <a16:creationId xmlns:a16="http://schemas.microsoft.com/office/drawing/2014/main" id="{D0C90112-63AC-4563-9361-735302631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43" name="Text Box 7">
          <a:extLst>
            <a:ext uri="{FF2B5EF4-FFF2-40B4-BE49-F238E27FC236}">
              <a16:creationId xmlns:a16="http://schemas.microsoft.com/office/drawing/2014/main" id="{0ABD6D67-4419-4089-8B7D-4858F1626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44" name="Text Box 7">
          <a:extLst>
            <a:ext uri="{FF2B5EF4-FFF2-40B4-BE49-F238E27FC236}">
              <a16:creationId xmlns:a16="http://schemas.microsoft.com/office/drawing/2014/main" id="{0CFCE693-FED1-47AF-8474-E71EDAD4C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45" name="Text Box 7">
          <a:extLst>
            <a:ext uri="{FF2B5EF4-FFF2-40B4-BE49-F238E27FC236}">
              <a16:creationId xmlns:a16="http://schemas.microsoft.com/office/drawing/2014/main" id="{2BA85CEA-7297-46D5-ABE1-FAE99251E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46" name="Text Box 7">
          <a:extLst>
            <a:ext uri="{FF2B5EF4-FFF2-40B4-BE49-F238E27FC236}">
              <a16:creationId xmlns:a16="http://schemas.microsoft.com/office/drawing/2014/main" id="{57236B60-20FF-4DA3-BC36-E68ECF30C2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47" name="Text Box 7">
          <a:extLst>
            <a:ext uri="{FF2B5EF4-FFF2-40B4-BE49-F238E27FC236}">
              <a16:creationId xmlns:a16="http://schemas.microsoft.com/office/drawing/2014/main" id="{23BF62DE-CE54-4924-B5E5-486821AB7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48" name="Text Box 7">
          <a:extLst>
            <a:ext uri="{FF2B5EF4-FFF2-40B4-BE49-F238E27FC236}">
              <a16:creationId xmlns:a16="http://schemas.microsoft.com/office/drawing/2014/main" id="{61A63082-B7C8-4A6F-A999-87E2E105EB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49" name="Text Box 7">
          <a:extLst>
            <a:ext uri="{FF2B5EF4-FFF2-40B4-BE49-F238E27FC236}">
              <a16:creationId xmlns:a16="http://schemas.microsoft.com/office/drawing/2014/main" id="{AA936E59-1076-4FC3-855A-4AA8C9A387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50" name="Text Box 7">
          <a:extLst>
            <a:ext uri="{FF2B5EF4-FFF2-40B4-BE49-F238E27FC236}">
              <a16:creationId xmlns:a16="http://schemas.microsoft.com/office/drawing/2014/main" id="{909444E7-5121-4D14-9AB2-90E7515F2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51" name="Text Box 7">
          <a:extLst>
            <a:ext uri="{FF2B5EF4-FFF2-40B4-BE49-F238E27FC236}">
              <a16:creationId xmlns:a16="http://schemas.microsoft.com/office/drawing/2014/main" id="{82239C02-88BD-4A20-BAB4-77B9E3469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52" name="Text Box 7">
          <a:extLst>
            <a:ext uri="{FF2B5EF4-FFF2-40B4-BE49-F238E27FC236}">
              <a16:creationId xmlns:a16="http://schemas.microsoft.com/office/drawing/2014/main" id="{0F9D4854-DF05-4421-AD76-96E4AC0FC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53" name="Text Box 7">
          <a:extLst>
            <a:ext uri="{FF2B5EF4-FFF2-40B4-BE49-F238E27FC236}">
              <a16:creationId xmlns:a16="http://schemas.microsoft.com/office/drawing/2014/main" id="{E9A19C36-FACC-4E5D-A086-DDA7C9F57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54" name="Text Box 7">
          <a:extLst>
            <a:ext uri="{FF2B5EF4-FFF2-40B4-BE49-F238E27FC236}">
              <a16:creationId xmlns:a16="http://schemas.microsoft.com/office/drawing/2014/main" id="{5DC2B0B8-AFE3-4D43-B9A9-491EBBC7B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55" name="Text Box 7">
          <a:extLst>
            <a:ext uri="{FF2B5EF4-FFF2-40B4-BE49-F238E27FC236}">
              <a16:creationId xmlns:a16="http://schemas.microsoft.com/office/drawing/2014/main" id="{C014569C-3BA3-43B1-A474-972A95B10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56" name="Text Box 7">
          <a:extLst>
            <a:ext uri="{FF2B5EF4-FFF2-40B4-BE49-F238E27FC236}">
              <a16:creationId xmlns:a16="http://schemas.microsoft.com/office/drawing/2014/main" id="{67A03798-2FCD-4EE4-A329-AC59547F9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57" name="Text Box 7">
          <a:extLst>
            <a:ext uri="{FF2B5EF4-FFF2-40B4-BE49-F238E27FC236}">
              <a16:creationId xmlns:a16="http://schemas.microsoft.com/office/drawing/2014/main" id="{C7133623-182C-47D9-BD6A-B5F3DF76F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58" name="Text Box 7">
          <a:extLst>
            <a:ext uri="{FF2B5EF4-FFF2-40B4-BE49-F238E27FC236}">
              <a16:creationId xmlns:a16="http://schemas.microsoft.com/office/drawing/2014/main" id="{88D253CE-29F8-4259-B2F8-7C98D1AA7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59" name="Text Box 7">
          <a:extLst>
            <a:ext uri="{FF2B5EF4-FFF2-40B4-BE49-F238E27FC236}">
              <a16:creationId xmlns:a16="http://schemas.microsoft.com/office/drawing/2014/main" id="{2156075E-7B3A-457E-B224-53282C9B5D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60" name="Text Box 7">
          <a:extLst>
            <a:ext uri="{FF2B5EF4-FFF2-40B4-BE49-F238E27FC236}">
              <a16:creationId xmlns:a16="http://schemas.microsoft.com/office/drawing/2014/main" id="{65F5EDF3-7875-4245-A9C2-F74F63A3E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61" name="Text Box 7">
          <a:extLst>
            <a:ext uri="{FF2B5EF4-FFF2-40B4-BE49-F238E27FC236}">
              <a16:creationId xmlns:a16="http://schemas.microsoft.com/office/drawing/2014/main" id="{7E4D20C5-AE45-40B5-A086-196388BA69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62" name="Text Box 7">
          <a:extLst>
            <a:ext uri="{FF2B5EF4-FFF2-40B4-BE49-F238E27FC236}">
              <a16:creationId xmlns:a16="http://schemas.microsoft.com/office/drawing/2014/main" id="{EC5F08D0-0877-4D05-A57E-C233E4A07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63" name="Text Box 7">
          <a:extLst>
            <a:ext uri="{FF2B5EF4-FFF2-40B4-BE49-F238E27FC236}">
              <a16:creationId xmlns:a16="http://schemas.microsoft.com/office/drawing/2014/main" id="{14F3226F-0AFB-4166-B9DA-8C695AF82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64" name="Text Box 7">
          <a:extLst>
            <a:ext uri="{FF2B5EF4-FFF2-40B4-BE49-F238E27FC236}">
              <a16:creationId xmlns:a16="http://schemas.microsoft.com/office/drawing/2014/main" id="{2D2D262B-08A3-4113-91C1-E7DD98D56E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65" name="Text Box 7">
          <a:extLst>
            <a:ext uri="{FF2B5EF4-FFF2-40B4-BE49-F238E27FC236}">
              <a16:creationId xmlns:a16="http://schemas.microsoft.com/office/drawing/2014/main" id="{5E6D9FEF-550B-484F-B965-398F244F4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66" name="Text Box 7">
          <a:extLst>
            <a:ext uri="{FF2B5EF4-FFF2-40B4-BE49-F238E27FC236}">
              <a16:creationId xmlns:a16="http://schemas.microsoft.com/office/drawing/2014/main" id="{C3D95EB0-2B5A-4736-9600-7DFDB9B31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67" name="Text Box 7">
          <a:extLst>
            <a:ext uri="{FF2B5EF4-FFF2-40B4-BE49-F238E27FC236}">
              <a16:creationId xmlns:a16="http://schemas.microsoft.com/office/drawing/2014/main" id="{1E03D540-A904-41F7-A7B0-5CAD595981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68" name="Text Box 7">
          <a:extLst>
            <a:ext uri="{FF2B5EF4-FFF2-40B4-BE49-F238E27FC236}">
              <a16:creationId xmlns:a16="http://schemas.microsoft.com/office/drawing/2014/main" id="{FF2F47C2-32B2-4BD8-87CB-99AD5C67D6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69" name="Text Box 7">
          <a:extLst>
            <a:ext uri="{FF2B5EF4-FFF2-40B4-BE49-F238E27FC236}">
              <a16:creationId xmlns:a16="http://schemas.microsoft.com/office/drawing/2014/main" id="{29CE3DC0-FF39-4859-BB96-4ACECE217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70" name="Text Box 7">
          <a:extLst>
            <a:ext uri="{FF2B5EF4-FFF2-40B4-BE49-F238E27FC236}">
              <a16:creationId xmlns:a16="http://schemas.microsoft.com/office/drawing/2014/main" id="{86DD30C0-C92A-4CE3-B25D-B8A79853DF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71" name="Text Box 7">
          <a:extLst>
            <a:ext uri="{FF2B5EF4-FFF2-40B4-BE49-F238E27FC236}">
              <a16:creationId xmlns:a16="http://schemas.microsoft.com/office/drawing/2014/main" id="{F940A440-DA5E-4BB2-A752-D1BEB2834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72" name="Text Box 7">
          <a:extLst>
            <a:ext uri="{FF2B5EF4-FFF2-40B4-BE49-F238E27FC236}">
              <a16:creationId xmlns:a16="http://schemas.microsoft.com/office/drawing/2014/main" id="{181E3379-0D38-40E0-9807-DF9288C37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73" name="Text Box 7">
          <a:extLst>
            <a:ext uri="{FF2B5EF4-FFF2-40B4-BE49-F238E27FC236}">
              <a16:creationId xmlns:a16="http://schemas.microsoft.com/office/drawing/2014/main" id="{2C079D4C-E3ED-432E-8DC1-AC7BB13B26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74" name="Text Box 7">
          <a:extLst>
            <a:ext uri="{FF2B5EF4-FFF2-40B4-BE49-F238E27FC236}">
              <a16:creationId xmlns:a16="http://schemas.microsoft.com/office/drawing/2014/main" id="{A862A73A-4C4E-4900-9AE0-69D948A8B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75" name="Text Box 7">
          <a:extLst>
            <a:ext uri="{FF2B5EF4-FFF2-40B4-BE49-F238E27FC236}">
              <a16:creationId xmlns:a16="http://schemas.microsoft.com/office/drawing/2014/main" id="{0123311F-561A-4A4D-A523-7002EF28C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76" name="Text Box 7">
          <a:extLst>
            <a:ext uri="{FF2B5EF4-FFF2-40B4-BE49-F238E27FC236}">
              <a16:creationId xmlns:a16="http://schemas.microsoft.com/office/drawing/2014/main" id="{B59F7DA3-AF6B-4919-AF16-40FEC836F9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77" name="Text Box 7">
          <a:extLst>
            <a:ext uri="{FF2B5EF4-FFF2-40B4-BE49-F238E27FC236}">
              <a16:creationId xmlns:a16="http://schemas.microsoft.com/office/drawing/2014/main" id="{C841E8FE-8740-41D0-BE22-DA2C16063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78" name="Text Box 7">
          <a:extLst>
            <a:ext uri="{FF2B5EF4-FFF2-40B4-BE49-F238E27FC236}">
              <a16:creationId xmlns:a16="http://schemas.microsoft.com/office/drawing/2014/main" id="{AC391003-89DB-4D2D-9EA5-9C8517BFA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79" name="Text Box 7">
          <a:extLst>
            <a:ext uri="{FF2B5EF4-FFF2-40B4-BE49-F238E27FC236}">
              <a16:creationId xmlns:a16="http://schemas.microsoft.com/office/drawing/2014/main" id="{5F015FD8-1EFE-425E-B577-86E9B089A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80" name="Text Box 7">
          <a:extLst>
            <a:ext uri="{FF2B5EF4-FFF2-40B4-BE49-F238E27FC236}">
              <a16:creationId xmlns:a16="http://schemas.microsoft.com/office/drawing/2014/main" id="{EA44888D-48D0-46C6-853A-9AF3070E36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81" name="Text Box 7">
          <a:extLst>
            <a:ext uri="{FF2B5EF4-FFF2-40B4-BE49-F238E27FC236}">
              <a16:creationId xmlns:a16="http://schemas.microsoft.com/office/drawing/2014/main" id="{848276A0-5B63-47E0-A34F-4FA409B05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82" name="Text Box 7">
          <a:extLst>
            <a:ext uri="{FF2B5EF4-FFF2-40B4-BE49-F238E27FC236}">
              <a16:creationId xmlns:a16="http://schemas.microsoft.com/office/drawing/2014/main" id="{27B9B76D-AA74-4858-A43C-1440ECBFA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83" name="Text Box 7">
          <a:extLst>
            <a:ext uri="{FF2B5EF4-FFF2-40B4-BE49-F238E27FC236}">
              <a16:creationId xmlns:a16="http://schemas.microsoft.com/office/drawing/2014/main" id="{4EADF583-ACE0-453C-AD97-F8F3384B4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84" name="Text Box 7">
          <a:extLst>
            <a:ext uri="{FF2B5EF4-FFF2-40B4-BE49-F238E27FC236}">
              <a16:creationId xmlns:a16="http://schemas.microsoft.com/office/drawing/2014/main" id="{6E3369D3-6254-4E4C-AC58-B3C3FD546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85" name="Text Box 7">
          <a:extLst>
            <a:ext uri="{FF2B5EF4-FFF2-40B4-BE49-F238E27FC236}">
              <a16:creationId xmlns:a16="http://schemas.microsoft.com/office/drawing/2014/main" id="{768E6C7E-7013-4358-9E65-446B4861B1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86" name="Text Box 7">
          <a:extLst>
            <a:ext uri="{FF2B5EF4-FFF2-40B4-BE49-F238E27FC236}">
              <a16:creationId xmlns:a16="http://schemas.microsoft.com/office/drawing/2014/main" id="{ADF1DA18-FBA7-4688-92C5-2B3EE48A64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87" name="Text Box 7">
          <a:extLst>
            <a:ext uri="{FF2B5EF4-FFF2-40B4-BE49-F238E27FC236}">
              <a16:creationId xmlns:a16="http://schemas.microsoft.com/office/drawing/2014/main" id="{6BD80B87-001B-498B-BCC7-0ACBEF994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88" name="Text Box 7">
          <a:extLst>
            <a:ext uri="{FF2B5EF4-FFF2-40B4-BE49-F238E27FC236}">
              <a16:creationId xmlns:a16="http://schemas.microsoft.com/office/drawing/2014/main" id="{AC70ABE3-2F30-42B7-AB80-FD9FC2830C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89" name="Text Box 7">
          <a:extLst>
            <a:ext uri="{FF2B5EF4-FFF2-40B4-BE49-F238E27FC236}">
              <a16:creationId xmlns:a16="http://schemas.microsoft.com/office/drawing/2014/main" id="{0F40D415-000D-47B1-9D2A-D7BA747645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90" name="Text Box 7">
          <a:extLst>
            <a:ext uri="{FF2B5EF4-FFF2-40B4-BE49-F238E27FC236}">
              <a16:creationId xmlns:a16="http://schemas.microsoft.com/office/drawing/2014/main" id="{271CE6DE-23F2-4149-96C6-4C5C069234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91" name="Text Box 7">
          <a:extLst>
            <a:ext uri="{FF2B5EF4-FFF2-40B4-BE49-F238E27FC236}">
              <a16:creationId xmlns:a16="http://schemas.microsoft.com/office/drawing/2014/main" id="{BCEEDD0A-A0E0-4477-AB3B-242BD6876B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92" name="Text Box 7">
          <a:extLst>
            <a:ext uri="{FF2B5EF4-FFF2-40B4-BE49-F238E27FC236}">
              <a16:creationId xmlns:a16="http://schemas.microsoft.com/office/drawing/2014/main" id="{2CF95FB0-6F98-470C-96B9-DB7142999A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93" name="Text Box 7">
          <a:extLst>
            <a:ext uri="{FF2B5EF4-FFF2-40B4-BE49-F238E27FC236}">
              <a16:creationId xmlns:a16="http://schemas.microsoft.com/office/drawing/2014/main" id="{037C05A6-492F-4811-B128-5307058E6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94" name="Text Box 7">
          <a:extLst>
            <a:ext uri="{FF2B5EF4-FFF2-40B4-BE49-F238E27FC236}">
              <a16:creationId xmlns:a16="http://schemas.microsoft.com/office/drawing/2014/main" id="{4A1F6DBA-F38E-4734-96F0-4756C8780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95" name="Text Box 7">
          <a:extLst>
            <a:ext uri="{FF2B5EF4-FFF2-40B4-BE49-F238E27FC236}">
              <a16:creationId xmlns:a16="http://schemas.microsoft.com/office/drawing/2014/main" id="{978A08B4-560B-4209-8B51-DDBAFB4C4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96" name="Text Box 7">
          <a:extLst>
            <a:ext uri="{FF2B5EF4-FFF2-40B4-BE49-F238E27FC236}">
              <a16:creationId xmlns:a16="http://schemas.microsoft.com/office/drawing/2014/main" id="{961B1C98-7234-414B-A003-264801627A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97" name="Text Box 7">
          <a:extLst>
            <a:ext uri="{FF2B5EF4-FFF2-40B4-BE49-F238E27FC236}">
              <a16:creationId xmlns:a16="http://schemas.microsoft.com/office/drawing/2014/main" id="{AFFAADA1-6DEC-4FB7-AA0B-65512CE974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98" name="Text Box 7">
          <a:extLst>
            <a:ext uri="{FF2B5EF4-FFF2-40B4-BE49-F238E27FC236}">
              <a16:creationId xmlns:a16="http://schemas.microsoft.com/office/drawing/2014/main" id="{97A6BD26-C968-4BBF-BD79-1B9558190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899" name="Text Box 7">
          <a:extLst>
            <a:ext uri="{FF2B5EF4-FFF2-40B4-BE49-F238E27FC236}">
              <a16:creationId xmlns:a16="http://schemas.microsoft.com/office/drawing/2014/main" id="{4DE8E2B6-D058-4AA8-AEDE-298D6049B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00" name="Text Box 7">
          <a:extLst>
            <a:ext uri="{FF2B5EF4-FFF2-40B4-BE49-F238E27FC236}">
              <a16:creationId xmlns:a16="http://schemas.microsoft.com/office/drawing/2014/main" id="{C4093FAC-DDBD-408A-A6CD-95046BA55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01" name="Text Box 7">
          <a:extLst>
            <a:ext uri="{FF2B5EF4-FFF2-40B4-BE49-F238E27FC236}">
              <a16:creationId xmlns:a16="http://schemas.microsoft.com/office/drawing/2014/main" id="{D1204C01-0102-453A-B782-9A75ABA8F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02" name="Text Box 7">
          <a:extLst>
            <a:ext uri="{FF2B5EF4-FFF2-40B4-BE49-F238E27FC236}">
              <a16:creationId xmlns:a16="http://schemas.microsoft.com/office/drawing/2014/main" id="{F71C908E-5CB2-4296-85BF-495FEA2B02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03" name="Text Box 7">
          <a:extLst>
            <a:ext uri="{FF2B5EF4-FFF2-40B4-BE49-F238E27FC236}">
              <a16:creationId xmlns:a16="http://schemas.microsoft.com/office/drawing/2014/main" id="{E7243036-561C-4EDF-81F7-9E259B74E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04" name="Text Box 7">
          <a:extLst>
            <a:ext uri="{FF2B5EF4-FFF2-40B4-BE49-F238E27FC236}">
              <a16:creationId xmlns:a16="http://schemas.microsoft.com/office/drawing/2014/main" id="{2B97905A-C488-471F-B716-984B7AD46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05" name="Text Box 7">
          <a:extLst>
            <a:ext uri="{FF2B5EF4-FFF2-40B4-BE49-F238E27FC236}">
              <a16:creationId xmlns:a16="http://schemas.microsoft.com/office/drawing/2014/main" id="{0B20FB30-2DE6-413A-8E76-479CE053EF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06" name="Text Box 7">
          <a:extLst>
            <a:ext uri="{FF2B5EF4-FFF2-40B4-BE49-F238E27FC236}">
              <a16:creationId xmlns:a16="http://schemas.microsoft.com/office/drawing/2014/main" id="{34ADA34E-F723-4B29-A8A3-A35164883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07" name="Text Box 7">
          <a:extLst>
            <a:ext uri="{FF2B5EF4-FFF2-40B4-BE49-F238E27FC236}">
              <a16:creationId xmlns:a16="http://schemas.microsoft.com/office/drawing/2014/main" id="{D39858FA-56A7-405B-BE43-9CA130E04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08" name="Text Box 7">
          <a:extLst>
            <a:ext uri="{FF2B5EF4-FFF2-40B4-BE49-F238E27FC236}">
              <a16:creationId xmlns:a16="http://schemas.microsoft.com/office/drawing/2014/main" id="{3E863726-17FF-43D5-B419-02B5745F3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09" name="Text Box 7">
          <a:extLst>
            <a:ext uri="{FF2B5EF4-FFF2-40B4-BE49-F238E27FC236}">
              <a16:creationId xmlns:a16="http://schemas.microsoft.com/office/drawing/2014/main" id="{A85A45B6-5EE9-433C-8DC9-68406EF47F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10" name="Text Box 7">
          <a:extLst>
            <a:ext uri="{FF2B5EF4-FFF2-40B4-BE49-F238E27FC236}">
              <a16:creationId xmlns:a16="http://schemas.microsoft.com/office/drawing/2014/main" id="{E035C9AC-A197-4656-BB4D-19DC80747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11" name="Text Box 7">
          <a:extLst>
            <a:ext uri="{FF2B5EF4-FFF2-40B4-BE49-F238E27FC236}">
              <a16:creationId xmlns:a16="http://schemas.microsoft.com/office/drawing/2014/main" id="{E9A2BEDD-97EE-46C4-A6A9-579EDE45D7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12" name="Text Box 7">
          <a:extLst>
            <a:ext uri="{FF2B5EF4-FFF2-40B4-BE49-F238E27FC236}">
              <a16:creationId xmlns:a16="http://schemas.microsoft.com/office/drawing/2014/main" id="{27DEA399-6114-4E0E-9A05-79004BD40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13" name="Text Box 7">
          <a:extLst>
            <a:ext uri="{FF2B5EF4-FFF2-40B4-BE49-F238E27FC236}">
              <a16:creationId xmlns:a16="http://schemas.microsoft.com/office/drawing/2014/main" id="{C02F0A15-09AB-45B1-AAD6-A52F6B595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14" name="Text Box 7">
          <a:extLst>
            <a:ext uri="{FF2B5EF4-FFF2-40B4-BE49-F238E27FC236}">
              <a16:creationId xmlns:a16="http://schemas.microsoft.com/office/drawing/2014/main" id="{5CCDFAB8-33CB-429D-9F2C-421AD5F20A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15" name="Text Box 7">
          <a:extLst>
            <a:ext uri="{FF2B5EF4-FFF2-40B4-BE49-F238E27FC236}">
              <a16:creationId xmlns:a16="http://schemas.microsoft.com/office/drawing/2014/main" id="{60533A1E-3824-4C1E-B88C-B7E9B991C7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16" name="Text Box 7">
          <a:extLst>
            <a:ext uri="{FF2B5EF4-FFF2-40B4-BE49-F238E27FC236}">
              <a16:creationId xmlns:a16="http://schemas.microsoft.com/office/drawing/2014/main" id="{4C3A2F59-AC24-4986-BD76-0FD3333E3B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17" name="Text Box 7">
          <a:extLst>
            <a:ext uri="{FF2B5EF4-FFF2-40B4-BE49-F238E27FC236}">
              <a16:creationId xmlns:a16="http://schemas.microsoft.com/office/drawing/2014/main" id="{A83A5D3F-F823-428D-AFAC-ACC2CC5893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18" name="Text Box 7">
          <a:extLst>
            <a:ext uri="{FF2B5EF4-FFF2-40B4-BE49-F238E27FC236}">
              <a16:creationId xmlns:a16="http://schemas.microsoft.com/office/drawing/2014/main" id="{9BDAE51C-A162-4166-A631-AD4FF7456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19" name="Text Box 7">
          <a:extLst>
            <a:ext uri="{FF2B5EF4-FFF2-40B4-BE49-F238E27FC236}">
              <a16:creationId xmlns:a16="http://schemas.microsoft.com/office/drawing/2014/main" id="{6C81D625-1254-4289-ADE3-55680B1BE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20" name="Text Box 7">
          <a:extLst>
            <a:ext uri="{FF2B5EF4-FFF2-40B4-BE49-F238E27FC236}">
              <a16:creationId xmlns:a16="http://schemas.microsoft.com/office/drawing/2014/main" id="{7FAC88CB-AD1E-40DC-B747-120A52C8F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21" name="Text Box 7">
          <a:extLst>
            <a:ext uri="{FF2B5EF4-FFF2-40B4-BE49-F238E27FC236}">
              <a16:creationId xmlns:a16="http://schemas.microsoft.com/office/drawing/2014/main" id="{779B5AE3-4CE0-4161-97E5-68345C4651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5922" name="Text Box 7">
          <a:extLst>
            <a:ext uri="{FF2B5EF4-FFF2-40B4-BE49-F238E27FC236}">
              <a16:creationId xmlns:a16="http://schemas.microsoft.com/office/drawing/2014/main" id="{DBFB961F-51DA-49FF-9415-C0B2A9DBEE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23" name="Text Box 7">
          <a:extLst>
            <a:ext uri="{FF2B5EF4-FFF2-40B4-BE49-F238E27FC236}">
              <a16:creationId xmlns:a16="http://schemas.microsoft.com/office/drawing/2014/main" id="{73C83F58-1BEF-46F4-A345-2AFCB0122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24" name="Text Box 7">
          <a:extLst>
            <a:ext uri="{FF2B5EF4-FFF2-40B4-BE49-F238E27FC236}">
              <a16:creationId xmlns:a16="http://schemas.microsoft.com/office/drawing/2014/main" id="{4885C935-C6DD-4B7C-B9A8-C80C5933C7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25" name="Text Box 7">
          <a:extLst>
            <a:ext uri="{FF2B5EF4-FFF2-40B4-BE49-F238E27FC236}">
              <a16:creationId xmlns:a16="http://schemas.microsoft.com/office/drawing/2014/main" id="{4237ED34-D550-4E09-8F53-84492164CF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26" name="Text Box 7">
          <a:extLst>
            <a:ext uri="{FF2B5EF4-FFF2-40B4-BE49-F238E27FC236}">
              <a16:creationId xmlns:a16="http://schemas.microsoft.com/office/drawing/2014/main" id="{0CA1E99F-1E90-4F18-A846-5CB446E81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27" name="Text Box 7">
          <a:extLst>
            <a:ext uri="{FF2B5EF4-FFF2-40B4-BE49-F238E27FC236}">
              <a16:creationId xmlns:a16="http://schemas.microsoft.com/office/drawing/2014/main" id="{840D2232-86F1-4E4B-B262-1C82A581F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28" name="Text Box 7">
          <a:extLst>
            <a:ext uri="{FF2B5EF4-FFF2-40B4-BE49-F238E27FC236}">
              <a16:creationId xmlns:a16="http://schemas.microsoft.com/office/drawing/2014/main" id="{7716F702-4A42-4D8D-BFBB-A859A8876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29" name="Text Box 7">
          <a:extLst>
            <a:ext uri="{FF2B5EF4-FFF2-40B4-BE49-F238E27FC236}">
              <a16:creationId xmlns:a16="http://schemas.microsoft.com/office/drawing/2014/main" id="{FF339810-5368-4BA4-B57E-7EBD4113E7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30" name="Text Box 7">
          <a:extLst>
            <a:ext uri="{FF2B5EF4-FFF2-40B4-BE49-F238E27FC236}">
              <a16:creationId xmlns:a16="http://schemas.microsoft.com/office/drawing/2014/main" id="{F419F67F-5F18-4CBA-BC79-2C744386E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31" name="Text Box 7">
          <a:extLst>
            <a:ext uri="{FF2B5EF4-FFF2-40B4-BE49-F238E27FC236}">
              <a16:creationId xmlns:a16="http://schemas.microsoft.com/office/drawing/2014/main" id="{AB9DC682-33E3-4B2B-B7EE-8B3E830CF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32" name="Text Box 7">
          <a:extLst>
            <a:ext uri="{FF2B5EF4-FFF2-40B4-BE49-F238E27FC236}">
              <a16:creationId xmlns:a16="http://schemas.microsoft.com/office/drawing/2014/main" id="{0CBF2934-A6D6-4217-BADF-5E03AC49D6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33" name="Text Box 7">
          <a:extLst>
            <a:ext uri="{FF2B5EF4-FFF2-40B4-BE49-F238E27FC236}">
              <a16:creationId xmlns:a16="http://schemas.microsoft.com/office/drawing/2014/main" id="{B021300F-E907-472A-8748-A382265937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34" name="Text Box 7">
          <a:extLst>
            <a:ext uri="{FF2B5EF4-FFF2-40B4-BE49-F238E27FC236}">
              <a16:creationId xmlns:a16="http://schemas.microsoft.com/office/drawing/2014/main" id="{87DC6DB7-77FB-4543-AAF1-4D952C83F3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35" name="Text Box 7">
          <a:extLst>
            <a:ext uri="{FF2B5EF4-FFF2-40B4-BE49-F238E27FC236}">
              <a16:creationId xmlns:a16="http://schemas.microsoft.com/office/drawing/2014/main" id="{6E403D1E-3E8E-41C0-A3A3-2845F9BCD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36" name="Text Box 7">
          <a:extLst>
            <a:ext uri="{FF2B5EF4-FFF2-40B4-BE49-F238E27FC236}">
              <a16:creationId xmlns:a16="http://schemas.microsoft.com/office/drawing/2014/main" id="{4102995C-9C45-46FF-92A5-B2023FCA9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37" name="Text Box 7">
          <a:extLst>
            <a:ext uri="{FF2B5EF4-FFF2-40B4-BE49-F238E27FC236}">
              <a16:creationId xmlns:a16="http://schemas.microsoft.com/office/drawing/2014/main" id="{AC569FD8-23C1-40D4-A0FE-624130D0C4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38" name="Text Box 7">
          <a:extLst>
            <a:ext uri="{FF2B5EF4-FFF2-40B4-BE49-F238E27FC236}">
              <a16:creationId xmlns:a16="http://schemas.microsoft.com/office/drawing/2014/main" id="{DE37CCEE-240C-4592-83FD-F4730539A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39" name="Text Box 7">
          <a:extLst>
            <a:ext uri="{FF2B5EF4-FFF2-40B4-BE49-F238E27FC236}">
              <a16:creationId xmlns:a16="http://schemas.microsoft.com/office/drawing/2014/main" id="{A0F39A37-8EE6-4065-82AE-5C604C6C3E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40" name="Text Box 7">
          <a:extLst>
            <a:ext uri="{FF2B5EF4-FFF2-40B4-BE49-F238E27FC236}">
              <a16:creationId xmlns:a16="http://schemas.microsoft.com/office/drawing/2014/main" id="{72829638-3D81-492C-A079-30A8CE2322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41" name="Text Box 7">
          <a:extLst>
            <a:ext uri="{FF2B5EF4-FFF2-40B4-BE49-F238E27FC236}">
              <a16:creationId xmlns:a16="http://schemas.microsoft.com/office/drawing/2014/main" id="{7D0DB574-2627-4C85-8AFB-47A03400D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42" name="Text Box 7">
          <a:extLst>
            <a:ext uri="{FF2B5EF4-FFF2-40B4-BE49-F238E27FC236}">
              <a16:creationId xmlns:a16="http://schemas.microsoft.com/office/drawing/2014/main" id="{4A48B1A0-C5D6-491F-91E3-5C137B375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43" name="Text Box 7">
          <a:extLst>
            <a:ext uri="{FF2B5EF4-FFF2-40B4-BE49-F238E27FC236}">
              <a16:creationId xmlns:a16="http://schemas.microsoft.com/office/drawing/2014/main" id="{43B14E94-6CDE-4192-B6A6-5051F00B0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44" name="Text Box 7">
          <a:extLst>
            <a:ext uri="{FF2B5EF4-FFF2-40B4-BE49-F238E27FC236}">
              <a16:creationId xmlns:a16="http://schemas.microsoft.com/office/drawing/2014/main" id="{A30B081B-D79E-4BD0-AB4A-A631C8FBE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45" name="Text Box 7">
          <a:extLst>
            <a:ext uri="{FF2B5EF4-FFF2-40B4-BE49-F238E27FC236}">
              <a16:creationId xmlns:a16="http://schemas.microsoft.com/office/drawing/2014/main" id="{37EB7938-5096-4003-8D77-4D3C574749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46" name="Text Box 7">
          <a:extLst>
            <a:ext uri="{FF2B5EF4-FFF2-40B4-BE49-F238E27FC236}">
              <a16:creationId xmlns:a16="http://schemas.microsoft.com/office/drawing/2014/main" id="{FF7D04EE-966E-4146-8143-D792C2B781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47" name="Text Box 7">
          <a:extLst>
            <a:ext uri="{FF2B5EF4-FFF2-40B4-BE49-F238E27FC236}">
              <a16:creationId xmlns:a16="http://schemas.microsoft.com/office/drawing/2014/main" id="{889DCD21-8845-4893-AC96-0A3368B8F0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48" name="Text Box 7">
          <a:extLst>
            <a:ext uri="{FF2B5EF4-FFF2-40B4-BE49-F238E27FC236}">
              <a16:creationId xmlns:a16="http://schemas.microsoft.com/office/drawing/2014/main" id="{80B97E5B-D075-4300-A8ED-DB6693F8D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49" name="Text Box 7">
          <a:extLst>
            <a:ext uri="{FF2B5EF4-FFF2-40B4-BE49-F238E27FC236}">
              <a16:creationId xmlns:a16="http://schemas.microsoft.com/office/drawing/2014/main" id="{2D032FA2-EDB1-4FF2-A6FE-B6BF5DFCB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50" name="Text Box 7">
          <a:extLst>
            <a:ext uri="{FF2B5EF4-FFF2-40B4-BE49-F238E27FC236}">
              <a16:creationId xmlns:a16="http://schemas.microsoft.com/office/drawing/2014/main" id="{C842352B-E6E2-4A8B-AF65-177A1D3E2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51" name="Text Box 7">
          <a:extLst>
            <a:ext uri="{FF2B5EF4-FFF2-40B4-BE49-F238E27FC236}">
              <a16:creationId xmlns:a16="http://schemas.microsoft.com/office/drawing/2014/main" id="{279DDB6E-5227-41A6-9714-2BD40966E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52" name="Text Box 7">
          <a:extLst>
            <a:ext uri="{FF2B5EF4-FFF2-40B4-BE49-F238E27FC236}">
              <a16:creationId xmlns:a16="http://schemas.microsoft.com/office/drawing/2014/main" id="{E4DA4405-143F-4AA8-B8C2-574CC92283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53" name="Text Box 7">
          <a:extLst>
            <a:ext uri="{FF2B5EF4-FFF2-40B4-BE49-F238E27FC236}">
              <a16:creationId xmlns:a16="http://schemas.microsoft.com/office/drawing/2014/main" id="{E38B0C36-6653-42D7-A501-ABB6C8A739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54" name="Text Box 7">
          <a:extLst>
            <a:ext uri="{FF2B5EF4-FFF2-40B4-BE49-F238E27FC236}">
              <a16:creationId xmlns:a16="http://schemas.microsoft.com/office/drawing/2014/main" id="{45E5C57E-42C5-4F91-BA00-463C6F7239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55" name="Text Box 7">
          <a:extLst>
            <a:ext uri="{FF2B5EF4-FFF2-40B4-BE49-F238E27FC236}">
              <a16:creationId xmlns:a16="http://schemas.microsoft.com/office/drawing/2014/main" id="{2F4AF575-0035-42D7-AD8E-D314D323C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56" name="Text Box 7">
          <a:extLst>
            <a:ext uri="{FF2B5EF4-FFF2-40B4-BE49-F238E27FC236}">
              <a16:creationId xmlns:a16="http://schemas.microsoft.com/office/drawing/2014/main" id="{BADC1FC3-DDC8-470B-8983-D25511CBFF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57" name="Text Box 7">
          <a:extLst>
            <a:ext uri="{FF2B5EF4-FFF2-40B4-BE49-F238E27FC236}">
              <a16:creationId xmlns:a16="http://schemas.microsoft.com/office/drawing/2014/main" id="{1713DFC4-D996-4244-B988-96CB56AFB6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58" name="Text Box 7">
          <a:extLst>
            <a:ext uri="{FF2B5EF4-FFF2-40B4-BE49-F238E27FC236}">
              <a16:creationId xmlns:a16="http://schemas.microsoft.com/office/drawing/2014/main" id="{4DB9633B-0CE9-427E-AEC8-1EE0D7D319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59" name="Text Box 7">
          <a:extLst>
            <a:ext uri="{FF2B5EF4-FFF2-40B4-BE49-F238E27FC236}">
              <a16:creationId xmlns:a16="http://schemas.microsoft.com/office/drawing/2014/main" id="{03088516-3941-4427-BB84-1C430BFA6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60" name="Text Box 7">
          <a:extLst>
            <a:ext uri="{FF2B5EF4-FFF2-40B4-BE49-F238E27FC236}">
              <a16:creationId xmlns:a16="http://schemas.microsoft.com/office/drawing/2014/main" id="{DAAA0F98-E832-4697-B674-D4DC2A267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61" name="Text Box 7">
          <a:extLst>
            <a:ext uri="{FF2B5EF4-FFF2-40B4-BE49-F238E27FC236}">
              <a16:creationId xmlns:a16="http://schemas.microsoft.com/office/drawing/2014/main" id="{06F23658-6E31-4A5C-9F12-49A700A3B4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62" name="Text Box 7">
          <a:extLst>
            <a:ext uri="{FF2B5EF4-FFF2-40B4-BE49-F238E27FC236}">
              <a16:creationId xmlns:a16="http://schemas.microsoft.com/office/drawing/2014/main" id="{A07FF315-49DD-46CE-8100-BB4652F9ED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63" name="Text Box 7">
          <a:extLst>
            <a:ext uri="{FF2B5EF4-FFF2-40B4-BE49-F238E27FC236}">
              <a16:creationId xmlns:a16="http://schemas.microsoft.com/office/drawing/2014/main" id="{293FEA0D-443B-4150-85DC-DA6605F7B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64" name="Text Box 7">
          <a:extLst>
            <a:ext uri="{FF2B5EF4-FFF2-40B4-BE49-F238E27FC236}">
              <a16:creationId xmlns:a16="http://schemas.microsoft.com/office/drawing/2014/main" id="{89F19AEB-BCE5-42EA-A3AB-66506D6530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65" name="Text Box 7">
          <a:extLst>
            <a:ext uri="{FF2B5EF4-FFF2-40B4-BE49-F238E27FC236}">
              <a16:creationId xmlns:a16="http://schemas.microsoft.com/office/drawing/2014/main" id="{B9D048BE-2C93-49DD-AD3A-285FFFA2F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66" name="Text Box 7">
          <a:extLst>
            <a:ext uri="{FF2B5EF4-FFF2-40B4-BE49-F238E27FC236}">
              <a16:creationId xmlns:a16="http://schemas.microsoft.com/office/drawing/2014/main" id="{BFD61BC9-3B53-4C80-98C5-B8D3FCFFD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67" name="Text Box 7">
          <a:extLst>
            <a:ext uri="{FF2B5EF4-FFF2-40B4-BE49-F238E27FC236}">
              <a16:creationId xmlns:a16="http://schemas.microsoft.com/office/drawing/2014/main" id="{21EC47FC-DDB4-4242-8957-F408A92008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68" name="Text Box 7">
          <a:extLst>
            <a:ext uri="{FF2B5EF4-FFF2-40B4-BE49-F238E27FC236}">
              <a16:creationId xmlns:a16="http://schemas.microsoft.com/office/drawing/2014/main" id="{15FF8434-AD5C-4B4C-AF3A-CD76E230E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69" name="Text Box 7">
          <a:extLst>
            <a:ext uri="{FF2B5EF4-FFF2-40B4-BE49-F238E27FC236}">
              <a16:creationId xmlns:a16="http://schemas.microsoft.com/office/drawing/2014/main" id="{DD207401-67E7-4EF4-B0BD-9FC5E8229B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70" name="Text Box 7">
          <a:extLst>
            <a:ext uri="{FF2B5EF4-FFF2-40B4-BE49-F238E27FC236}">
              <a16:creationId xmlns:a16="http://schemas.microsoft.com/office/drawing/2014/main" id="{6A2AFF5F-7C17-48FE-820B-5B681229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71" name="Text Box 7">
          <a:extLst>
            <a:ext uri="{FF2B5EF4-FFF2-40B4-BE49-F238E27FC236}">
              <a16:creationId xmlns:a16="http://schemas.microsoft.com/office/drawing/2014/main" id="{C865CB8E-9ABE-48C4-907D-1506412F1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72" name="Text Box 7">
          <a:extLst>
            <a:ext uri="{FF2B5EF4-FFF2-40B4-BE49-F238E27FC236}">
              <a16:creationId xmlns:a16="http://schemas.microsoft.com/office/drawing/2014/main" id="{F2CF596B-3228-4C2A-B696-BB564AF4F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73" name="Text Box 7">
          <a:extLst>
            <a:ext uri="{FF2B5EF4-FFF2-40B4-BE49-F238E27FC236}">
              <a16:creationId xmlns:a16="http://schemas.microsoft.com/office/drawing/2014/main" id="{50D70A81-A369-4DAD-9B9F-5ECCAEFF91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74" name="Text Box 7">
          <a:extLst>
            <a:ext uri="{FF2B5EF4-FFF2-40B4-BE49-F238E27FC236}">
              <a16:creationId xmlns:a16="http://schemas.microsoft.com/office/drawing/2014/main" id="{6A93DC61-A8AF-40CD-92A4-FC1BB0DD9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75" name="Text Box 7">
          <a:extLst>
            <a:ext uri="{FF2B5EF4-FFF2-40B4-BE49-F238E27FC236}">
              <a16:creationId xmlns:a16="http://schemas.microsoft.com/office/drawing/2014/main" id="{F6A847BB-EE61-4C17-98EB-41ED34DCF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76" name="Text Box 7">
          <a:extLst>
            <a:ext uri="{FF2B5EF4-FFF2-40B4-BE49-F238E27FC236}">
              <a16:creationId xmlns:a16="http://schemas.microsoft.com/office/drawing/2014/main" id="{A0EEC7DB-7924-47BD-A2A0-F55D83B95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77" name="Text Box 7">
          <a:extLst>
            <a:ext uri="{FF2B5EF4-FFF2-40B4-BE49-F238E27FC236}">
              <a16:creationId xmlns:a16="http://schemas.microsoft.com/office/drawing/2014/main" id="{F5988FDA-D616-4745-A010-DDABDE915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78" name="Text Box 7">
          <a:extLst>
            <a:ext uri="{FF2B5EF4-FFF2-40B4-BE49-F238E27FC236}">
              <a16:creationId xmlns:a16="http://schemas.microsoft.com/office/drawing/2014/main" id="{8BF1BCB1-3947-4656-96F1-6B6A3F0A4D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79" name="Text Box 7">
          <a:extLst>
            <a:ext uri="{FF2B5EF4-FFF2-40B4-BE49-F238E27FC236}">
              <a16:creationId xmlns:a16="http://schemas.microsoft.com/office/drawing/2014/main" id="{6716014A-73EF-4D34-B4E2-58640E62B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80" name="Text Box 7">
          <a:extLst>
            <a:ext uri="{FF2B5EF4-FFF2-40B4-BE49-F238E27FC236}">
              <a16:creationId xmlns:a16="http://schemas.microsoft.com/office/drawing/2014/main" id="{838E216D-3B39-4821-83D3-6BA320EA24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81" name="Text Box 7">
          <a:extLst>
            <a:ext uri="{FF2B5EF4-FFF2-40B4-BE49-F238E27FC236}">
              <a16:creationId xmlns:a16="http://schemas.microsoft.com/office/drawing/2014/main" id="{58AA78B9-9B42-4C7D-98DF-F50994DD2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82" name="Text Box 7">
          <a:extLst>
            <a:ext uri="{FF2B5EF4-FFF2-40B4-BE49-F238E27FC236}">
              <a16:creationId xmlns:a16="http://schemas.microsoft.com/office/drawing/2014/main" id="{50652A5B-782B-41F1-8C5C-37198E581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83" name="Text Box 7">
          <a:extLst>
            <a:ext uri="{FF2B5EF4-FFF2-40B4-BE49-F238E27FC236}">
              <a16:creationId xmlns:a16="http://schemas.microsoft.com/office/drawing/2014/main" id="{30AB7090-967E-44A6-8115-EED8FE781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84" name="Text Box 7">
          <a:extLst>
            <a:ext uri="{FF2B5EF4-FFF2-40B4-BE49-F238E27FC236}">
              <a16:creationId xmlns:a16="http://schemas.microsoft.com/office/drawing/2014/main" id="{10F37BC4-8F0A-41DB-B6D1-9DC519F9E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85" name="Text Box 7">
          <a:extLst>
            <a:ext uri="{FF2B5EF4-FFF2-40B4-BE49-F238E27FC236}">
              <a16:creationId xmlns:a16="http://schemas.microsoft.com/office/drawing/2014/main" id="{AADF0775-B9E4-4C80-A0B1-817D27D89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86" name="Text Box 7">
          <a:extLst>
            <a:ext uri="{FF2B5EF4-FFF2-40B4-BE49-F238E27FC236}">
              <a16:creationId xmlns:a16="http://schemas.microsoft.com/office/drawing/2014/main" id="{A23415D3-8411-4820-AF96-C8805F83F8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87" name="Text Box 7">
          <a:extLst>
            <a:ext uri="{FF2B5EF4-FFF2-40B4-BE49-F238E27FC236}">
              <a16:creationId xmlns:a16="http://schemas.microsoft.com/office/drawing/2014/main" id="{B233AD67-48E4-4535-9D59-36A598AA5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88" name="Text Box 7">
          <a:extLst>
            <a:ext uri="{FF2B5EF4-FFF2-40B4-BE49-F238E27FC236}">
              <a16:creationId xmlns:a16="http://schemas.microsoft.com/office/drawing/2014/main" id="{904AF41D-DE7D-444A-8715-E322865F8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89" name="Text Box 7">
          <a:extLst>
            <a:ext uri="{FF2B5EF4-FFF2-40B4-BE49-F238E27FC236}">
              <a16:creationId xmlns:a16="http://schemas.microsoft.com/office/drawing/2014/main" id="{F1E1D8D7-E3E5-4E9B-883F-49771F24C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90" name="Text Box 7">
          <a:extLst>
            <a:ext uri="{FF2B5EF4-FFF2-40B4-BE49-F238E27FC236}">
              <a16:creationId xmlns:a16="http://schemas.microsoft.com/office/drawing/2014/main" id="{BBF3BF31-BC49-45E5-8A8E-D401B36F3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91" name="Text Box 7">
          <a:extLst>
            <a:ext uri="{FF2B5EF4-FFF2-40B4-BE49-F238E27FC236}">
              <a16:creationId xmlns:a16="http://schemas.microsoft.com/office/drawing/2014/main" id="{958A1DE9-C49B-4F09-B09D-C14B6629B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92" name="Text Box 7">
          <a:extLst>
            <a:ext uri="{FF2B5EF4-FFF2-40B4-BE49-F238E27FC236}">
              <a16:creationId xmlns:a16="http://schemas.microsoft.com/office/drawing/2014/main" id="{FDFFFAE7-3B76-4EB0-8E1C-6BD205215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93" name="Text Box 7">
          <a:extLst>
            <a:ext uri="{FF2B5EF4-FFF2-40B4-BE49-F238E27FC236}">
              <a16:creationId xmlns:a16="http://schemas.microsoft.com/office/drawing/2014/main" id="{4505A534-9C7F-4B77-A830-DFB231180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94" name="Text Box 7">
          <a:extLst>
            <a:ext uri="{FF2B5EF4-FFF2-40B4-BE49-F238E27FC236}">
              <a16:creationId xmlns:a16="http://schemas.microsoft.com/office/drawing/2014/main" id="{07B88FEC-82FA-4E31-A5C5-0E7681F3DF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95" name="Text Box 7">
          <a:extLst>
            <a:ext uri="{FF2B5EF4-FFF2-40B4-BE49-F238E27FC236}">
              <a16:creationId xmlns:a16="http://schemas.microsoft.com/office/drawing/2014/main" id="{FE12689F-12E2-4FD2-A771-94AE33EFF1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96" name="Text Box 7">
          <a:extLst>
            <a:ext uri="{FF2B5EF4-FFF2-40B4-BE49-F238E27FC236}">
              <a16:creationId xmlns:a16="http://schemas.microsoft.com/office/drawing/2014/main" id="{5E9B5F63-7B58-4A00-A0DC-6882EE9057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97" name="Text Box 7">
          <a:extLst>
            <a:ext uri="{FF2B5EF4-FFF2-40B4-BE49-F238E27FC236}">
              <a16:creationId xmlns:a16="http://schemas.microsoft.com/office/drawing/2014/main" id="{6A087879-58B6-4485-9894-6DC3F077AF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98" name="Text Box 7">
          <a:extLst>
            <a:ext uri="{FF2B5EF4-FFF2-40B4-BE49-F238E27FC236}">
              <a16:creationId xmlns:a16="http://schemas.microsoft.com/office/drawing/2014/main" id="{D036B3C8-F4E0-4D57-BCE0-7DD379A35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5999" name="Text Box 7">
          <a:extLst>
            <a:ext uri="{FF2B5EF4-FFF2-40B4-BE49-F238E27FC236}">
              <a16:creationId xmlns:a16="http://schemas.microsoft.com/office/drawing/2014/main" id="{0978F6E2-675D-49A6-AF43-EC9A971E32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00" name="Text Box 7">
          <a:extLst>
            <a:ext uri="{FF2B5EF4-FFF2-40B4-BE49-F238E27FC236}">
              <a16:creationId xmlns:a16="http://schemas.microsoft.com/office/drawing/2014/main" id="{2A979706-2883-4222-9D55-8B985B3F6B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01" name="Text Box 7">
          <a:extLst>
            <a:ext uri="{FF2B5EF4-FFF2-40B4-BE49-F238E27FC236}">
              <a16:creationId xmlns:a16="http://schemas.microsoft.com/office/drawing/2014/main" id="{A467A44D-CFA9-4C80-A3F6-8D2271535E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02" name="Text Box 7">
          <a:extLst>
            <a:ext uri="{FF2B5EF4-FFF2-40B4-BE49-F238E27FC236}">
              <a16:creationId xmlns:a16="http://schemas.microsoft.com/office/drawing/2014/main" id="{06139C7B-9412-4F63-85B8-ECB64E44D8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03" name="Text Box 7">
          <a:extLst>
            <a:ext uri="{FF2B5EF4-FFF2-40B4-BE49-F238E27FC236}">
              <a16:creationId xmlns:a16="http://schemas.microsoft.com/office/drawing/2014/main" id="{B0A7B54B-3533-410E-BAC0-125B1A461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04" name="Text Box 7">
          <a:extLst>
            <a:ext uri="{FF2B5EF4-FFF2-40B4-BE49-F238E27FC236}">
              <a16:creationId xmlns:a16="http://schemas.microsoft.com/office/drawing/2014/main" id="{95579520-B98A-4F1B-85C8-C89806A4E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05" name="Text Box 7">
          <a:extLst>
            <a:ext uri="{FF2B5EF4-FFF2-40B4-BE49-F238E27FC236}">
              <a16:creationId xmlns:a16="http://schemas.microsoft.com/office/drawing/2014/main" id="{D59B4E8B-DBB6-446F-9552-D84BAE7D42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06" name="Text Box 7">
          <a:extLst>
            <a:ext uri="{FF2B5EF4-FFF2-40B4-BE49-F238E27FC236}">
              <a16:creationId xmlns:a16="http://schemas.microsoft.com/office/drawing/2014/main" id="{9170ADB4-B8D4-4901-B858-213DCFCAA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07" name="Text Box 7">
          <a:extLst>
            <a:ext uri="{FF2B5EF4-FFF2-40B4-BE49-F238E27FC236}">
              <a16:creationId xmlns:a16="http://schemas.microsoft.com/office/drawing/2014/main" id="{6689CC77-BFCC-4C8C-A99E-A6C461F51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08" name="Text Box 7">
          <a:extLst>
            <a:ext uri="{FF2B5EF4-FFF2-40B4-BE49-F238E27FC236}">
              <a16:creationId xmlns:a16="http://schemas.microsoft.com/office/drawing/2014/main" id="{17AC4165-98B8-4666-A7CF-7AA3973C3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09" name="Text Box 7">
          <a:extLst>
            <a:ext uri="{FF2B5EF4-FFF2-40B4-BE49-F238E27FC236}">
              <a16:creationId xmlns:a16="http://schemas.microsoft.com/office/drawing/2014/main" id="{45DDC3D9-18E1-4C1D-9001-B0A8E2171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10" name="Text Box 7">
          <a:extLst>
            <a:ext uri="{FF2B5EF4-FFF2-40B4-BE49-F238E27FC236}">
              <a16:creationId xmlns:a16="http://schemas.microsoft.com/office/drawing/2014/main" id="{8BCFFEED-ED25-4401-8DD4-4147148F2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11" name="Text Box 7">
          <a:extLst>
            <a:ext uri="{FF2B5EF4-FFF2-40B4-BE49-F238E27FC236}">
              <a16:creationId xmlns:a16="http://schemas.microsoft.com/office/drawing/2014/main" id="{150CD9FB-3F5E-4477-86A4-8FF517E1A9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12" name="Text Box 7">
          <a:extLst>
            <a:ext uri="{FF2B5EF4-FFF2-40B4-BE49-F238E27FC236}">
              <a16:creationId xmlns:a16="http://schemas.microsoft.com/office/drawing/2014/main" id="{20B2FCC8-DDC3-41ED-B2AE-65425CB7E2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13" name="Text Box 7">
          <a:extLst>
            <a:ext uri="{FF2B5EF4-FFF2-40B4-BE49-F238E27FC236}">
              <a16:creationId xmlns:a16="http://schemas.microsoft.com/office/drawing/2014/main" id="{A3C4FF5B-C815-4A44-8230-81B5B66D6E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14" name="Text Box 7">
          <a:extLst>
            <a:ext uri="{FF2B5EF4-FFF2-40B4-BE49-F238E27FC236}">
              <a16:creationId xmlns:a16="http://schemas.microsoft.com/office/drawing/2014/main" id="{AC113F33-5F82-496F-BDAF-C11F66AAE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15" name="Text Box 7">
          <a:extLst>
            <a:ext uri="{FF2B5EF4-FFF2-40B4-BE49-F238E27FC236}">
              <a16:creationId xmlns:a16="http://schemas.microsoft.com/office/drawing/2014/main" id="{CE30D6DF-C3D9-4C30-A0EC-F7610E5DD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16" name="Text Box 7">
          <a:extLst>
            <a:ext uri="{FF2B5EF4-FFF2-40B4-BE49-F238E27FC236}">
              <a16:creationId xmlns:a16="http://schemas.microsoft.com/office/drawing/2014/main" id="{78CE658A-3A41-460F-8CF3-F3F51D7BDE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17" name="Text Box 7">
          <a:extLst>
            <a:ext uri="{FF2B5EF4-FFF2-40B4-BE49-F238E27FC236}">
              <a16:creationId xmlns:a16="http://schemas.microsoft.com/office/drawing/2014/main" id="{1E70A0AA-8E73-44E9-ABF1-F546593A61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18" name="Text Box 7">
          <a:extLst>
            <a:ext uri="{FF2B5EF4-FFF2-40B4-BE49-F238E27FC236}">
              <a16:creationId xmlns:a16="http://schemas.microsoft.com/office/drawing/2014/main" id="{E034FD00-3EAA-49BB-86A5-22CC3A8FAF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19" name="Text Box 7">
          <a:extLst>
            <a:ext uri="{FF2B5EF4-FFF2-40B4-BE49-F238E27FC236}">
              <a16:creationId xmlns:a16="http://schemas.microsoft.com/office/drawing/2014/main" id="{AF4E3F77-D71C-45B6-8964-CCD6177F1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20" name="Text Box 7">
          <a:extLst>
            <a:ext uri="{FF2B5EF4-FFF2-40B4-BE49-F238E27FC236}">
              <a16:creationId xmlns:a16="http://schemas.microsoft.com/office/drawing/2014/main" id="{EF27F67B-0D5D-419C-BA43-28FD82D70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21" name="Text Box 7">
          <a:extLst>
            <a:ext uri="{FF2B5EF4-FFF2-40B4-BE49-F238E27FC236}">
              <a16:creationId xmlns:a16="http://schemas.microsoft.com/office/drawing/2014/main" id="{FA0FC5C1-0F7D-4195-9B52-2C90F47D4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22" name="Text Box 7">
          <a:extLst>
            <a:ext uri="{FF2B5EF4-FFF2-40B4-BE49-F238E27FC236}">
              <a16:creationId xmlns:a16="http://schemas.microsoft.com/office/drawing/2014/main" id="{B61C980B-B475-4FE2-97E0-E72D19AB16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23" name="Text Box 7">
          <a:extLst>
            <a:ext uri="{FF2B5EF4-FFF2-40B4-BE49-F238E27FC236}">
              <a16:creationId xmlns:a16="http://schemas.microsoft.com/office/drawing/2014/main" id="{E8D65132-DC0E-4835-B855-03AE5CD8A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24" name="Text Box 7">
          <a:extLst>
            <a:ext uri="{FF2B5EF4-FFF2-40B4-BE49-F238E27FC236}">
              <a16:creationId xmlns:a16="http://schemas.microsoft.com/office/drawing/2014/main" id="{4FA4FBE5-FB2E-4A2B-AA25-CD3F603A9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25" name="Text Box 7">
          <a:extLst>
            <a:ext uri="{FF2B5EF4-FFF2-40B4-BE49-F238E27FC236}">
              <a16:creationId xmlns:a16="http://schemas.microsoft.com/office/drawing/2014/main" id="{98FFE970-48B3-4BDF-91D1-571A4D82C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26" name="Text Box 7">
          <a:extLst>
            <a:ext uri="{FF2B5EF4-FFF2-40B4-BE49-F238E27FC236}">
              <a16:creationId xmlns:a16="http://schemas.microsoft.com/office/drawing/2014/main" id="{8C4BDA50-6D2C-4088-A042-57EE5AFC6F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27" name="Text Box 7">
          <a:extLst>
            <a:ext uri="{FF2B5EF4-FFF2-40B4-BE49-F238E27FC236}">
              <a16:creationId xmlns:a16="http://schemas.microsoft.com/office/drawing/2014/main" id="{14F5DEC5-95E8-477F-86C6-D8123A593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28" name="Text Box 7">
          <a:extLst>
            <a:ext uri="{FF2B5EF4-FFF2-40B4-BE49-F238E27FC236}">
              <a16:creationId xmlns:a16="http://schemas.microsoft.com/office/drawing/2014/main" id="{219F9111-79C3-49C5-92CD-CAFE4065C6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29" name="Text Box 7">
          <a:extLst>
            <a:ext uri="{FF2B5EF4-FFF2-40B4-BE49-F238E27FC236}">
              <a16:creationId xmlns:a16="http://schemas.microsoft.com/office/drawing/2014/main" id="{35F71956-9D3C-465F-A4F5-C238F0719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30" name="Text Box 7">
          <a:extLst>
            <a:ext uri="{FF2B5EF4-FFF2-40B4-BE49-F238E27FC236}">
              <a16:creationId xmlns:a16="http://schemas.microsoft.com/office/drawing/2014/main" id="{0C3DBD03-53F0-473C-B7CE-13193760D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31" name="Text Box 7">
          <a:extLst>
            <a:ext uri="{FF2B5EF4-FFF2-40B4-BE49-F238E27FC236}">
              <a16:creationId xmlns:a16="http://schemas.microsoft.com/office/drawing/2014/main" id="{8EEE52FD-B192-4282-A29B-706A501558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32" name="Text Box 7">
          <a:extLst>
            <a:ext uri="{FF2B5EF4-FFF2-40B4-BE49-F238E27FC236}">
              <a16:creationId xmlns:a16="http://schemas.microsoft.com/office/drawing/2014/main" id="{385A058C-A949-4CAE-A1CD-F798A1D66F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33" name="Text Box 7">
          <a:extLst>
            <a:ext uri="{FF2B5EF4-FFF2-40B4-BE49-F238E27FC236}">
              <a16:creationId xmlns:a16="http://schemas.microsoft.com/office/drawing/2014/main" id="{65930742-49E5-4076-82FB-B7DADC143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34" name="Text Box 7">
          <a:extLst>
            <a:ext uri="{FF2B5EF4-FFF2-40B4-BE49-F238E27FC236}">
              <a16:creationId xmlns:a16="http://schemas.microsoft.com/office/drawing/2014/main" id="{6B3EE4D6-A306-426F-BB0D-0EFE92595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35" name="Text Box 7">
          <a:extLst>
            <a:ext uri="{FF2B5EF4-FFF2-40B4-BE49-F238E27FC236}">
              <a16:creationId xmlns:a16="http://schemas.microsoft.com/office/drawing/2014/main" id="{0507E9F0-33A2-44D3-9E1F-CA5489A27C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36" name="Text Box 7">
          <a:extLst>
            <a:ext uri="{FF2B5EF4-FFF2-40B4-BE49-F238E27FC236}">
              <a16:creationId xmlns:a16="http://schemas.microsoft.com/office/drawing/2014/main" id="{A37FD2F6-12D3-4EEF-AE90-EE08E4207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37" name="Text Box 7">
          <a:extLst>
            <a:ext uri="{FF2B5EF4-FFF2-40B4-BE49-F238E27FC236}">
              <a16:creationId xmlns:a16="http://schemas.microsoft.com/office/drawing/2014/main" id="{667E1067-694E-4E7D-AF7E-8BC8D9B62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38" name="Text Box 7">
          <a:extLst>
            <a:ext uri="{FF2B5EF4-FFF2-40B4-BE49-F238E27FC236}">
              <a16:creationId xmlns:a16="http://schemas.microsoft.com/office/drawing/2014/main" id="{6D9B0BB4-C898-4F65-A26C-71559CD752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39" name="Text Box 7">
          <a:extLst>
            <a:ext uri="{FF2B5EF4-FFF2-40B4-BE49-F238E27FC236}">
              <a16:creationId xmlns:a16="http://schemas.microsoft.com/office/drawing/2014/main" id="{A4D6CBA4-7079-4054-A0C7-A49571EEEF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40" name="Text Box 7">
          <a:extLst>
            <a:ext uri="{FF2B5EF4-FFF2-40B4-BE49-F238E27FC236}">
              <a16:creationId xmlns:a16="http://schemas.microsoft.com/office/drawing/2014/main" id="{0229D906-EAEE-4AAA-9CFB-69B1BC13E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41" name="Text Box 7">
          <a:extLst>
            <a:ext uri="{FF2B5EF4-FFF2-40B4-BE49-F238E27FC236}">
              <a16:creationId xmlns:a16="http://schemas.microsoft.com/office/drawing/2014/main" id="{2FBC4E1F-D155-48F3-9074-1E0858D095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42" name="Text Box 7">
          <a:extLst>
            <a:ext uri="{FF2B5EF4-FFF2-40B4-BE49-F238E27FC236}">
              <a16:creationId xmlns:a16="http://schemas.microsoft.com/office/drawing/2014/main" id="{CF22EC2A-B793-444F-A847-06C2E96512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43" name="Text Box 7">
          <a:extLst>
            <a:ext uri="{FF2B5EF4-FFF2-40B4-BE49-F238E27FC236}">
              <a16:creationId xmlns:a16="http://schemas.microsoft.com/office/drawing/2014/main" id="{2DA85D4D-BFA0-4082-AE0B-641DD5C3E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44" name="Text Box 7">
          <a:extLst>
            <a:ext uri="{FF2B5EF4-FFF2-40B4-BE49-F238E27FC236}">
              <a16:creationId xmlns:a16="http://schemas.microsoft.com/office/drawing/2014/main" id="{E000BDFA-690E-4823-BF35-DDDA12646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45" name="Text Box 7">
          <a:extLst>
            <a:ext uri="{FF2B5EF4-FFF2-40B4-BE49-F238E27FC236}">
              <a16:creationId xmlns:a16="http://schemas.microsoft.com/office/drawing/2014/main" id="{4A666446-3F8D-4224-9476-DFF316CE4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46" name="Text Box 7">
          <a:extLst>
            <a:ext uri="{FF2B5EF4-FFF2-40B4-BE49-F238E27FC236}">
              <a16:creationId xmlns:a16="http://schemas.microsoft.com/office/drawing/2014/main" id="{BA95AAFD-DDCD-4284-9F06-375C1E7D2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47" name="Text Box 7">
          <a:extLst>
            <a:ext uri="{FF2B5EF4-FFF2-40B4-BE49-F238E27FC236}">
              <a16:creationId xmlns:a16="http://schemas.microsoft.com/office/drawing/2014/main" id="{66FCF3D6-CED7-42C7-A530-310603AD3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48" name="Text Box 7">
          <a:extLst>
            <a:ext uri="{FF2B5EF4-FFF2-40B4-BE49-F238E27FC236}">
              <a16:creationId xmlns:a16="http://schemas.microsoft.com/office/drawing/2014/main" id="{F87AABF9-53AB-481A-B79E-6B41995F96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49" name="Text Box 7">
          <a:extLst>
            <a:ext uri="{FF2B5EF4-FFF2-40B4-BE49-F238E27FC236}">
              <a16:creationId xmlns:a16="http://schemas.microsoft.com/office/drawing/2014/main" id="{AFBDD751-5392-4A2D-9E49-5AE66D817E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50" name="Text Box 7">
          <a:extLst>
            <a:ext uri="{FF2B5EF4-FFF2-40B4-BE49-F238E27FC236}">
              <a16:creationId xmlns:a16="http://schemas.microsoft.com/office/drawing/2014/main" id="{F86B4E93-857C-4FC0-B6AC-D1F7F862E4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51" name="Text Box 7">
          <a:extLst>
            <a:ext uri="{FF2B5EF4-FFF2-40B4-BE49-F238E27FC236}">
              <a16:creationId xmlns:a16="http://schemas.microsoft.com/office/drawing/2014/main" id="{BEE91492-FFD5-4E15-97D1-91A0E6705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52" name="Text Box 7">
          <a:extLst>
            <a:ext uri="{FF2B5EF4-FFF2-40B4-BE49-F238E27FC236}">
              <a16:creationId xmlns:a16="http://schemas.microsoft.com/office/drawing/2014/main" id="{FF91C558-742C-422B-B6F3-16EAC0D694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53" name="Text Box 7">
          <a:extLst>
            <a:ext uri="{FF2B5EF4-FFF2-40B4-BE49-F238E27FC236}">
              <a16:creationId xmlns:a16="http://schemas.microsoft.com/office/drawing/2014/main" id="{13366912-34E6-4EE4-A823-F84C6F7094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54" name="Text Box 7">
          <a:extLst>
            <a:ext uri="{FF2B5EF4-FFF2-40B4-BE49-F238E27FC236}">
              <a16:creationId xmlns:a16="http://schemas.microsoft.com/office/drawing/2014/main" id="{104B9EF5-78B9-4169-85E7-E623E7955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55" name="Text Box 7">
          <a:extLst>
            <a:ext uri="{FF2B5EF4-FFF2-40B4-BE49-F238E27FC236}">
              <a16:creationId xmlns:a16="http://schemas.microsoft.com/office/drawing/2014/main" id="{286A0493-D231-4210-B3EE-504067686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56" name="Text Box 7">
          <a:extLst>
            <a:ext uri="{FF2B5EF4-FFF2-40B4-BE49-F238E27FC236}">
              <a16:creationId xmlns:a16="http://schemas.microsoft.com/office/drawing/2014/main" id="{5AB4438D-59B6-42DD-B181-8E3FA2739B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57" name="Text Box 7">
          <a:extLst>
            <a:ext uri="{FF2B5EF4-FFF2-40B4-BE49-F238E27FC236}">
              <a16:creationId xmlns:a16="http://schemas.microsoft.com/office/drawing/2014/main" id="{CF94B8C8-E40F-4698-815C-CF4211733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58" name="Text Box 7">
          <a:extLst>
            <a:ext uri="{FF2B5EF4-FFF2-40B4-BE49-F238E27FC236}">
              <a16:creationId xmlns:a16="http://schemas.microsoft.com/office/drawing/2014/main" id="{ED8AF898-DBB4-4564-B1AA-778B54751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59" name="Text Box 7">
          <a:extLst>
            <a:ext uri="{FF2B5EF4-FFF2-40B4-BE49-F238E27FC236}">
              <a16:creationId xmlns:a16="http://schemas.microsoft.com/office/drawing/2014/main" id="{E51E5736-B0BE-4DFB-9923-39F71BDE54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60" name="Text Box 7">
          <a:extLst>
            <a:ext uri="{FF2B5EF4-FFF2-40B4-BE49-F238E27FC236}">
              <a16:creationId xmlns:a16="http://schemas.microsoft.com/office/drawing/2014/main" id="{AD336EA0-B6A5-436B-AAE0-658F4201A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61" name="Text Box 7">
          <a:extLst>
            <a:ext uri="{FF2B5EF4-FFF2-40B4-BE49-F238E27FC236}">
              <a16:creationId xmlns:a16="http://schemas.microsoft.com/office/drawing/2014/main" id="{356A9305-77D6-407C-BC00-2865613C5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62" name="Text Box 7">
          <a:extLst>
            <a:ext uri="{FF2B5EF4-FFF2-40B4-BE49-F238E27FC236}">
              <a16:creationId xmlns:a16="http://schemas.microsoft.com/office/drawing/2014/main" id="{70918E47-A723-4441-A74D-865CC0EA87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63" name="Text Box 7">
          <a:extLst>
            <a:ext uri="{FF2B5EF4-FFF2-40B4-BE49-F238E27FC236}">
              <a16:creationId xmlns:a16="http://schemas.microsoft.com/office/drawing/2014/main" id="{52D24278-160E-40E3-BCA2-E6309A1ED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64" name="Text Box 7">
          <a:extLst>
            <a:ext uri="{FF2B5EF4-FFF2-40B4-BE49-F238E27FC236}">
              <a16:creationId xmlns:a16="http://schemas.microsoft.com/office/drawing/2014/main" id="{9CBED043-A99B-4BE0-BCB7-3C4D8ACC62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65" name="Text Box 7">
          <a:extLst>
            <a:ext uri="{FF2B5EF4-FFF2-40B4-BE49-F238E27FC236}">
              <a16:creationId xmlns:a16="http://schemas.microsoft.com/office/drawing/2014/main" id="{7B0A3451-1A9C-45DD-B2C1-4612881390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66" name="Text Box 7">
          <a:extLst>
            <a:ext uri="{FF2B5EF4-FFF2-40B4-BE49-F238E27FC236}">
              <a16:creationId xmlns:a16="http://schemas.microsoft.com/office/drawing/2014/main" id="{014DE219-0AD3-4259-A1E5-1EE8B6856A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67" name="Text Box 7">
          <a:extLst>
            <a:ext uri="{FF2B5EF4-FFF2-40B4-BE49-F238E27FC236}">
              <a16:creationId xmlns:a16="http://schemas.microsoft.com/office/drawing/2014/main" id="{46874451-3D14-42D6-98DA-BC21B6823A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68" name="Text Box 7">
          <a:extLst>
            <a:ext uri="{FF2B5EF4-FFF2-40B4-BE49-F238E27FC236}">
              <a16:creationId xmlns:a16="http://schemas.microsoft.com/office/drawing/2014/main" id="{937C0D52-3864-4E7E-BC40-4D0F71C80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69" name="Text Box 7">
          <a:extLst>
            <a:ext uri="{FF2B5EF4-FFF2-40B4-BE49-F238E27FC236}">
              <a16:creationId xmlns:a16="http://schemas.microsoft.com/office/drawing/2014/main" id="{E66F7787-2F04-4102-B7DC-711E2A440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70" name="Text Box 7">
          <a:extLst>
            <a:ext uri="{FF2B5EF4-FFF2-40B4-BE49-F238E27FC236}">
              <a16:creationId xmlns:a16="http://schemas.microsoft.com/office/drawing/2014/main" id="{82C2963C-1253-4AB7-891B-8B09D5499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71" name="Text Box 7">
          <a:extLst>
            <a:ext uri="{FF2B5EF4-FFF2-40B4-BE49-F238E27FC236}">
              <a16:creationId xmlns:a16="http://schemas.microsoft.com/office/drawing/2014/main" id="{18881F81-78A8-4D87-95FB-361C605604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72" name="Text Box 7">
          <a:extLst>
            <a:ext uri="{FF2B5EF4-FFF2-40B4-BE49-F238E27FC236}">
              <a16:creationId xmlns:a16="http://schemas.microsoft.com/office/drawing/2014/main" id="{FDA10BBB-19D9-4253-85E6-A61493A052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73" name="Text Box 7">
          <a:extLst>
            <a:ext uri="{FF2B5EF4-FFF2-40B4-BE49-F238E27FC236}">
              <a16:creationId xmlns:a16="http://schemas.microsoft.com/office/drawing/2014/main" id="{8934E176-8049-4A79-8BD9-423ED44B51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74" name="Text Box 7">
          <a:extLst>
            <a:ext uri="{FF2B5EF4-FFF2-40B4-BE49-F238E27FC236}">
              <a16:creationId xmlns:a16="http://schemas.microsoft.com/office/drawing/2014/main" id="{FC17A554-7826-4A89-9718-3D285FFEF4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75" name="Text Box 7">
          <a:extLst>
            <a:ext uri="{FF2B5EF4-FFF2-40B4-BE49-F238E27FC236}">
              <a16:creationId xmlns:a16="http://schemas.microsoft.com/office/drawing/2014/main" id="{3428CC1D-BBD9-4B15-9935-3CF5F968FB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76" name="Text Box 7">
          <a:extLst>
            <a:ext uri="{FF2B5EF4-FFF2-40B4-BE49-F238E27FC236}">
              <a16:creationId xmlns:a16="http://schemas.microsoft.com/office/drawing/2014/main" id="{E7DF8C4F-5C45-48C3-943B-963812E968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77" name="Text Box 7">
          <a:extLst>
            <a:ext uri="{FF2B5EF4-FFF2-40B4-BE49-F238E27FC236}">
              <a16:creationId xmlns:a16="http://schemas.microsoft.com/office/drawing/2014/main" id="{A8AD0F0A-C0E9-44E2-93B1-7FEC48708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78" name="Text Box 7">
          <a:extLst>
            <a:ext uri="{FF2B5EF4-FFF2-40B4-BE49-F238E27FC236}">
              <a16:creationId xmlns:a16="http://schemas.microsoft.com/office/drawing/2014/main" id="{340AAED1-07AE-4738-BF65-7E5DEABBB5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79" name="Text Box 7">
          <a:extLst>
            <a:ext uri="{FF2B5EF4-FFF2-40B4-BE49-F238E27FC236}">
              <a16:creationId xmlns:a16="http://schemas.microsoft.com/office/drawing/2014/main" id="{E4A7012E-0B4A-4407-AE70-084F2D2F5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80" name="Text Box 7">
          <a:extLst>
            <a:ext uri="{FF2B5EF4-FFF2-40B4-BE49-F238E27FC236}">
              <a16:creationId xmlns:a16="http://schemas.microsoft.com/office/drawing/2014/main" id="{8A2179E4-1C20-4877-9332-0AF802E69F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81" name="Text Box 7">
          <a:extLst>
            <a:ext uri="{FF2B5EF4-FFF2-40B4-BE49-F238E27FC236}">
              <a16:creationId xmlns:a16="http://schemas.microsoft.com/office/drawing/2014/main" id="{8E47BA42-3E0C-4C87-A3E8-AABE05FA8E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82" name="Text Box 7">
          <a:extLst>
            <a:ext uri="{FF2B5EF4-FFF2-40B4-BE49-F238E27FC236}">
              <a16:creationId xmlns:a16="http://schemas.microsoft.com/office/drawing/2014/main" id="{B7C4102E-E64B-40C6-BC02-DC00DB1708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83" name="Text Box 7">
          <a:extLst>
            <a:ext uri="{FF2B5EF4-FFF2-40B4-BE49-F238E27FC236}">
              <a16:creationId xmlns:a16="http://schemas.microsoft.com/office/drawing/2014/main" id="{18749A8B-29A1-48E6-878B-ECABD4FD5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84" name="Text Box 7">
          <a:extLst>
            <a:ext uri="{FF2B5EF4-FFF2-40B4-BE49-F238E27FC236}">
              <a16:creationId xmlns:a16="http://schemas.microsoft.com/office/drawing/2014/main" id="{76C6B4F4-54C3-4B42-9C94-A861B80CD5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85" name="Text Box 7">
          <a:extLst>
            <a:ext uri="{FF2B5EF4-FFF2-40B4-BE49-F238E27FC236}">
              <a16:creationId xmlns:a16="http://schemas.microsoft.com/office/drawing/2014/main" id="{0E16FA40-FDD5-47FC-AD1E-73F80CD1C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86" name="Text Box 7">
          <a:extLst>
            <a:ext uri="{FF2B5EF4-FFF2-40B4-BE49-F238E27FC236}">
              <a16:creationId xmlns:a16="http://schemas.microsoft.com/office/drawing/2014/main" id="{8532CA44-2351-4A88-91B2-315D0F321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87" name="Text Box 7">
          <a:extLst>
            <a:ext uri="{FF2B5EF4-FFF2-40B4-BE49-F238E27FC236}">
              <a16:creationId xmlns:a16="http://schemas.microsoft.com/office/drawing/2014/main" id="{CD131156-8699-4B72-84EE-47A4ABE322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88" name="Text Box 7">
          <a:extLst>
            <a:ext uri="{FF2B5EF4-FFF2-40B4-BE49-F238E27FC236}">
              <a16:creationId xmlns:a16="http://schemas.microsoft.com/office/drawing/2014/main" id="{6D227D9C-C422-4742-92C8-0F5F8FD19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89" name="Text Box 7">
          <a:extLst>
            <a:ext uri="{FF2B5EF4-FFF2-40B4-BE49-F238E27FC236}">
              <a16:creationId xmlns:a16="http://schemas.microsoft.com/office/drawing/2014/main" id="{1459B4FC-B064-4B89-BA21-497F15B24F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90" name="Text Box 7">
          <a:extLst>
            <a:ext uri="{FF2B5EF4-FFF2-40B4-BE49-F238E27FC236}">
              <a16:creationId xmlns:a16="http://schemas.microsoft.com/office/drawing/2014/main" id="{625ACCB0-FB61-40AF-89FF-13C95314C5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91" name="Text Box 7">
          <a:extLst>
            <a:ext uri="{FF2B5EF4-FFF2-40B4-BE49-F238E27FC236}">
              <a16:creationId xmlns:a16="http://schemas.microsoft.com/office/drawing/2014/main" id="{C8BA2041-3857-450B-B029-25BAAF5E1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92" name="Text Box 7">
          <a:extLst>
            <a:ext uri="{FF2B5EF4-FFF2-40B4-BE49-F238E27FC236}">
              <a16:creationId xmlns:a16="http://schemas.microsoft.com/office/drawing/2014/main" id="{531D4D6C-1442-4B92-B32F-AAD5E181DE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93" name="Text Box 7">
          <a:extLst>
            <a:ext uri="{FF2B5EF4-FFF2-40B4-BE49-F238E27FC236}">
              <a16:creationId xmlns:a16="http://schemas.microsoft.com/office/drawing/2014/main" id="{1030032A-630A-4E8F-A3F3-1A73CA95C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94" name="Text Box 7">
          <a:extLst>
            <a:ext uri="{FF2B5EF4-FFF2-40B4-BE49-F238E27FC236}">
              <a16:creationId xmlns:a16="http://schemas.microsoft.com/office/drawing/2014/main" id="{BD86DA5D-F187-4CD9-BE66-ACAF79AC43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95" name="Text Box 7">
          <a:extLst>
            <a:ext uri="{FF2B5EF4-FFF2-40B4-BE49-F238E27FC236}">
              <a16:creationId xmlns:a16="http://schemas.microsoft.com/office/drawing/2014/main" id="{FF6A5729-1A81-4397-87D8-48C7F4043C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96" name="Text Box 7">
          <a:extLst>
            <a:ext uri="{FF2B5EF4-FFF2-40B4-BE49-F238E27FC236}">
              <a16:creationId xmlns:a16="http://schemas.microsoft.com/office/drawing/2014/main" id="{A9362A15-494C-49A9-8386-AB4A2CC9BD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97" name="Text Box 7">
          <a:extLst>
            <a:ext uri="{FF2B5EF4-FFF2-40B4-BE49-F238E27FC236}">
              <a16:creationId xmlns:a16="http://schemas.microsoft.com/office/drawing/2014/main" id="{87CE0576-ABA0-4F92-BC5F-D1A069DEDC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98" name="Text Box 7">
          <a:extLst>
            <a:ext uri="{FF2B5EF4-FFF2-40B4-BE49-F238E27FC236}">
              <a16:creationId xmlns:a16="http://schemas.microsoft.com/office/drawing/2014/main" id="{3510F82A-BD79-457C-9B77-C83346A56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099" name="Text Box 7">
          <a:extLst>
            <a:ext uri="{FF2B5EF4-FFF2-40B4-BE49-F238E27FC236}">
              <a16:creationId xmlns:a16="http://schemas.microsoft.com/office/drawing/2014/main" id="{3756F692-515B-4F0F-8F08-AC023E504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100" name="Text Box 7">
          <a:extLst>
            <a:ext uri="{FF2B5EF4-FFF2-40B4-BE49-F238E27FC236}">
              <a16:creationId xmlns:a16="http://schemas.microsoft.com/office/drawing/2014/main" id="{9D04BAA1-6DF1-447F-AB4D-34715AE93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101" name="Text Box 7">
          <a:extLst>
            <a:ext uri="{FF2B5EF4-FFF2-40B4-BE49-F238E27FC236}">
              <a16:creationId xmlns:a16="http://schemas.microsoft.com/office/drawing/2014/main" id="{0AD66406-6C1A-4B9F-BD26-1D9EBC77E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102" name="Text Box 7">
          <a:extLst>
            <a:ext uri="{FF2B5EF4-FFF2-40B4-BE49-F238E27FC236}">
              <a16:creationId xmlns:a16="http://schemas.microsoft.com/office/drawing/2014/main" id="{53FB4B1E-F65A-47D0-905F-A5CBC8E54A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103" name="Text Box 7">
          <a:extLst>
            <a:ext uri="{FF2B5EF4-FFF2-40B4-BE49-F238E27FC236}">
              <a16:creationId xmlns:a16="http://schemas.microsoft.com/office/drawing/2014/main" id="{32BF9D23-D6F7-4CFD-B0EB-B25D97865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104" name="Text Box 7">
          <a:extLst>
            <a:ext uri="{FF2B5EF4-FFF2-40B4-BE49-F238E27FC236}">
              <a16:creationId xmlns:a16="http://schemas.microsoft.com/office/drawing/2014/main" id="{92F9A03C-A82A-43AD-93C8-B7BEF5008B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6105" name="Text Box 7">
          <a:extLst>
            <a:ext uri="{FF2B5EF4-FFF2-40B4-BE49-F238E27FC236}">
              <a16:creationId xmlns:a16="http://schemas.microsoft.com/office/drawing/2014/main" id="{73897C23-643E-4367-9C2F-18E36CA6F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06" name="Text Box 7">
          <a:extLst>
            <a:ext uri="{FF2B5EF4-FFF2-40B4-BE49-F238E27FC236}">
              <a16:creationId xmlns:a16="http://schemas.microsoft.com/office/drawing/2014/main" id="{20EC3564-F48E-4214-A8CD-75FBE7090D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07" name="Text Box 7">
          <a:extLst>
            <a:ext uri="{FF2B5EF4-FFF2-40B4-BE49-F238E27FC236}">
              <a16:creationId xmlns:a16="http://schemas.microsoft.com/office/drawing/2014/main" id="{B66939A0-9287-4DEC-BB81-1229BC5B53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08" name="Text Box 7">
          <a:extLst>
            <a:ext uri="{FF2B5EF4-FFF2-40B4-BE49-F238E27FC236}">
              <a16:creationId xmlns:a16="http://schemas.microsoft.com/office/drawing/2014/main" id="{389881C4-A054-454F-9A35-C2F4C9710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09" name="Text Box 7">
          <a:extLst>
            <a:ext uri="{FF2B5EF4-FFF2-40B4-BE49-F238E27FC236}">
              <a16:creationId xmlns:a16="http://schemas.microsoft.com/office/drawing/2014/main" id="{CBB06700-A07C-400A-9BF4-171F094C80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10" name="Text Box 7">
          <a:extLst>
            <a:ext uri="{FF2B5EF4-FFF2-40B4-BE49-F238E27FC236}">
              <a16:creationId xmlns:a16="http://schemas.microsoft.com/office/drawing/2014/main" id="{6A52D41B-2DD1-41BA-99BE-6F9C4D8D8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11" name="Text Box 7">
          <a:extLst>
            <a:ext uri="{FF2B5EF4-FFF2-40B4-BE49-F238E27FC236}">
              <a16:creationId xmlns:a16="http://schemas.microsoft.com/office/drawing/2014/main" id="{4DF27428-BD1A-418E-AE1F-2178E053B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12" name="Text Box 7">
          <a:extLst>
            <a:ext uri="{FF2B5EF4-FFF2-40B4-BE49-F238E27FC236}">
              <a16:creationId xmlns:a16="http://schemas.microsoft.com/office/drawing/2014/main" id="{D6534FE3-D973-4D66-8C94-7420F04828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13" name="Text Box 7">
          <a:extLst>
            <a:ext uri="{FF2B5EF4-FFF2-40B4-BE49-F238E27FC236}">
              <a16:creationId xmlns:a16="http://schemas.microsoft.com/office/drawing/2014/main" id="{283F9562-E201-4A24-ABB1-AE971D720B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14" name="Text Box 7">
          <a:extLst>
            <a:ext uri="{FF2B5EF4-FFF2-40B4-BE49-F238E27FC236}">
              <a16:creationId xmlns:a16="http://schemas.microsoft.com/office/drawing/2014/main" id="{97A9F09E-D5D1-4B41-A5A0-E1C085F367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15" name="Text Box 7">
          <a:extLst>
            <a:ext uri="{FF2B5EF4-FFF2-40B4-BE49-F238E27FC236}">
              <a16:creationId xmlns:a16="http://schemas.microsoft.com/office/drawing/2014/main" id="{EE269AAF-BA56-4A19-BBE1-F3AD3773F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16" name="Text Box 7">
          <a:extLst>
            <a:ext uri="{FF2B5EF4-FFF2-40B4-BE49-F238E27FC236}">
              <a16:creationId xmlns:a16="http://schemas.microsoft.com/office/drawing/2014/main" id="{53860B76-3A6F-46EC-989F-685AAA159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17" name="Text Box 7">
          <a:extLst>
            <a:ext uri="{FF2B5EF4-FFF2-40B4-BE49-F238E27FC236}">
              <a16:creationId xmlns:a16="http://schemas.microsoft.com/office/drawing/2014/main" id="{C3FC8B6C-2956-497E-8DC9-7AD6CD4D6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18" name="Text Box 7">
          <a:extLst>
            <a:ext uri="{FF2B5EF4-FFF2-40B4-BE49-F238E27FC236}">
              <a16:creationId xmlns:a16="http://schemas.microsoft.com/office/drawing/2014/main" id="{63E34067-606A-42B2-AD16-4137CD10CE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19" name="Text Box 7">
          <a:extLst>
            <a:ext uri="{FF2B5EF4-FFF2-40B4-BE49-F238E27FC236}">
              <a16:creationId xmlns:a16="http://schemas.microsoft.com/office/drawing/2014/main" id="{A84F0FE8-E4B1-4B92-9709-A01FAABD7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20" name="Text Box 7">
          <a:extLst>
            <a:ext uri="{FF2B5EF4-FFF2-40B4-BE49-F238E27FC236}">
              <a16:creationId xmlns:a16="http://schemas.microsoft.com/office/drawing/2014/main" id="{F20AADE7-39AC-433F-9038-C4E6BC6E7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21" name="Text Box 7">
          <a:extLst>
            <a:ext uri="{FF2B5EF4-FFF2-40B4-BE49-F238E27FC236}">
              <a16:creationId xmlns:a16="http://schemas.microsoft.com/office/drawing/2014/main" id="{2FCD4043-A77F-4256-B4B8-4493F28336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22" name="Text Box 7">
          <a:extLst>
            <a:ext uri="{FF2B5EF4-FFF2-40B4-BE49-F238E27FC236}">
              <a16:creationId xmlns:a16="http://schemas.microsoft.com/office/drawing/2014/main" id="{CBD7EBA9-E1D7-4012-AC68-9E7F0F43D9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23" name="Text Box 7">
          <a:extLst>
            <a:ext uri="{FF2B5EF4-FFF2-40B4-BE49-F238E27FC236}">
              <a16:creationId xmlns:a16="http://schemas.microsoft.com/office/drawing/2014/main" id="{2DE1C176-8F13-4033-AD39-C6768CE2A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24" name="Text Box 7">
          <a:extLst>
            <a:ext uri="{FF2B5EF4-FFF2-40B4-BE49-F238E27FC236}">
              <a16:creationId xmlns:a16="http://schemas.microsoft.com/office/drawing/2014/main" id="{7D01C145-1798-40E5-844C-C03959D70F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25" name="Text Box 7">
          <a:extLst>
            <a:ext uri="{FF2B5EF4-FFF2-40B4-BE49-F238E27FC236}">
              <a16:creationId xmlns:a16="http://schemas.microsoft.com/office/drawing/2014/main" id="{57C211F8-2F70-451E-8A08-7E62A0383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26" name="Text Box 7">
          <a:extLst>
            <a:ext uri="{FF2B5EF4-FFF2-40B4-BE49-F238E27FC236}">
              <a16:creationId xmlns:a16="http://schemas.microsoft.com/office/drawing/2014/main" id="{647D475D-2CCC-4E03-8AE8-CBB0228426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27" name="Text Box 7">
          <a:extLst>
            <a:ext uri="{FF2B5EF4-FFF2-40B4-BE49-F238E27FC236}">
              <a16:creationId xmlns:a16="http://schemas.microsoft.com/office/drawing/2014/main" id="{A56F6B49-E650-4CBB-B718-763818A4F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28" name="Text Box 7">
          <a:extLst>
            <a:ext uri="{FF2B5EF4-FFF2-40B4-BE49-F238E27FC236}">
              <a16:creationId xmlns:a16="http://schemas.microsoft.com/office/drawing/2014/main" id="{D79CBEF0-BCE6-41A0-A507-92FA631FD2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29" name="Text Box 7">
          <a:extLst>
            <a:ext uri="{FF2B5EF4-FFF2-40B4-BE49-F238E27FC236}">
              <a16:creationId xmlns:a16="http://schemas.microsoft.com/office/drawing/2014/main" id="{7C15CB96-358A-44D8-A9CB-1BFBF804AD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30" name="Text Box 7">
          <a:extLst>
            <a:ext uri="{FF2B5EF4-FFF2-40B4-BE49-F238E27FC236}">
              <a16:creationId xmlns:a16="http://schemas.microsoft.com/office/drawing/2014/main" id="{E2CE0D0A-58F5-4200-B2C6-9A5C8580A9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31" name="Text Box 7">
          <a:extLst>
            <a:ext uri="{FF2B5EF4-FFF2-40B4-BE49-F238E27FC236}">
              <a16:creationId xmlns:a16="http://schemas.microsoft.com/office/drawing/2014/main" id="{593F464C-9907-4426-A711-17AAE29F1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32" name="Text Box 7">
          <a:extLst>
            <a:ext uri="{FF2B5EF4-FFF2-40B4-BE49-F238E27FC236}">
              <a16:creationId xmlns:a16="http://schemas.microsoft.com/office/drawing/2014/main" id="{8EA1D4E1-C398-4E67-BCBF-2F6C2E4D5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33" name="Text Box 7">
          <a:extLst>
            <a:ext uri="{FF2B5EF4-FFF2-40B4-BE49-F238E27FC236}">
              <a16:creationId xmlns:a16="http://schemas.microsoft.com/office/drawing/2014/main" id="{DFACD2B5-5CEA-4EE0-AF0E-B915D14645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34" name="Text Box 7">
          <a:extLst>
            <a:ext uri="{FF2B5EF4-FFF2-40B4-BE49-F238E27FC236}">
              <a16:creationId xmlns:a16="http://schemas.microsoft.com/office/drawing/2014/main" id="{7757B861-6375-43BF-93F2-644AAD6B2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35" name="Text Box 7">
          <a:extLst>
            <a:ext uri="{FF2B5EF4-FFF2-40B4-BE49-F238E27FC236}">
              <a16:creationId xmlns:a16="http://schemas.microsoft.com/office/drawing/2014/main" id="{FFD828D3-A040-448E-8971-A8A5289DE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36" name="Text Box 7">
          <a:extLst>
            <a:ext uri="{FF2B5EF4-FFF2-40B4-BE49-F238E27FC236}">
              <a16:creationId xmlns:a16="http://schemas.microsoft.com/office/drawing/2014/main" id="{FB1C7CFF-38FD-4CEF-84DF-1B06428F6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37" name="Text Box 7">
          <a:extLst>
            <a:ext uri="{FF2B5EF4-FFF2-40B4-BE49-F238E27FC236}">
              <a16:creationId xmlns:a16="http://schemas.microsoft.com/office/drawing/2014/main" id="{C82FFCB6-B81C-41F7-BBF3-637C9EE918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38" name="Text Box 7">
          <a:extLst>
            <a:ext uri="{FF2B5EF4-FFF2-40B4-BE49-F238E27FC236}">
              <a16:creationId xmlns:a16="http://schemas.microsoft.com/office/drawing/2014/main" id="{216D64FC-4BA2-4732-8E01-4F14569E0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39" name="Text Box 7">
          <a:extLst>
            <a:ext uri="{FF2B5EF4-FFF2-40B4-BE49-F238E27FC236}">
              <a16:creationId xmlns:a16="http://schemas.microsoft.com/office/drawing/2014/main" id="{F05A6365-F021-4E98-B4F7-F32B439EB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40" name="Text Box 7">
          <a:extLst>
            <a:ext uri="{FF2B5EF4-FFF2-40B4-BE49-F238E27FC236}">
              <a16:creationId xmlns:a16="http://schemas.microsoft.com/office/drawing/2014/main" id="{F279C771-BAFB-41E3-837D-725BB1DCD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41" name="Text Box 7">
          <a:extLst>
            <a:ext uri="{FF2B5EF4-FFF2-40B4-BE49-F238E27FC236}">
              <a16:creationId xmlns:a16="http://schemas.microsoft.com/office/drawing/2014/main" id="{965FACFD-0B87-4A46-97F9-41F401FDB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42" name="Text Box 7">
          <a:extLst>
            <a:ext uri="{FF2B5EF4-FFF2-40B4-BE49-F238E27FC236}">
              <a16:creationId xmlns:a16="http://schemas.microsoft.com/office/drawing/2014/main" id="{836D3158-C3C7-4153-BB31-3ACF44370E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43" name="Text Box 7">
          <a:extLst>
            <a:ext uri="{FF2B5EF4-FFF2-40B4-BE49-F238E27FC236}">
              <a16:creationId xmlns:a16="http://schemas.microsoft.com/office/drawing/2014/main" id="{46E0ED83-88B1-4C68-B989-964BF4DDEE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44" name="Text Box 7">
          <a:extLst>
            <a:ext uri="{FF2B5EF4-FFF2-40B4-BE49-F238E27FC236}">
              <a16:creationId xmlns:a16="http://schemas.microsoft.com/office/drawing/2014/main" id="{3FA0DB93-C962-462D-80B7-741E86238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45" name="Text Box 7">
          <a:extLst>
            <a:ext uri="{FF2B5EF4-FFF2-40B4-BE49-F238E27FC236}">
              <a16:creationId xmlns:a16="http://schemas.microsoft.com/office/drawing/2014/main" id="{67D38DAB-3AB1-4EC4-A75D-4CC2AB5C0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46" name="Text Box 7">
          <a:extLst>
            <a:ext uri="{FF2B5EF4-FFF2-40B4-BE49-F238E27FC236}">
              <a16:creationId xmlns:a16="http://schemas.microsoft.com/office/drawing/2014/main" id="{4007A538-48D0-46E1-8B18-1388C7DB4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47" name="Text Box 7">
          <a:extLst>
            <a:ext uri="{FF2B5EF4-FFF2-40B4-BE49-F238E27FC236}">
              <a16:creationId xmlns:a16="http://schemas.microsoft.com/office/drawing/2014/main" id="{0CDC8280-52BF-49CC-8DEE-CF5288AB8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48" name="Text Box 7">
          <a:extLst>
            <a:ext uri="{FF2B5EF4-FFF2-40B4-BE49-F238E27FC236}">
              <a16:creationId xmlns:a16="http://schemas.microsoft.com/office/drawing/2014/main" id="{455CC718-49DE-4411-8E9D-30B092F862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49" name="Text Box 7">
          <a:extLst>
            <a:ext uri="{FF2B5EF4-FFF2-40B4-BE49-F238E27FC236}">
              <a16:creationId xmlns:a16="http://schemas.microsoft.com/office/drawing/2014/main" id="{97327D5A-6F40-402C-8B00-3E11CE4C26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50" name="Text Box 7">
          <a:extLst>
            <a:ext uri="{FF2B5EF4-FFF2-40B4-BE49-F238E27FC236}">
              <a16:creationId xmlns:a16="http://schemas.microsoft.com/office/drawing/2014/main" id="{CEC74C4E-B803-49A7-8F63-4ECDB0F5B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51" name="Text Box 7">
          <a:extLst>
            <a:ext uri="{FF2B5EF4-FFF2-40B4-BE49-F238E27FC236}">
              <a16:creationId xmlns:a16="http://schemas.microsoft.com/office/drawing/2014/main" id="{C91CB435-509C-4BDC-BDA0-514ABCB1F1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52" name="Text Box 7">
          <a:extLst>
            <a:ext uri="{FF2B5EF4-FFF2-40B4-BE49-F238E27FC236}">
              <a16:creationId xmlns:a16="http://schemas.microsoft.com/office/drawing/2014/main" id="{FF8D046F-FC56-4459-99DB-D19B74A96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53" name="Text Box 7">
          <a:extLst>
            <a:ext uri="{FF2B5EF4-FFF2-40B4-BE49-F238E27FC236}">
              <a16:creationId xmlns:a16="http://schemas.microsoft.com/office/drawing/2014/main" id="{7B6C5020-D7DE-4B63-978C-2F1B8DB58E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54" name="Text Box 7">
          <a:extLst>
            <a:ext uri="{FF2B5EF4-FFF2-40B4-BE49-F238E27FC236}">
              <a16:creationId xmlns:a16="http://schemas.microsoft.com/office/drawing/2014/main" id="{3E815B47-03F2-4EBF-81A1-DD8BF49D6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55" name="Text Box 7">
          <a:extLst>
            <a:ext uri="{FF2B5EF4-FFF2-40B4-BE49-F238E27FC236}">
              <a16:creationId xmlns:a16="http://schemas.microsoft.com/office/drawing/2014/main" id="{BFB64F1D-B076-4B1D-AFE5-649DCFD2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56" name="Text Box 7">
          <a:extLst>
            <a:ext uri="{FF2B5EF4-FFF2-40B4-BE49-F238E27FC236}">
              <a16:creationId xmlns:a16="http://schemas.microsoft.com/office/drawing/2014/main" id="{85F32865-1BFE-4C3E-AB06-C776A61CB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57" name="Text Box 7">
          <a:extLst>
            <a:ext uri="{FF2B5EF4-FFF2-40B4-BE49-F238E27FC236}">
              <a16:creationId xmlns:a16="http://schemas.microsoft.com/office/drawing/2014/main" id="{129EF0A6-ABE5-4F95-9757-BA42418DE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58" name="Text Box 7">
          <a:extLst>
            <a:ext uri="{FF2B5EF4-FFF2-40B4-BE49-F238E27FC236}">
              <a16:creationId xmlns:a16="http://schemas.microsoft.com/office/drawing/2014/main" id="{7A5816D6-5932-4A38-B455-8E79F1DAD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59" name="Text Box 7">
          <a:extLst>
            <a:ext uri="{FF2B5EF4-FFF2-40B4-BE49-F238E27FC236}">
              <a16:creationId xmlns:a16="http://schemas.microsoft.com/office/drawing/2014/main" id="{14DC4A79-ED1E-4873-94C9-CAFD7ED98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60" name="Text Box 7">
          <a:extLst>
            <a:ext uri="{FF2B5EF4-FFF2-40B4-BE49-F238E27FC236}">
              <a16:creationId xmlns:a16="http://schemas.microsoft.com/office/drawing/2014/main" id="{E3A3A5C2-7C5C-4A75-9E6B-984ACCCE1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61" name="Text Box 7">
          <a:extLst>
            <a:ext uri="{FF2B5EF4-FFF2-40B4-BE49-F238E27FC236}">
              <a16:creationId xmlns:a16="http://schemas.microsoft.com/office/drawing/2014/main" id="{304BF91D-0EE9-4F9E-8DAF-6367F621B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62" name="Text Box 7">
          <a:extLst>
            <a:ext uri="{FF2B5EF4-FFF2-40B4-BE49-F238E27FC236}">
              <a16:creationId xmlns:a16="http://schemas.microsoft.com/office/drawing/2014/main" id="{F91BA329-EF15-47F6-8F04-8FEEF94FD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63" name="Text Box 7">
          <a:extLst>
            <a:ext uri="{FF2B5EF4-FFF2-40B4-BE49-F238E27FC236}">
              <a16:creationId xmlns:a16="http://schemas.microsoft.com/office/drawing/2014/main" id="{48E0A794-26E1-412B-8FEE-CE0ED7A026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64" name="Text Box 7">
          <a:extLst>
            <a:ext uri="{FF2B5EF4-FFF2-40B4-BE49-F238E27FC236}">
              <a16:creationId xmlns:a16="http://schemas.microsoft.com/office/drawing/2014/main" id="{E1B4585E-20D6-40B8-A14E-9F3494886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65" name="Text Box 7">
          <a:extLst>
            <a:ext uri="{FF2B5EF4-FFF2-40B4-BE49-F238E27FC236}">
              <a16:creationId xmlns:a16="http://schemas.microsoft.com/office/drawing/2014/main" id="{6F63C7E2-8320-4A76-99D4-F8AFB0E343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66" name="Text Box 7">
          <a:extLst>
            <a:ext uri="{FF2B5EF4-FFF2-40B4-BE49-F238E27FC236}">
              <a16:creationId xmlns:a16="http://schemas.microsoft.com/office/drawing/2014/main" id="{D44D911D-4FA6-4DF4-8256-36804A9B5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67" name="Text Box 7">
          <a:extLst>
            <a:ext uri="{FF2B5EF4-FFF2-40B4-BE49-F238E27FC236}">
              <a16:creationId xmlns:a16="http://schemas.microsoft.com/office/drawing/2014/main" id="{7776FFC4-01A3-4FCC-BAD8-D35318261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68" name="Text Box 7">
          <a:extLst>
            <a:ext uri="{FF2B5EF4-FFF2-40B4-BE49-F238E27FC236}">
              <a16:creationId xmlns:a16="http://schemas.microsoft.com/office/drawing/2014/main" id="{0BA2C97E-C43B-4475-886E-0D7EAD025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69" name="Text Box 7">
          <a:extLst>
            <a:ext uri="{FF2B5EF4-FFF2-40B4-BE49-F238E27FC236}">
              <a16:creationId xmlns:a16="http://schemas.microsoft.com/office/drawing/2014/main" id="{9812DD5D-B11E-487C-B6A4-993D31FB1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70" name="Text Box 7">
          <a:extLst>
            <a:ext uri="{FF2B5EF4-FFF2-40B4-BE49-F238E27FC236}">
              <a16:creationId xmlns:a16="http://schemas.microsoft.com/office/drawing/2014/main" id="{7192C29D-AB82-45F2-977D-B32418E53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71" name="Text Box 7">
          <a:extLst>
            <a:ext uri="{FF2B5EF4-FFF2-40B4-BE49-F238E27FC236}">
              <a16:creationId xmlns:a16="http://schemas.microsoft.com/office/drawing/2014/main" id="{11CBBE9E-A7B5-4CB7-A9F8-3E46E0A20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72" name="Text Box 7">
          <a:extLst>
            <a:ext uri="{FF2B5EF4-FFF2-40B4-BE49-F238E27FC236}">
              <a16:creationId xmlns:a16="http://schemas.microsoft.com/office/drawing/2014/main" id="{87C5EC20-1FAD-4ABF-AD4F-7C0602DED5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73" name="Text Box 7">
          <a:extLst>
            <a:ext uri="{FF2B5EF4-FFF2-40B4-BE49-F238E27FC236}">
              <a16:creationId xmlns:a16="http://schemas.microsoft.com/office/drawing/2014/main" id="{A3015A50-8B1C-4258-8147-C01EBAD73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74" name="Text Box 7">
          <a:extLst>
            <a:ext uri="{FF2B5EF4-FFF2-40B4-BE49-F238E27FC236}">
              <a16:creationId xmlns:a16="http://schemas.microsoft.com/office/drawing/2014/main" id="{468B8AA3-FF96-4A8A-B1B7-A96FC17392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75" name="Text Box 7">
          <a:extLst>
            <a:ext uri="{FF2B5EF4-FFF2-40B4-BE49-F238E27FC236}">
              <a16:creationId xmlns:a16="http://schemas.microsoft.com/office/drawing/2014/main" id="{72DDD015-EA08-4A4E-B82E-A6FE767C2E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76" name="Text Box 7">
          <a:extLst>
            <a:ext uri="{FF2B5EF4-FFF2-40B4-BE49-F238E27FC236}">
              <a16:creationId xmlns:a16="http://schemas.microsoft.com/office/drawing/2014/main" id="{6D9E2568-2B0A-4076-8F02-C0652C926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77" name="Text Box 7">
          <a:extLst>
            <a:ext uri="{FF2B5EF4-FFF2-40B4-BE49-F238E27FC236}">
              <a16:creationId xmlns:a16="http://schemas.microsoft.com/office/drawing/2014/main" id="{29D66ED0-3AD1-4231-B5FF-35BE8D6384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78" name="Text Box 7">
          <a:extLst>
            <a:ext uri="{FF2B5EF4-FFF2-40B4-BE49-F238E27FC236}">
              <a16:creationId xmlns:a16="http://schemas.microsoft.com/office/drawing/2014/main" id="{FD299507-9CE2-4687-BE54-7D4BAA1FC6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79" name="Text Box 7">
          <a:extLst>
            <a:ext uri="{FF2B5EF4-FFF2-40B4-BE49-F238E27FC236}">
              <a16:creationId xmlns:a16="http://schemas.microsoft.com/office/drawing/2014/main" id="{F7AA4DA9-15AD-45EA-9062-254C07E42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80" name="Text Box 7">
          <a:extLst>
            <a:ext uri="{FF2B5EF4-FFF2-40B4-BE49-F238E27FC236}">
              <a16:creationId xmlns:a16="http://schemas.microsoft.com/office/drawing/2014/main" id="{F845249D-213E-4ABD-8866-C29A3F025F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81" name="Text Box 7">
          <a:extLst>
            <a:ext uri="{FF2B5EF4-FFF2-40B4-BE49-F238E27FC236}">
              <a16:creationId xmlns:a16="http://schemas.microsoft.com/office/drawing/2014/main" id="{31FDD047-469D-4684-B2EE-5165F893A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82" name="Text Box 7">
          <a:extLst>
            <a:ext uri="{FF2B5EF4-FFF2-40B4-BE49-F238E27FC236}">
              <a16:creationId xmlns:a16="http://schemas.microsoft.com/office/drawing/2014/main" id="{4440669D-81AF-4381-BCBF-D4279E000B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83" name="Text Box 7">
          <a:extLst>
            <a:ext uri="{FF2B5EF4-FFF2-40B4-BE49-F238E27FC236}">
              <a16:creationId xmlns:a16="http://schemas.microsoft.com/office/drawing/2014/main" id="{703C1AFB-1207-48A4-B3CF-40696C859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84" name="Text Box 7">
          <a:extLst>
            <a:ext uri="{FF2B5EF4-FFF2-40B4-BE49-F238E27FC236}">
              <a16:creationId xmlns:a16="http://schemas.microsoft.com/office/drawing/2014/main" id="{C3552A85-5AC8-49F7-9B1E-6D1608FA6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85" name="Text Box 7">
          <a:extLst>
            <a:ext uri="{FF2B5EF4-FFF2-40B4-BE49-F238E27FC236}">
              <a16:creationId xmlns:a16="http://schemas.microsoft.com/office/drawing/2014/main" id="{A1D78745-2403-4F25-8EE1-51A3D537CC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86" name="Text Box 7">
          <a:extLst>
            <a:ext uri="{FF2B5EF4-FFF2-40B4-BE49-F238E27FC236}">
              <a16:creationId xmlns:a16="http://schemas.microsoft.com/office/drawing/2014/main" id="{59978CFF-75FC-4B7F-B911-C2A6CA79B1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87" name="Text Box 7">
          <a:extLst>
            <a:ext uri="{FF2B5EF4-FFF2-40B4-BE49-F238E27FC236}">
              <a16:creationId xmlns:a16="http://schemas.microsoft.com/office/drawing/2014/main" id="{E5545882-C20E-41E5-A2BA-CDE4533B3A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88" name="Text Box 7">
          <a:extLst>
            <a:ext uri="{FF2B5EF4-FFF2-40B4-BE49-F238E27FC236}">
              <a16:creationId xmlns:a16="http://schemas.microsoft.com/office/drawing/2014/main" id="{B14B5AB3-EF3D-401A-AF5E-64A4AD8896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89" name="Text Box 7">
          <a:extLst>
            <a:ext uri="{FF2B5EF4-FFF2-40B4-BE49-F238E27FC236}">
              <a16:creationId xmlns:a16="http://schemas.microsoft.com/office/drawing/2014/main" id="{F9A2CAB5-A5AB-4E20-8741-9C4FD8D319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90" name="Text Box 7">
          <a:extLst>
            <a:ext uri="{FF2B5EF4-FFF2-40B4-BE49-F238E27FC236}">
              <a16:creationId xmlns:a16="http://schemas.microsoft.com/office/drawing/2014/main" id="{AA48D96E-9B11-4FE9-B551-5964BD5D2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91" name="Text Box 7">
          <a:extLst>
            <a:ext uri="{FF2B5EF4-FFF2-40B4-BE49-F238E27FC236}">
              <a16:creationId xmlns:a16="http://schemas.microsoft.com/office/drawing/2014/main" id="{5AD52312-D7F5-493D-843F-B8DAEF0FC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92" name="Text Box 7">
          <a:extLst>
            <a:ext uri="{FF2B5EF4-FFF2-40B4-BE49-F238E27FC236}">
              <a16:creationId xmlns:a16="http://schemas.microsoft.com/office/drawing/2014/main" id="{129E3CA2-DCAC-48CB-9811-8B0CE7902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93" name="Text Box 7">
          <a:extLst>
            <a:ext uri="{FF2B5EF4-FFF2-40B4-BE49-F238E27FC236}">
              <a16:creationId xmlns:a16="http://schemas.microsoft.com/office/drawing/2014/main" id="{EE88A3D4-93DE-421F-9CFB-C6D896FCBC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94" name="Text Box 7">
          <a:extLst>
            <a:ext uri="{FF2B5EF4-FFF2-40B4-BE49-F238E27FC236}">
              <a16:creationId xmlns:a16="http://schemas.microsoft.com/office/drawing/2014/main" id="{FE8E0504-1DFE-48BA-8BE6-AD09164C7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95" name="Text Box 7">
          <a:extLst>
            <a:ext uri="{FF2B5EF4-FFF2-40B4-BE49-F238E27FC236}">
              <a16:creationId xmlns:a16="http://schemas.microsoft.com/office/drawing/2014/main" id="{26560F72-857B-420F-918B-4AA7D3B8A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196" name="Text Box 7">
          <a:extLst>
            <a:ext uri="{FF2B5EF4-FFF2-40B4-BE49-F238E27FC236}">
              <a16:creationId xmlns:a16="http://schemas.microsoft.com/office/drawing/2014/main" id="{D4BD6C55-21F3-4949-9252-5CA0226B1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197" name="Text Box 7">
          <a:extLst>
            <a:ext uri="{FF2B5EF4-FFF2-40B4-BE49-F238E27FC236}">
              <a16:creationId xmlns:a16="http://schemas.microsoft.com/office/drawing/2014/main" id="{18B6CBBC-B333-4082-80EB-142321EA81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198" name="Text Box 7">
          <a:extLst>
            <a:ext uri="{FF2B5EF4-FFF2-40B4-BE49-F238E27FC236}">
              <a16:creationId xmlns:a16="http://schemas.microsoft.com/office/drawing/2014/main" id="{B7655ED9-5961-4D6C-A40B-F55229A18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199" name="Text Box 7">
          <a:extLst>
            <a:ext uri="{FF2B5EF4-FFF2-40B4-BE49-F238E27FC236}">
              <a16:creationId xmlns:a16="http://schemas.microsoft.com/office/drawing/2014/main" id="{817D1716-3514-4B4C-B97F-EE347A8C4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00" name="Text Box 7">
          <a:extLst>
            <a:ext uri="{FF2B5EF4-FFF2-40B4-BE49-F238E27FC236}">
              <a16:creationId xmlns:a16="http://schemas.microsoft.com/office/drawing/2014/main" id="{7884A8C2-7A14-4CD1-916D-A0426634D5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01" name="Text Box 7">
          <a:extLst>
            <a:ext uri="{FF2B5EF4-FFF2-40B4-BE49-F238E27FC236}">
              <a16:creationId xmlns:a16="http://schemas.microsoft.com/office/drawing/2014/main" id="{AEBD5367-B020-447A-9D18-0CCC97821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02" name="Text Box 7">
          <a:extLst>
            <a:ext uri="{FF2B5EF4-FFF2-40B4-BE49-F238E27FC236}">
              <a16:creationId xmlns:a16="http://schemas.microsoft.com/office/drawing/2014/main" id="{FCDA5D9C-4304-4736-AD1A-4CF1B057A0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03" name="Text Box 7">
          <a:extLst>
            <a:ext uri="{FF2B5EF4-FFF2-40B4-BE49-F238E27FC236}">
              <a16:creationId xmlns:a16="http://schemas.microsoft.com/office/drawing/2014/main" id="{93BD1454-0E5F-48AF-85C2-F183DB5E8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04" name="Text Box 7">
          <a:extLst>
            <a:ext uri="{FF2B5EF4-FFF2-40B4-BE49-F238E27FC236}">
              <a16:creationId xmlns:a16="http://schemas.microsoft.com/office/drawing/2014/main" id="{041C17E6-1D51-4A6E-8B21-1DFB25ADFE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05" name="Text Box 7">
          <a:extLst>
            <a:ext uri="{FF2B5EF4-FFF2-40B4-BE49-F238E27FC236}">
              <a16:creationId xmlns:a16="http://schemas.microsoft.com/office/drawing/2014/main" id="{FAFC09EC-FC22-4E1E-8084-9F21D49F6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06" name="Text Box 7">
          <a:extLst>
            <a:ext uri="{FF2B5EF4-FFF2-40B4-BE49-F238E27FC236}">
              <a16:creationId xmlns:a16="http://schemas.microsoft.com/office/drawing/2014/main" id="{4D5FE6EE-D7F8-43F3-B02F-9D17352DA6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07" name="Text Box 7">
          <a:extLst>
            <a:ext uri="{FF2B5EF4-FFF2-40B4-BE49-F238E27FC236}">
              <a16:creationId xmlns:a16="http://schemas.microsoft.com/office/drawing/2014/main" id="{BBC3D059-AFCE-4DE6-AF8B-16333845D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08" name="Text Box 7">
          <a:extLst>
            <a:ext uri="{FF2B5EF4-FFF2-40B4-BE49-F238E27FC236}">
              <a16:creationId xmlns:a16="http://schemas.microsoft.com/office/drawing/2014/main" id="{5FE4A49E-94EC-4A3E-8819-EAC74B1483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09" name="Text Box 7">
          <a:extLst>
            <a:ext uri="{FF2B5EF4-FFF2-40B4-BE49-F238E27FC236}">
              <a16:creationId xmlns:a16="http://schemas.microsoft.com/office/drawing/2014/main" id="{D28DEB7A-6923-4D8F-A245-5D52DF2DB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10" name="Text Box 7">
          <a:extLst>
            <a:ext uri="{FF2B5EF4-FFF2-40B4-BE49-F238E27FC236}">
              <a16:creationId xmlns:a16="http://schemas.microsoft.com/office/drawing/2014/main" id="{E8997872-6E9E-464A-868B-E9C255FE1D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11" name="Text Box 7">
          <a:extLst>
            <a:ext uri="{FF2B5EF4-FFF2-40B4-BE49-F238E27FC236}">
              <a16:creationId xmlns:a16="http://schemas.microsoft.com/office/drawing/2014/main" id="{5E1E1805-B6DB-444B-828F-266BF85DA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12" name="Text Box 7">
          <a:extLst>
            <a:ext uri="{FF2B5EF4-FFF2-40B4-BE49-F238E27FC236}">
              <a16:creationId xmlns:a16="http://schemas.microsoft.com/office/drawing/2014/main" id="{1C69F0F8-1233-4B9B-AD67-4D1D4E7766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13" name="Text Box 7">
          <a:extLst>
            <a:ext uri="{FF2B5EF4-FFF2-40B4-BE49-F238E27FC236}">
              <a16:creationId xmlns:a16="http://schemas.microsoft.com/office/drawing/2014/main" id="{302DC362-37EC-4143-84A2-1E251431C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14" name="Text Box 7">
          <a:extLst>
            <a:ext uri="{FF2B5EF4-FFF2-40B4-BE49-F238E27FC236}">
              <a16:creationId xmlns:a16="http://schemas.microsoft.com/office/drawing/2014/main" id="{E7369362-0C05-4FFD-B6A9-ACEC7761C6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15" name="Text Box 7">
          <a:extLst>
            <a:ext uri="{FF2B5EF4-FFF2-40B4-BE49-F238E27FC236}">
              <a16:creationId xmlns:a16="http://schemas.microsoft.com/office/drawing/2014/main" id="{5BE0DCE3-64BA-4E21-9272-FF203B43CE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16" name="Text Box 7">
          <a:extLst>
            <a:ext uri="{FF2B5EF4-FFF2-40B4-BE49-F238E27FC236}">
              <a16:creationId xmlns:a16="http://schemas.microsoft.com/office/drawing/2014/main" id="{F757583E-E178-4FAC-98F3-D65297F80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17" name="Text Box 7">
          <a:extLst>
            <a:ext uri="{FF2B5EF4-FFF2-40B4-BE49-F238E27FC236}">
              <a16:creationId xmlns:a16="http://schemas.microsoft.com/office/drawing/2014/main" id="{099E4CFA-0DDF-40CD-954A-CCB8416FE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18" name="Text Box 7">
          <a:extLst>
            <a:ext uri="{FF2B5EF4-FFF2-40B4-BE49-F238E27FC236}">
              <a16:creationId xmlns:a16="http://schemas.microsoft.com/office/drawing/2014/main" id="{968526C6-5A60-45DF-9CAB-D97D76862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19" name="Text Box 7">
          <a:extLst>
            <a:ext uri="{FF2B5EF4-FFF2-40B4-BE49-F238E27FC236}">
              <a16:creationId xmlns:a16="http://schemas.microsoft.com/office/drawing/2014/main" id="{3FB4D4AD-8F5F-40C9-B898-CFAD6C4FBA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20" name="Text Box 7">
          <a:extLst>
            <a:ext uri="{FF2B5EF4-FFF2-40B4-BE49-F238E27FC236}">
              <a16:creationId xmlns:a16="http://schemas.microsoft.com/office/drawing/2014/main" id="{5B8D0D04-612B-4C38-BAD3-7C4B0DFE5A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21" name="Text Box 7">
          <a:extLst>
            <a:ext uri="{FF2B5EF4-FFF2-40B4-BE49-F238E27FC236}">
              <a16:creationId xmlns:a16="http://schemas.microsoft.com/office/drawing/2014/main" id="{9605C432-CE61-44D2-9135-2A0011ADBE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22" name="Text Box 7">
          <a:extLst>
            <a:ext uri="{FF2B5EF4-FFF2-40B4-BE49-F238E27FC236}">
              <a16:creationId xmlns:a16="http://schemas.microsoft.com/office/drawing/2014/main" id="{412FDC4E-A88E-47BD-84D6-4DE0EE979A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23" name="Text Box 7">
          <a:extLst>
            <a:ext uri="{FF2B5EF4-FFF2-40B4-BE49-F238E27FC236}">
              <a16:creationId xmlns:a16="http://schemas.microsoft.com/office/drawing/2014/main" id="{0924E583-A0EE-493E-94CF-0DF69081C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24" name="Text Box 7">
          <a:extLst>
            <a:ext uri="{FF2B5EF4-FFF2-40B4-BE49-F238E27FC236}">
              <a16:creationId xmlns:a16="http://schemas.microsoft.com/office/drawing/2014/main" id="{55A5B584-1F6D-492D-9928-74D998594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25" name="Text Box 7">
          <a:extLst>
            <a:ext uri="{FF2B5EF4-FFF2-40B4-BE49-F238E27FC236}">
              <a16:creationId xmlns:a16="http://schemas.microsoft.com/office/drawing/2014/main" id="{55BC6BFA-7492-496E-AD95-9E025B2AD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26" name="Text Box 7">
          <a:extLst>
            <a:ext uri="{FF2B5EF4-FFF2-40B4-BE49-F238E27FC236}">
              <a16:creationId xmlns:a16="http://schemas.microsoft.com/office/drawing/2014/main" id="{B9833BC3-06CB-4E5D-9648-FD4AC37075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27" name="Text Box 7">
          <a:extLst>
            <a:ext uri="{FF2B5EF4-FFF2-40B4-BE49-F238E27FC236}">
              <a16:creationId xmlns:a16="http://schemas.microsoft.com/office/drawing/2014/main" id="{737F3067-6670-44B2-9743-612E1AF11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28" name="Text Box 7">
          <a:extLst>
            <a:ext uri="{FF2B5EF4-FFF2-40B4-BE49-F238E27FC236}">
              <a16:creationId xmlns:a16="http://schemas.microsoft.com/office/drawing/2014/main" id="{23B131E5-52AA-4B0D-A820-C84D4198DA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29" name="Text Box 7">
          <a:extLst>
            <a:ext uri="{FF2B5EF4-FFF2-40B4-BE49-F238E27FC236}">
              <a16:creationId xmlns:a16="http://schemas.microsoft.com/office/drawing/2014/main" id="{526286CF-1179-4D4C-A89C-F97ECD319A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30" name="Text Box 7">
          <a:extLst>
            <a:ext uri="{FF2B5EF4-FFF2-40B4-BE49-F238E27FC236}">
              <a16:creationId xmlns:a16="http://schemas.microsoft.com/office/drawing/2014/main" id="{7728315A-1F4F-4202-AD9A-3624764CF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31" name="Text Box 7">
          <a:extLst>
            <a:ext uri="{FF2B5EF4-FFF2-40B4-BE49-F238E27FC236}">
              <a16:creationId xmlns:a16="http://schemas.microsoft.com/office/drawing/2014/main" id="{35685254-C2B5-429A-A943-559A62E27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32" name="Text Box 7">
          <a:extLst>
            <a:ext uri="{FF2B5EF4-FFF2-40B4-BE49-F238E27FC236}">
              <a16:creationId xmlns:a16="http://schemas.microsoft.com/office/drawing/2014/main" id="{864A59E8-3B38-41F2-9BFA-D5AFE0E7D0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33" name="Text Box 7">
          <a:extLst>
            <a:ext uri="{FF2B5EF4-FFF2-40B4-BE49-F238E27FC236}">
              <a16:creationId xmlns:a16="http://schemas.microsoft.com/office/drawing/2014/main" id="{BBC744A6-8663-42D7-AB56-815159F69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34" name="Text Box 7">
          <a:extLst>
            <a:ext uri="{FF2B5EF4-FFF2-40B4-BE49-F238E27FC236}">
              <a16:creationId xmlns:a16="http://schemas.microsoft.com/office/drawing/2014/main" id="{25495F20-DCCE-41C0-A60E-B2EDB0643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35" name="Text Box 7">
          <a:extLst>
            <a:ext uri="{FF2B5EF4-FFF2-40B4-BE49-F238E27FC236}">
              <a16:creationId xmlns:a16="http://schemas.microsoft.com/office/drawing/2014/main" id="{5608F4EA-A382-4873-967E-921179F65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36" name="Text Box 7">
          <a:extLst>
            <a:ext uri="{FF2B5EF4-FFF2-40B4-BE49-F238E27FC236}">
              <a16:creationId xmlns:a16="http://schemas.microsoft.com/office/drawing/2014/main" id="{784A3A10-E88D-48B7-864A-FFE616AE5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37" name="Text Box 7">
          <a:extLst>
            <a:ext uri="{FF2B5EF4-FFF2-40B4-BE49-F238E27FC236}">
              <a16:creationId xmlns:a16="http://schemas.microsoft.com/office/drawing/2014/main" id="{A72D9171-B1B1-41EE-8789-BFBA03C92D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38" name="Text Box 7">
          <a:extLst>
            <a:ext uri="{FF2B5EF4-FFF2-40B4-BE49-F238E27FC236}">
              <a16:creationId xmlns:a16="http://schemas.microsoft.com/office/drawing/2014/main" id="{B29E7E3D-30FD-4DE6-983E-31F20695AF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39" name="Text Box 7">
          <a:extLst>
            <a:ext uri="{FF2B5EF4-FFF2-40B4-BE49-F238E27FC236}">
              <a16:creationId xmlns:a16="http://schemas.microsoft.com/office/drawing/2014/main" id="{96410DB8-B65C-4AE1-B5F0-0B8F659C1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40" name="Text Box 7">
          <a:extLst>
            <a:ext uri="{FF2B5EF4-FFF2-40B4-BE49-F238E27FC236}">
              <a16:creationId xmlns:a16="http://schemas.microsoft.com/office/drawing/2014/main" id="{11CBAAA3-2787-47D0-A22D-A1D31C089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41" name="Text Box 7">
          <a:extLst>
            <a:ext uri="{FF2B5EF4-FFF2-40B4-BE49-F238E27FC236}">
              <a16:creationId xmlns:a16="http://schemas.microsoft.com/office/drawing/2014/main" id="{5E7C2E2C-F6FA-47A3-8F05-28B349969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42" name="Text Box 7">
          <a:extLst>
            <a:ext uri="{FF2B5EF4-FFF2-40B4-BE49-F238E27FC236}">
              <a16:creationId xmlns:a16="http://schemas.microsoft.com/office/drawing/2014/main" id="{0873E439-AA40-4E0E-AB02-AA77600C3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43" name="Text Box 7">
          <a:extLst>
            <a:ext uri="{FF2B5EF4-FFF2-40B4-BE49-F238E27FC236}">
              <a16:creationId xmlns:a16="http://schemas.microsoft.com/office/drawing/2014/main" id="{BAF0B62F-494B-47C4-94EA-542C629A2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44" name="Text Box 7">
          <a:extLst>
            <a:ext uri="{FF2B5EF4-FFF2-40B4-BE49-F238E27FC236}">
              <a16:creationId xmlns:a16="http://schemas.microsoft.com/office/drawing/2014/main" id="{724B4AE6-3CC1-4AC6-8123-B7211CBED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45" name="Text Box 7">
          <a:extLst>
            <a:ext uri="{FF2B5EF4-FFF2-40B4-BE49-F238E27FC236}">
              <a16:creationId xmlns:a16="http://schemas.microsoft.com/office/drawing/2014/main" id="{7CD79C19-162A-4D21-9900-9FB7B2BA37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46" name="Text Box 7">
          <a:extLst>
            <a:ext uri="{FF2B5EF4-FFF2-40B4-BE49-F238E27FC236}">
              <a16:creationId xmlns:a16="http://schemas.microsoft.com/office/drawing/2014/main" id="{160A6505-8941-4E2B-A0DA-23563E58D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47" name="Text Box 7">
          <a:extLst>
            <a:ext uri="{FF2B5EF4-FFF2-40B4-BE49-F238E27FC236}">
              <a16:creationId xmlns:a16="http://schemas.microsoft.com/office/drawing/2014/main" id="{9988ED54-49D3-46E6-B135-B48C6C3697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48" name="Text Box 7">
          <a:extLst>
            <a:ext uri="{FF2B5EF4-FFF2-40B4-BE49-F238E27FC236}">
              <a16:creationId xmlns:a16="http://schemas.microsoft.com/office/drawing/2014/main" id="{BC58946F-C07C-4F8E-97AA-9153CCA99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49" name="Text Box 7">
          <a:extLst>
            <a:ext uri="{FF2B5EF4-FFF2-40B4-BE49-F238E27FC236}">
              <a16:creationId xmlns:a16="http://schemas.microsoft.com/office/drawing/2014/main" id="{064ABC62-9EF9-4496-9E2F-F574740E7D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50" name="Text Box 7">
          <a:extLst>
            <a:ext uri="{FF2B5EF4-FFF2-40B4-BE49-F238E27FC236}">
              <a16:creationId xmlns:a16="http://schemas.microsoft.com/office/drawing/2014/main" id="{B0655D8F-8F2A-4F06-92AA-C189E3B8B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51" name="Text Box 7">
          <a:extLst>
            <a:ext uri="{FF2B5EF4-FFF2-40B4-BE49-F238E27FC236}">
              <a16:creationId xmlns:a16="http://schemas.microsoft.com/office/drawing/2014/main" id="{6F1D3B90-D988-43FE-9DB9-C97BE13A1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52" name="Text Box 7">
          <a:extLst>
            <a:ext uri="{FF2B5EF4-FFF2-40B4-BE49-F238E27FC236}">
              <a16:creationId xmlns:a16="http://schemas.microsoft.com/office/drawing/2014/main" id="{1412CF0D-9181-4D95-9541-E0FF34F17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53" name="Text Box 7">
          <a:extLst>
            <a:ext uri="{FF2B5EF4-FFF2-40B4-BE49-F238E27FC236}">
              <a16:creationId xmlns:a16="http://schemas.microsoft.com/office/drawing/2014/main" id="{38B2A8E5-2F86-4C3A-A215-0317AD6922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54" name="Text Box 7">
          <a:extLst>
            <a:ext uri="{FF2B5EF4-FFF2-40B4-BE49-F238E27FC236}">
              <a16:creationId xmlns:a16="http://schemas.microsoft.com/office/drawing/2014/main" id="{7AB3B488-EEC4-4E9C-8632-424F31F0B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55" name="Text Box 7">
          <a:extLst>
            <a:ext uri="{FF2B5EF4-FFF2-40B4-BE49-F238E27FC236}">
              <a16:creationId xmlns:a16="http://schemas.microsoft.com/office/drawing/2014/main" id="{7F39BCC8-0C8F-4552-9E7F-EF421AE7AA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56" name="Text Box 7">
          <a:extLst>
            <a:ext uri="{FF2B5EF4-FFF2-40B4-BE49-F238E27FC236}">
              <a16:creationId xmlns:a16="http://schemas.microsoft.com/office/drawing/2014/main" id="{0F79D1C6-1DFD-4CBC-9461-20D71CC56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57" name="Text Box 7">
          <a:extLst>
            <a:ext uri="{FF2B5EF4-FFF2-40B4-BE49-F238E27FC236}">
              <a16:creationId xmlns:a16="http://schemas.microsoft.com/office/drawing/2014/main" id="{8E0293B2-E1BB-4A53-9573-D0526A10D8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58" name="Text Box 7">
          <a:extLst>
            <a:ext uri="{FF2B5EF4-FFF2-40B4-BE49-F238E27FC236}">
              <a16:creationId xmlns:a16="http://schemas.microsoft.com/office/drawing/2014/main" id="{1648F87E-9BFE-4261-BFCA-6247B709E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59" name="Text Box 7">
          <a:extLst>
            <a:ext uri="{FF2B5EF4-FFF2-40B4-BE49-F238E27FC236}">
              <a16:creationId xmlns:a16="http://schemas.microsoft.com/office/drawing/2014/main" id="{002F2658-2E35-43FA-BE3B-4FF76AFD6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60" name="Text Box 7">
          <a:extLst>
            <a:ext uri="{FF2B5EF4-FFF2-40B4-BE49-F238E27FC236}">
              <a16:creationId xmlns:a16="http://schemas.microsoft.com/office/drawing/2014/main" id="{4F9B7F21-2B52-464F-8E34-E254DF36B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61" name="Text Box 7">
          <a:extLst>
            <a:ext uri="{FF2B5EF4-FFF2-40B4-BE49-F238E27FC236}">
              <a16:creationId xmlns:a16="http://schemas.microsoft.com/office/drawing/2014/main" id="{CCA2BF7F-68C8-41BF-B2AE-CB241F4797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62" name="Text Box 7">
          <a:extLst>
            <a:ext uri="{FF2B5EF4-FFF2-40B4-BE49-F238E27FC236}">
              <a16:creationId xmlns:a16="http://schemas.microsoft.com/office/drawing/2014/main" id="{7673327F-5F86-41ED-9F47-48ECF2A632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63" name="Text Box 7">
          <a:extLst>
            <a:ext uri="{FF2B5EF4-FFF2-40B4-BE49-F238E27FC236}">
              <a16:creationId xmlns:a16="http://schemas.microsoft.com/office/drawing/2014/main" id="{2B315378-D3D6-40E9-8710-7CAA4F4C5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64" name="Text Box 7">
          <a:extLst>
            <a:ext uri="{FF2B5EF4-FFF2-40B4-BE49-F238E27FC236}">
              <a16:creationId xmlns:a16="http://schemas.microsoft.com/office/drawing/2014/main" id="{54459130-EF66-4489-AC3A-761D8A74B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65" name="Text Box 7">
          <a:extLst>
            <a:ext uri="{FF2B5EF4-FFF2-40B4-BE49-F238E27FC236}">
              <a16:creationId xmlns:a16="http://schemas.microsoft.com/office/drawing/2014/main" id="{50D44C68-C4D0-4CFB-8F54-ADE0BAD8F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66" name="Text Box 7">
          <a:extLst>
            <a:ext uri="{FF2B5EF4-FFF2-40B4-BE49-F238E27FC236}">
              <a16:creationId xmlns:a16="http://schemas.microsoft.com/office/drawing/2014/main" id="{412FDF6F-25F9-4858-AF64-F2A98C23C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67" name="Text Box 7">
          <a:extLst>
            <a:ext uri="{FF2B5EF4-FFF2-40B4-BE49-F238E27FC236}">
              <a16:creationId xmlns:a16="http://schemas.microsoft.com/office/drawing/2014/main" id="{E17C1E5B-F8BC-46D4-86DF-EECB47E1CF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68" name="Text Box 7">
          <a:extLst>
            <a:ext uri="{FF2B5EF4-FFF2-40B4-BE49-F238E27FC236}">
              <a16:creationId xmlns:a16="http://schemas.microsoft.com/office/drawing/2014/main" id="{DDFEEACF-235A-40CD-A5D1-8598E949D6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69" name="Text Box 7">
          <a:extLst>
            <a:ext uri="{FF2B5EF4-FFF2-40B4-BE49-F238E27FC236}">
              <a16:creationId xmlns:a16="http://schemas.microsoft.com/office/drawing/2014/main" id="{06FE2C3F-BC01-4245-8E9F-47640744E0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70" name="Text Box 7">
          <a:extLst>
            <a:ext uri="{FF2B5EF4-FFF2-40B4-BE49-F238E27FC236}">
              <a16:creationId xmlns:a16="http://schemas.microsoft.com/office/drawing/2014/main" id="{25B635BF-969A-4E4C-A127-94B957788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71" name="Text Box 7">
          <a:extLst>
            <a:ext uri="{FF2B5EF4-FFF2-40B4-BE49-F238E27FC236}">
              <a16:creationId xmlns:a16="http://schemas.microsoft.com/office/drawing/2014/main" id="{563B6409-43A0-4ED6-A7F4-276C23464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72" name="Text Box 7">
          <a:extLst>
            <a:ext uri="{FF2B5EF4-FFF2-40B4-BE49-F238E27FC236}">
              <a16:creationId xmlns:a16="http://schemas.microsoft.com/office/drawing/2014/main" id="{DE7513D4-A015-47BD-A7F5-76B415EEED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73" name="Text Box 7">
          <a:extLst>
            <a:ext uri="{FF2B5EF4-FFF2-40B4-BE49-F238E27FC236}">
              <a16:creationId xmlns:a16="http://schemas.microsoft.com/office/drawing/2014/main" id="{E7CD546D-539B-461A-B07C-F057703D3C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74" name="Text Box 7">
          <a:extLst>
            <a:ext uri="{FF2B5EF4-FFF2-40B4-BE49-F238E27FC236}">
              <a16:creationId xmlns:a16="http://schemas.microsoft.com/office/drawing/2014/main" id="{85D5B87B-9018-4854-97DF-34E59F60F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75" name="Text Box 7">
          <a:extLst>
            <a:ext uri="{FF2B5EF4-FFF2-40B4-BE49-F238E27FC236}">
              <a16:creationId xmlns:a16="http://schemas.microsoft.com/office/drawing/2014/main" id="{77E6C25B-422D-412D-B8DC-7B5962D0E1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76" name="Text Box 7">
          <a:extLst>
            <a:ext uri="{FF2B5EF4-FFF2-40B4-BE49-F238E27FC236}">
              <a16:creationId xmlns:a16="http://schemas.microsoft.com/office/drawing/2014/main" id="{7FF29093-23D7-4409-950D-707FD6F42B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77" name="Text Box 7">
          <a:extLst>
            <a:ext uri="{FF2B5EF4-FFF2-40B4-BE49-F238E27FC236}">
              <a16:creationId xmlns:a16="http://schemas.microsoft.com/office/drawing/2014/main" id="{07C3A87A-AA45-4E46-8E29-6459A2153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78" name="Text Box 7">
          <a:extLst>
            <a:ext uri="{FF2B5EF4-FFF2-40B4-BE49-F238E27FC236}">
              <a16:creationId xmlns:a16="http://schemas.microsoft.com/office/drawing/2014/main" id="{6C6B1E59-A2B1-42F3-B1D1-9D52187F3B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79" name="Text Box 7">
          <a:extLst>
            <a:ext uri="{FF2B5EF4-FFF2-40B4-BE49-F238E27FC236}">
              <a16:creationId xmlns:a16="http://schemas.microsoft.com/office/drawing/2014/main" id="{00D1B5BF-EA8E-49EF-88A0-CBDC55FC4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80" name="Text Box 7">
          <a:extLst>
            <a:ext uri="{FF2B5EF4-FFF2-40B4-BE49-F238E27FC236}">
              <a16:creationId xmlns:a16="http://schemas.microsoft.com/office/drawing/2014/main" id="{FAD43E2C-68BC-4C25-8655-601692C19A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81" name="Text Box 7">
          <a:extLst>
            <a:ext uri="{FF2B5EF4-FFF2-40B4-BE49-F238E27FC236}">
              <a16:creationId xmlns:a16="http://schemas.microsoft.com/office/drawing/2014/main" id="{2C516342-C98F-426F-9132-34F3E6919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82" name="Text Box 7">
          <a:extLst>
            <a:ext uri="{FF2B5EF4-FFF2-40B4-BE49-F238E27FC236}">
              <a16:creationId xmlns:a16="http://schemas.microsoft.com/office/drawing/2014/main" id="{77313632-6825-4C20-99E3-4522D2CCC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83" name="Text Box 7">
          <a:extLst>
            <a:ext uri="{FF2B5EF4-FFF2-40B4-BE49-F238E27FC236}">
              <a16:creationId xmlns:a16="http://schemas.microsoft.com/office/drawing/2014/main" id="{72D4FEAD-D775-419D-97E6-4314D3312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84" name="Text Box 7">
          <a:extLst>
            <a:ext uri="{FF2B5EF4-FFF2-40B4-BE49-F238E27FC236}">
              <a16:creationId xmlns:a16="http://schemas.microsoft.com/office/drawing/2014/main" id="{1875190D-18D7-4999-B68F-AC89AA3CBD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85" name="Text Box 7">
          <a:extLst>
            <a:ext uri="{FF2B5EF4-FFF2-40B4-BE49-F238E27FC236}">
              <a16:creationId xmlns:a16="http://schemas.microsoft.com/office/drawing/2014/main" id="{A8B610B7-111A-4D43-9EC7-4AA57D1FD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86" name="Text Box 7">
          <a:extLst>
            <a:ext uri="{FF2B5EF4-FFF2-40B4-BE49-F238E27FC236}">
              <a16:creationId xmlns:a16="http://schemas.microsoft.com/office/drawing/2014/main" id="{4BAEDF88-F5D7-483F-8F13-24DE4335C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87" name="Text Box 7">
          <a:extLst>
            <a:ext uri="{FF2B5EF4-FFF2-40B4-BE49-F238E27FC236}">
              <a16:creationId xmlns:a16="http://schemas.microsoft.com/office/drawing/2014/main" id="{A53B1AB5-38EE-485C-BBE4-58F9231D1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88" name="Text Box 7">
          <a:extLst>
            <a:ext uri="{FF2B5EF4-FFF2-40B4-BE49-F238E27FC236}">
              <a16:creationId xmlns:a16="http://schemas.microsoft.com/office/drawing/2014/main" id="{09F34B46-E4E8-45EF-A305-BDB70B9EEF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89" name="Text Box 7">
          <a:extLst>
            <a:ext uri="{FF2B5EF4-FFF2-40B4-BE49-F238E27FC236}">
              <a16:creationId xmlns:a16="http://schemas.microsoft.com/office/drawing/2014/main" id="{B0D91474-03B4-4101-9A25-A0670493DA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90" name="Text Box 7">
          <a:extLst>
            <a:ext uri="{FF2B5EF4-FFF2-40B4-BE49-F238E27FC236}">
              <a16:creationId xmlns:a16="http://schemas.microsoft.com/office/drawing/2014/main" id="{15F02F31-167B-4811-80E9-CD71844BE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91" name="Text Box 7">
          <a:extLst>
            <a:ext uri="{FF2B5EF4-FFF2-40B4-BE49-F238E27FC236}">
              <a16:creationId xmlns:a16="http://schemas.microsoft.com/office/drawing/2014/main" id="{186323FF-D5C2-4A5D-B2D7-BFF7F4D654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92" name="Text Box 7">
          <a:extLst>
            <a:ext uri="{FF2B5EF4-FFF2-40B4-BE49-F238E27FC236}">
              <a16:creationId xmlns:a16="http://schemas.microsoft.com/office/drawing/2014/main" id="{86CC669A-FF50-43D4-8BEB-69FC29E17F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93" name="Text Box 7">
          <a:extLst>
            <a:ext uri="{FF2B5EF4-FFF2-40B4-BE49-F238E27FC236}">
              <a16:creationId xmlns:a16="http://schemas.microsoft.com/office/drawing/2014/main" id="{D505DF4A-AD8F-48D6-85B8-2781A2F6D2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94" name="Text Box 7">
          <a:extLst>
            <a:ext uri="{FF2B5EF4-FFF2-40B4-BE49-F238E27FC236}">
              <a16:creationId xmlns:a16="http://schemas.microsoft.com/office/drawing/2014/main" id="{DD144862-B175-4A01-994D-65B3CD16A2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95" name="Text Box 7">
          <a:extLst>
            <a:ext uri="{FF2B5EF4-FFF2-40B4-BE49-F238E27FC236}">
              <a16:creationId xmlns:a16="http://schemas.microsoft.com/office/drawing/2014/main" id="{249441CB-0E25-40EA-8882-0518824D6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96" name="Text Box 7">
          <a:extLst>
            <a:ext uri="{FF2B5EF4-FFF2-40B4-BE49-F238E27FC236}">
              <a16:creationId xmlns:a16="http://schemas.microsoft.com/office/drawing/2014/main" id="{41961ED9-8BCB-404A-8943-2BAD773616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97" name="Text Box 7">
          <a:extLst>
            <a:ext uri="{FF2B5EF4-FFF2-40B4-BE49-F238E27FC236}">
              <a16:creationId xmlns:a16="http://schemas.microsoft.com/office/drawing/2014/main" id="{8A5F387A-F0B2-49DD-9C42-44C4B4EAAA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98" name="Text Box 7">
          <a:extLst>
            <a:ext uri="{FF2B5EF4-FFF2-40B4-BE49-F238E27FC236}">
              <a16:creationId xmlns:a16="http://schemas.microsoft.com/office/drawing/2014/main" id="{CFD25F2F-41D3-424F-9DC4-55F9CAA9B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299" name="Text Box 7">
          <a:extLst>
            <a:ext uri="{FF2B5EF4-FFF2-40B4-BE49-F238E27FC236}">
              <a16:creationId xmlns:a16="http://schemas.microsoft.com/office/drawing/2014/main" id="{0DC70AE4-C7BD-4B21-BD1A-48B8C9EEBD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00" name="Text Box 7">
          <a:extLst>
            <a:ext uri="{FF2B5EF4-FFF2-40B4-BE49-F238E27FC236}">
              <a16:creationId xmlns:a16="http://schemas.microsoft.com/office/drawing/2014/main" id="{4A9EEB29-FEE7-42D8-A2FF-A8E6CA9C2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01" name="Text Box 7">
          <a:extLst>
            <a:ext uri="{FF2B5EF4-FFF2-40B4-BE49-F238E27FC236}">
              <a16:creationId xmlns:a16="http://schemas.microsoft.com/office/drawing/2014/main" id="{563543D8-D52E-484B-9F71-9C6B92B36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02" name="Text Box 7">
          <a:extLst>
            <a:ext uri="{FF2B5EF4-FFF2-40B4-BE49-F238E27FC236}">
              <a16:creationId xmlns:a16="http://schemas.microsoft.com/office/drawing/2014/main" id="{D34C6DED-6D2B-4C4D-BBEF-CFD6D02F0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03" name="Text Box 7">
          <a:extLst>
            <a:ext uri="{FF2B5EF4-FFF2-40B4-BE49-F238E27FC236}">
              <a16:creationId xmlns:a16="http://schemas.microsoft.com/office/drawing/2014/main" id="{C3034D8C-A1F3-4EDF-AADF-DCF969BED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04" name="Text Box 7">
          <a:extLst>
            <a:ext uri="{FF2B5EF4-FFF2-40B4-BE49-F238E27FC236}">
              <a16:creationId xmlns:a16="http://schemas.microsoft.com/office/drawing/2014/main" id="{D92A8548-66AB-4E59-9FBB-4412992A3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05" name="Text Box 7">
          <a:extLst>
            <a:ext uri="{FF2B5EF4-FFF2-40B4-BE49-F238E27FC236}">
              <a16:creationId xmlns:a16="http://schemas.microsoft.com/office/drawing/2014/main" id="{F2A3F5ED-952C-47FE-B4A7-DFD97E9913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06" name="Text Box 7">
          <a:extLst>
            <a:ext uri="{FF2B5EF4-FFF2-40B4-BE49-F238E27FC236}">
              <a16:creationId xmlns:a16="http://schemas.microsoft.com/office/drawing/2014/main" id="{3EB050EB-F2AB-4822-BE3B-E663D5B76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07" name="Text Box 7">
          <a:extLst>
            <a:ext uri="{FF2B5EF4-FFF2-40B4-BE49-F238E27FC236}">
              <a16:creationId xmlns:a16="http://schemas.microsoft.com/office/drawing/2014/main" id="{6665A15A-AB30-4325-871A-8F26685559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08" name="Text Box 7">
          <a:extLst>
            <a:ext uri="{FF2B5EF4-FFF2-40B4-BE49-F238E27FC236}">
              <a16:creationId xmlns:a16="http://schemas.microsoft.com/office/drawing/2014/main" id="{12168FC2-0C61-4F9C-91F1-16A568C92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09" name="Text Box 7">
          <a:extLst>
            <a:ext uri="{FF2B5EF4-FFF2-40B4-BE49-F238E27FC236}">
              <a16:creationId xmlns:a16="http://schemas.microsoft.com/office/drawing/2014/main" id="{E1E81477-9147-4FA5-BC20-39DAAA0E8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10" name="Text Box 7">
          <a:extLst>
            <a:ext uri="{FF2B5EF4-FFF2-40B4-BE49-F238E27FC236}">
              <a16:creationId xmlns:a16="http://schemas.microsoft.com/office/drawing/2014/main" id="{323025C9-BAB1-4081-AF02-235B34BE9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11" name="Text Box 7">
          <a:extLst>
            <a:ext uri="{FF2B5EF4-FFF2-40B4-BE49-F238E27FC236}">
              <a16:creationId xmlns:a16="http://schemas.microsoft.com/office/drawing/2014/main" id="{0A6C91A0-64EA-4381-94D7-4FEC0E66A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12" name="Text Box 7">
          <a:extLst>
            <a:ext uri="{FF2B5EF4-FFF2-40B4-BE49-F238E27FC236}">
              <a16:creationId xmlns:a16="http://schemas.microsoft.com/office/drawing/2014/main" id="{68AF09C3-10D2-452A-8334-A27B300A5F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13" name="Text Box 7">
          <a:extLst>
            <a:ext uri="{FF2B5EF4-FFF2-40B4-BE49-F238E27FC236}">
              <a16:creationId xmlns:a16="http://schemas.microsoft.com/office/drawing/2014/main" id="{EEA96F74-7259-48CA-89CA-859C9A970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14" name="Text Box 7">
          <a:extLst>
            <a:ext uri="{FF2B5EF4-FFF2-40B4-BE49-F238E27FC236}">
              <a16:creationId xmlns:a16="http://schemas.microsoft.com/office/drawing/2014/main" id="{80E476F2-A8F0-4572-AAEB-E1A17750A7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15" name="Text Box 7">
          <a:extLst>
            <a:ext uri="{FF2B5EF4-FFF2-40B4-BE49-F238E27FC236}">
              <a16:creationId xmlns:a16="http://schemas.microsoft.com/office/drawing/2014/main" id="{B1CCC861-BC49-42F9-82EF-1B0CA663E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16" name="Text Box 7">
          <a:extLst>
            <a:ext uri="{FF2B5EF4-FFF2-40B4-BE49-F238E27FC236}">
              <a16:creationId xmlns:a16="http://schemas.microsoft.com/office/drawing/2014/main" id="{DC702521-12C4-49BD-AC0C-9465DCBE7E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17" name="Text Box 7">
          <a:extLst>
            <a:ext uri="{FF2B5EF4-FFF2-40B4-BE49-F238E27FC236}">
              <a16:creationId xmlns:a16="http://schemas.microsoft.com/office/drawing/2014/main" id="{E91B94F3-113E-437C-A408-8E1C0B4845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18" name="Text Box 7">
          <a:extLst>
            <a:ext uri="{FF2B5EF4-FFF2-40B4-BE49-F238E27FC236}">
              <a16:creationId xmlns:a16="http://schemas.microsoft.com/office/drawing/2014/main" id="{1DB89338-03E4-49AC-875F-7199919A1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19" name="Text Box 7">
          <a:extLst>
            <a:ext uri="{FF2B5EF4-FFF2-40B4-BE49-F238E27FC236}">
              <a16:creationId xmlns:a16="http://schemas.microsoft.com/office/drawing/2014/main" id="{CF68DE70-2959-41BD-A8CC-B2EEEFF6F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20" name="Text Box 7">
          <a:extLst>
            <a:ext uri="{FF2B5EF4-FFF2-40B4-BE49-F238E27FC236}">
              <a16:creationId xmlns:a16="http://schemas.microsoft.com/office/drawing/2014/main" id="{29C716FF-C95C-4002-874D-E020515065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21" name="Text Box 7">
          <a:extLst>
            <a:ext uri="{FF2B5EF4-FFF2-40B4-BE49-F238E27FC236}">
              <a16:creationId xmlns:a16="http://schemas.microsoft.com/office/drawing/2014/main" id="{89F27121-FED9-4ABD-8F69-2792E7C5C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22" name="Text Box 7">
          <a:extLst>
            <a:ext uri="{FF2B5EF4-FFF2-40B4-BE49-F238E27FC236}">
              <a16:creationId xmlns:a16="http://schemas.microsoft.com/office/drawing/2014/main" id="{05F4BCA6-BD45-4CB3-B85E-B0825B36A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23" name="Text Box 7">
          <a:extLst>
            <a:ext uri="{FF2B5EF4-FFF2-40B4-BE49-F238E27FC236}">
              <a16:creationId xmlns:a16="http://schemas.microsoft.com/office/drawing/2014/main" id="{3D18D350-742E-4768-87C2-70B2AEB38E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24" name="Text Box 7">
          <a:extLst>
            <a:ext uri="{FF2B5EF4-FFF2-40B4-BE49-F238E27FC236}">
              <a16:creationId xmlns:a16="http://schemas.microsoft.com/office/drawing/2014/main" id="{B7E34494-D65D-4B0E-B681-74DE005C88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25" name="Text Box 7">
          <a:extLst>
            <a:ext uri="{FF2B5EF4-FFF2-40B4-BE49-F238E27FC236}">
              <a16:creationId xmlns:a16="http://schemas.microsoft.com/office/drawing/2014/main" id="{E920CBB3-A6CE-4198-904E-768F1C068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26" name="Text Box 7">
          <a:extLst>
            <a:ext uri="{FF2B5EF4-FFF2-40B4-BE49-F238E27FC236}">
              <a16:creationId xmlns:a16="http://schemas.microsoft.com/office/drawing/2014/main" id="{AA58B5EB-9DC6-4C61-8397-87843D213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27" name="Text Box 7">
          <a:extLst>
            <a:ext uri="{FF2B5EF4-FFF2-40B4-BE49-F238E27FC236}">
              <a16:creationId xmlns:a16="http://schemas.microsoft.com/office/drawing/2014/main" id="{E987CFA8-05FF-4107-9C6C-4E763AE2E4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28" name="Text Box 7">
          <a:extLst>
            <a:ext uri="{FF2B5EF4-FFF2-40B4-BE49-F238E27FC236}">
              <a16:creationId xmlns:a16="http://schemas.microsoft.com/office/drawing/2014/main" id="{9CE258D3-DFBE-41B2-B73B-EEE7A72764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29" name="Text Box 7">
          <a:extLst>
            <a:ext uri="{FF2B5EF4-FFF2-40B4-BE49-F238E27FC236}">
              <a16:creationId xmlns:a16="http://schemas.microsoft.com/office/drawing/2014/main" id="{B56DADC6-9F62-4CC6-BD6A-3536A7A2D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30" name="Text Box 7">
          <a:extLst>
            <a:ext uri="{FF2B5EF4-FFF2-40B4-BE49-F238E27FC236}">
              <a16:creationId xmlns:a16="http://schemas.microsoft.com/office/drawing/2014/main" id="{43533F1F-C0A8-45E3-9960-CE181E5BB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31" name="Text Box 7">
          <a:extLst>
            <a:ext uri="{FF2B5EF4-FFF2-40B4-BE49-F238E27FC236}">
              <a16:creationId xmlns:a16="http://schemas.microsoft.com/office/drawing/2014/main" id="{FC9635B9-1624-4508-A312-09925F631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32" name="Text Box 7">
          <a:extLst>
            <a:ext uri="{FF2B5EF4-FFF2-40B4-BE49-F238E27FC236}">
              <a16:creationId xmlns:a16="http://schemas.microsoft.com/office/drawing/2014/main" id="{022CAB78-0E4B-4A65-B81D-526F98CFE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33" name="Text Box 7">
          <a:extLst>
            <a:ext uri="{FF2B5EF4-FFF2-40B4-BE49-F238E27FC236}">
              <a16:creationId xmlns:a16="http://schemas.microsoft.com/office/drawing/2014/main" id="{9AA199B3-7ABC-4E92-B347-089E74A57D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34" name="Text Box 7">
          <a:extLst>
            <a:ext uri="{FF2B5EF4-FFF2-40B4-BE49-F238E27FC236}">
              <a16:creationId xmlns:a16="http://schemas.microsoft.com/office/drawing/2014/main" id="{70EE6D0C-88A7-4D65-B993-0FCB72AF83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35" name="Text Box 7">
          <a:extLst>
            <a:ext uri="{FF2B5EF4-FFF2-40B4-BE49-F238E27FC236}">
              <a16:creationId xmlns:a16="http://schemas.microsoft.com/office/drawing/2014/main" id="{4759255E-AEB8-422E-8BD4-39BDB5707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36" name="Text Box 7">
          <a:extLst>
            <a:ext uri="{FF2B5EF4-FFF2-40B4-BE49-F238E27FC236}">
              <a16:creationId xmlns:a16="http://schemas.microsoft.com/office/drawing/2014/main" id="{DD6996F7-C34B-4D2E-9F96-FFB147CF3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37" name="Text Box 7">
          <a:extLst>
            <a:ext uri="{FF2B5EF4-FFF2-40B4-BE49-F238E27FC236}">
              <a16:creationId xmlns:a16="http://schemas.microsoft.com/office/drawing/2014/main" id="{02E7CA89-AC62-42E8-A553-EE8B77F5D6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38" name="Text Box 7">
          <a:extLst>
            <a:ext uri="{FF2B5EF4-FFF2-40B4-BE49-F238E27FC236}">
              <a16:creationId xmlns:a16="http://schemas.microsoft.com/office/drawing/2014/main" id="{36464E28-20DB-46F1-84C0-FBAD3362DD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39" name="Text Box 7">
          <a:extLst>
            <a:ext uri="{FF2B5EF4-FFF2-40B4-BE49-F238E27FC236}">
              <a16:creationId xmlns:a16="http://schemas.microsoft.com/office/drawing/2014/main" id="{31985C8D-ACD9-4857-A777-6D9C8590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40" name="Text Box 7">
          <a:extLst>
            <a:ext uri="{FF2B5EF4-FFF2-40B4-BE49-F238E27FC236}">
              <a16:creationId xmlns:a16="http://schemas.microsoft.com/office/drawing/2014/main" id="{F92D2C01-5FD2-4D55-B9A7-411D2B19B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41" name="Text Box 7">
          <a:extLst>
            <a:ext uri="{FF2B5EF4-FFF2-40B4-BE49-F238E27FC236}">
              <a16:creationId xmlns:a16="http://schemas.microsoft.com/office/drawing/2014/main" id="{8C576C06-6632-4D70-B7C6-21B38C78B1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42" name="Text Box 7">
          <a:extLst>
            <a:ext uri="{FF2B5EF4-FFF2-40B4-BE49-F238E27FC236}">
              <a16:creationId xmlns:a16="http://schemas.microsoft.com/office/drawing/2014/main" id="{7438FB81-295F-4172-9BCE-89E222924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43" name="Text Box 7">
          <a:extLst>
            <a:ext uri="{FF2B5EF4-FFF2-40B4-BE49-F238E27FC236}">
              <a16:creationId xmlns:a16="http://schemas.microsoft.com/office/drawing/2014/main" id="{8B1B23D7-076A-4996-87DB-25F3987EC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44" name="Text Box 7">
          <a:extLst>
            <a:ext uri="{FF2B5EF4-FFF2-40B4-BE49-F238E27FC236}">
              <a16:creationId xmlns:a16="http://schemas.microsoft.com/office/drawing/2014/main" id="{4B481835-93B0-46B5-9447-61049DA6B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45" name="Text Box 7">
          <a:extLst>
            <a:ext uri="{FF2B5EF4-FFF2-40B4-BE49-F238E27FC236}">
              <a16:creationId xmlns:a16="http://schemas.microsoft.com/office/drawing/2014/main" id="{F8461509-587C-499A-8EDF-C419209FD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46" name="Text Box 7">
          <a:extLst>
            <a:ext uri="{FF2B5EF4-FFF2-40B4-BE49-F238E27FC236}">
              <a16:creationId xmlns:a16="http://schemas.microsoft.com/office/drawing/2014/main" id="{D85036E6-15C5-4F2D-9EDD-FCF78B55D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47" name="Text Box 7">
          <a:extLst>
            <a:ext uri="{FF2B5EF4-FFF2-40B4-BE49-F238E27FC236}">
              <a16:creationId xmlns:a16="http://schemas.microsoft.com/office/drawing/2014/main" id="{CCAD3487-4F02-45FE-99E9-7CBFA77147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48" name="Text Box 7">
          <a:extLst>
            <a:ext uri="{FF2B5EF4-FFF2-40B4-BE49-F238E27FC236}">
              <a16:creationId xmlns:a16="http://schemas.microsoft.com/office/drawing/2014/main" id="{810D3DE1-D938-4EFC-B599-A8EC87644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49" name="Text Box 7">
          <a:extLst>
            <a:ext uri="{FF2B5EF4-FFF2-40B4-BE49-F238E27FC236}">
              <a16:creationId xmlns:a16="http://schemas.microsoft.com/office/drawing/2014/main" id="{91932557-8484-4E53-8A50-DA91955CC1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50" name="Text Box 7">
          <a:extLst>
            <a:ext uri="{FF2B5EF4-FFF2-40B4-BE49-F238E27FC236}">
              <a16:creationId xmlns:a16="http://schemas.microsoft.com/office/drawing/2014/main" id="{4DC579C4-41E7-4336-9197-47B1861B6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51" name="Text Box 7">
          <a:extLst>
            <a:ext uri="{FF2B5EF4-FFF2-40B4-BE49-F238E27FC236}">
              <a16:creationId xmlns:a16="http://schemas.microsoft.com/office/drawing/2014/main" id="{23E420B5-081D-4F83-AB2B-3EC43EE1B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52" name="Text Box 7">
          <a:extLst>
            <a:ext uri="{FF2B5EF4-FFF2-40B4-BE49-F238E27FC236}">
              <a16:creationId xmlns:a16="http://schemas.microsoft.com/office/drawing/2014/main" id="{74DB541F-A36F-4A66-9E09-162601308D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53" name="Text Box 7">
          <a:extLst>
            <a:ext uri="{FF2B5EF4-FFF2-40B4-BE49-F238E27FC236}">
              <a16:creationId xmlns:a16="http://schemas.microsoft.com/office/drawing/2014/main" id="{1CCE29B6-7CB0-40A3-9A2D-AAD9D1F59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54" name="Text Box 7">
          <a:extLst>
            <a:ext uri="{FF2B5EF4-FFF2-40B4-BE49-F238E27FC236}">
              <a16:creationId xmlns:a16="http://schemas.microsoft.com/office/drawing/2014/main" id="{C1119288-B690-4EC5-BBF0-94C74EDA31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55" name="Text Box 7">
          <a:extLst>
            <a:ext uri="{FF2B5EF4-FFF2-40B4-BE49-F238E27FC236}">
              <a16:creationId xmlns:a16="http://schemas.microsoft.com/office/drawing/2014/main" id="{AB0364A9-10EE-42AF-9E8D-A21A3E1EF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56" name="Text Box 7">
          <a:extLst>
            <a:ext uri="{FF2B5EF4-FFF2-40B4-BE49-F238E27FC236}">
              <a16:creationId xmlns:a16="http://schemas.microsoft.com/office/drawing/2014/main" id="{2BAF8C36-1162-4974-BC8C-045162233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57" name="Text Box 7">
          <a:extLst>
            <a:ext uri="{FF2B5EF4-FFF2-40B4-BE49-F238E27FC236}">
              <a16:creationId xmlns:a16="http://schemas.microsoft.com/office/drawing/2014/main" id="{E025C25D-310B-4D86-B011-3A006D9A2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58" name="Text Box 7">
          <a:extLst>
            <a:ext uri="{FF2B5EF4-FFF2-40B4-BE49-F238E27FC236}">
              <a16:creationId xmlns:a16="http://schemas.microsoft.com/office/drawing/2014/main" id="{68365C9E-6628-4FD2-A0FD-C9EBD3B75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59" name="Text Box 7">
          <a:extLst>
            <a:ext uri="{FF2B5EF4-FFF2-40B4-BE49-F238E27FC236}">
              <a16:creationId xmlns:a16="http://schemas.microsoft.com/office/drawing/2014/main" id="{EB71644E-C50F-45AE-9AEE-D0BC2A540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60" name="Text Box 7">
          <a:extLst>
            <a:ext uri="{FF2B5EF4-FFF2-40B4-BE49-F238E27FC236}">
              <a16:creationId xmlns:a16="http://schemas.microsoft.com/office/drawing/2014/main" id="{246B1F53-7867-4EE9-9949-D41AAB75C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61" name="Text Box 7">
          <a:extLst>
            <a:ext uri="{FF2B5EF4-FFF2-40B4-BE49-F238E27FC236}">
              <a16:creationId xmlns:a16="http://schemas.microsoft.com/office/drawing/2014/main" id="{80013D3E-B18C-4A14-BE1F-C9A6521C2D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62" name="Text Box 7">
          <a:extLst>
            <a:ext uri="{FF2B5EF4-FFF2-40B4-BE49-F238E27FC236}">
              <a16:creationId xmlns:a16="http://schemas.microsoft.com/office/drawing/2014/main" id="{EF7A7AAF-CA75-4063-879E-6CD3CBA29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63" name="Text Box 7">
          <a:extLst>
            <a:ext uri="{FF2B5EF4-FFF2-40B4-BE49-F238E27FC236}">
              <a16:creationId xmlns:a16="http://schemas.microsoft.com/office/drawing/2014/main" id="{530B7460-B21D-4AE4-B71B-615A68147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64" name="Text Box 7">
          <a:extLst>
            <a:ext uri="{FF2B5EF4-FFF2-40B4-BE49-F238E27FC236}">
              <a16:creationId xmlns:a16="http://schemas.microsoft.com/office/drawing/2014/main" id="{206AB55A-D001-40A2-9D21-EE83857A58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65" name="Text Box 7">
          <a:extLst>
            <a:ext uri="{FF2B5EF4-FFF2-40B4-BE49-F238E27FC236}">
              <a16:creationId xmlns:a16="http://schemas.microsoft.com/office/drawing/2014/main" id="{F6E2AA79-133F-4F94-9BBE-2D5C01549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66" name="Text Box 7">
          <a:extLst>
            <a:ext uri="{FF2B5EF4-FFF2-40B4-BE49-F238E27FC236}">
              <a16:creationId xmlns:a16="http://schemas.microsoft.com/office/drawing/2014/main" id="{F1984FAA-837F-4F25-A329-BE0BE2204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67" name="Text Box 7">
          <a:extLst>
            <a:ext uri="{FF2B5EF4-FFF2-40B4-BE49-F238E27FC236}">
              <a16:creationId xmlns:a16="http://schemas.microsoft.com/office/drawing/2014/main" id="{7385B377-FDDA-45AA-A5D4-2F996B620A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68" name="Text Box 7">
          <a:extLst>
            <a:ext uri="{FF2B5EF4-FFF2-40B4-BE49-F238E27FC236}">
              <a16:creationId xmlns:a16="http://schemas.microsoft.com/office/drawing/2014/main" id="{E5780448-6F22-4798-97A1-3F089438D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69" name="Text Box 7">
          <a:extLst>
            <a:ext uri="{FF2B5EF4-FFF2-40B4-BE49-F238E27FC236}">
              <a16:creationId xmlns:a16="http://schemas.microsoft.com/office/drawing/2014/main" id="{28CC0EEE-599A-4571-AB0F-E6C498E8C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70" name="Text Box 7">
          <a:extLst>
            <a:ext uri="{FF2B5EF4-FFF2-40B4-BE49-F238E27FC236}">
              <a16:creationId xmlns:a16="http://schemas.microsoft.com/office/drawing/2014/main" id="{53F49279-94A0-473E-944A-621CF22A71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71" name="Text Box 7">
          <a:extLst>
            <a:ext uri="{FF2B5EF4-FFF2-40B4-BE49-F238E27FC236}">
              <a16:creationId xmlns:a16="http://schemas.microsoft.com/office/drawing/2014/main" id="{565C8C3D-8240-40F9-B127-624CBDC3D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72" name="Text Box 7">
          <a:extLst>
            <a:ext uri="{FF2B5EF4-FFF2-40B4-BE49-F238E27FC236}">
              <a16:creationId xmlns:a16="http://schemas.microsoft.com/office/drawing/2014/main" id="{308CFB10-751E-4CAE-BC9B-21A5DBAEAD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73" name="Text Box 7">
          <a:extLst>
            <a:ext uri="{FF2B5EF4-FFF2-40B4-BE49-F238E27FC236}">
              <a16:creationId xmlns:a16="http://schemas.microsoft.com/office/drawing/2014/main" id="{3FA178BB-B0A4-4B55-A920-67E587B05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74" name="Text Box 7">
          <a:extLst>
            <a:ext uri="{FF2B5EF4-FFF2-40B4-BE49-F238E27FC236}">
              <a16:creationId xmlns:a16="http://schemas.microsoft.com/office/drawing/2014/main" id="{F429F818-97D2-4E20-A0FF-F6171777F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75" name="Text Box 7">
          <a:extLst>
            <a:ext uri="{FF2B5EF4-FFF2-40B4-BE49-F238E27FC236}">
              <a16:creationId xmlns:a16="http://schemas.microsoft.com/office/drawing/2014/main" id="{7336E41F-9529-4366-A52E-CD9FB00960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76" name="Text Box 7">
          <a:extLst>
            <a:ext uri="{FF2B5EF4-FFF2-40B4-BE49-F238E27FC236}">
              <a16:creationId xmlns:a16="http://schemas.microsoft.com/office/drawing/2014/main" id="{6BAF405A-1082-4E7A-B2FB-ABBA8808A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77" name="Text Box 7">
          <a:extLst>
            <a:ext uri="{FF2B5EF4-FFF2-40B4-BE49-F238E27FC236}">
              <a16:creationId xmlns:a16="http://schemas.microsoft.com/office/drawing/2014/main" id="{8FE25D06-1CB6-404D-8CFC-E0FAF4D65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78" name="Text Box 7">
          <a:extLst>
            <a:ext uri="{FF2B5EF4-FFF2-40B4-BE49-F238E27FC236}">
              <a16:creationId xmlns:a16="http://schemas.microsoft.com/office/drawing/2014/main" id="{023241AD-7835-47A7-8047-172BFB02C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79" name="Text Box 7">
          <a:extLst>
            <a:ext uri="{FF2B5EF4-FFF2-40B4-BE49-F238E27FC236}">
              <a16:creationId xmlns:a16="http://schemas.microsoft.com/office/drawing/2014/main" id="{2B2437E9-8E9E-4A06-B895-FE80499C6B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80" name="Text Box 7">
          <a:extLst>
            <a:ext uri="{FF2B5EF4-FFF2-40B4-BE49-F238E27FC236}">
              <a16:creationId xmlns:a16="http://schemas.microsoft.com/office/drawing/2014/main" id="{839B9539-EA27-456A-BB64-F6D7896F1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81" name="Text Box 7">
          <a:extLst>
            <a:ext uri="{FF2B5EF4-FFF2-40B4-BE49-F238E27FC236}">
              <a16:creationId xmlns:a16="http://schemas.microsoft.com/office/drawing/2014/main" id="{B925B638-36C7-4587-AAAF-803F686A4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82" name="Text Box 7">
          <a:extLst>
            <a:ext uri="{FF2B5EF4-FFF2-40B4-BE49-F238E27FC236}">
              <a16:creationId xmlns:a16="http://schemas.microsoft.com/office/drawing/2014/main" id="{C5DE55DF-CDAB-4A12-B842-099C938A5D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83" name="Text Box 7">
          <a:extLst>
            <a:ext uri="{FF2B5EF4-FFF2-40B4-BE49-F238E27FC236}">
              <a16:creationId xmlns:a16="http://schemas.microsoft.com/office/drawing/2014/main" id="{F9C9C324-D382-4E5D-8300-0D88CE399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84" name="Text Box 7">
          <a:extLst>
            <a:ext uri="{FF2B5EF4-FFF2-40B4-BE49-F238E27FC236}">
              <a16:creationId xmlns:a16="http://schemas.microsoft.com/office/drawing/2014/main" id="{D9D6A0B3-6418-48EB-9AAB-DC0DE9A48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85" name="Text Box 7">
          <a:extLst>
            <a:ext uri="{FF2B5EF4-FFF2-40B4-BE49-F238E27FC236}">
              <a16:creationId xmlns:a16="http://schemas.microsoft.com/office/drawing/2014/main" id="{E122C81B-AD1E-48D9-A91C-AFB622B6C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86" name="Text Box 7">
          <a:extLst>
            <a:ext uri="{FF2B5EF4-FFF2-40B4-BE49-F238E27FC236}">
              <a16:creationId xmlns:a16="http://schemas.microsoft.com/office/drawing/2014/main" id="{CEC22516-2363-43A9-9027-01BE89541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87" name="Text Box 7">
          <a:extLst>
            <a:ext uri="{FF2B5EF4-FFF2-40B4-BE49-F238E27FC236}">
              <a16:creationId xmlns:a16="http://schemas.microsoft.com/office/drawing/2014/main" id="{A2FEE1FD-E755-42D0-B19A-AC94FAA8F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88" name="Text Box 7">
          <a:extLst>
            <a:ext uri="{FF2B5EF4-FFF2-40B4-BE49-F238E27FC236}">
              <a16:creationId xmlns:a16="http://schemas.microsoft.com/office/drawing/2014/main" id="{3B34D272-7C5A-43A4-B538-2E46F636A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89" name="Text Box 7">
          <a:extLst>
            <a:ext uri="{FF2B5EF4-FFF2-40B4-BE49-F238E27FC236}">
              <a16:creationId xmlns:a16="http://schemas.microsoft.com/office/drawing/2014/main" id="{02BE4B53-36D9-453A-9DAE-2766389B8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90" name="Text Box 7">
          <a:extLst>
            <a:ext uri="{FF2B5EF4-FFF2-40B4-BE49-F238E27FC236}">
              <a16:creationId xmlns:a16="http://schemas.microsoft.com/office/drawing/2014/main" id="{FF17A412-5787-4D3A-BBD8-D2A20EC96E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91" name="Text Box 7">
          <a:extLst>
            <a:ext uri="{FF2B5EF4-FFF2-40B4-BE49-F238E27FC236}">
              <a16:creationId xmlns:a16="http://schemas.microsoft.com/office/drawing/2014/main" id="{4DA82BFF-1016-42CB-A592-3D6802402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92" name="Text Box 7">
          <a:extLst>
            <a:ext uri="{FF2B5EF4-FFF2-40B4-BE49-F238E27FC236}">
              <a16:creationId xmlns:a16="http://schemas.microsoft.com/office/drawing/2014/main" id="{E83E2C9C-8A56-4F8E-87D4-6F1B444D0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93" name="Text Box 7">
          <a:extLst>
            <a:ext uri="{FF2B5EF4-FFF2-40B4-BE49-F238E27FC236}">
              <a16:creationId xmlns:a16="http://schemas.microsoft.com/office/drawing/2014/main" id="{E7A7F889-76A4-4030-90BA-F808865A8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94" name="Text Box 7">
          <a:extLst>
            <a:ext uri="{FF2B5EF4-FFF2-40B4-BE49-F238E27FC236}">
              <a16:creationId xmlns:a16="http://schemas.microsoft.com/office/drawing/2014/main" id="{D3ACD6CA-F05D-48E6-9824-A985EC85F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95" name="Text Box 7">
          <a:extLst>
            <a:ext uri="{FF2B5EF4-FFF2-40B4-BE49-F238E27FC236}">
              <a16:creationId xmlns:a16="http://schemas.microsoft.com/office/drawing/2014/main" id="{19F9B037-9BE0-47CB-9CD3-470BF12995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96" name="Text Box 7">
          <a:extLst>
            <a:ext uri="{FF2B5EF4-FFF2-40B4-BE49-F238E27FC236}">
              <a16:creationId xmlns:a16="http://schemas.microsoft.com/office/drawing/2014/main" id="{F7821005-D148-495C-8746-7F0E65867B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97" name="Text Box 7">
          <a:extLst>
            <a:ext uri="{FF2B5EF4-FFF2-40B4-BE49-F238E27FC236}">
              <a16:creationId xmlns:a16="http://schemas.microsoft.com/office/drawing/2014/main" id="{BDC6E811-1116-40F1-A204-0E54DF0C1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98" name="Text Box 7">
          <a:extLst>
            <a:ext uri="{FF2B5EF4-FFF2-40B4-BE49-F238E27FC236}">
              <a16:creationId xmlns:a16="http://schemas.microsoft.com/office/drawing/2014/main" id="{6B6773A7-2E6B-4093-9F6F-2AD90ADB58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399" name="Text Box 7">
          <a:extLst>
            <a:ext uri="{FF2B5EF4-FFF2-40B4-BE49-F238E27FC236}">
              <a16:creationId xmlns:a16="http://schemas.microsoft.com/office/drawing/2014/main" id="{3C62E785-F070-4DB7-8559-F8B2886B83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00" name="Text Box 7">
          <a:extLst>
            <a:ext uri="{FF2B5EF4-FFF2-40B4-BE49-F238E27FC236}">
              <a16:creationId xmlns:a16="http://schemas.microsoft.com/office/drawing/2014/main" id="{01DEA17F-C2DA-4551-B6DC-71E8DCF52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01" name="Text Box 7">
          <a:extLst>
            <a:ext uri="{FF2B5EF4-FFF2-40B4-BE49-F238E27FC236}">
              <a16:creationId xmlns:a16="http://schemas.microsoft.com/office/drawing/2014/main" id="{D033F1F2-873A-44B4-B6A9-A01812FC1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02" name="Text Box 7">
          <a:extLst>
            <a:ext uri="{FF2B5EF4-FFF2-40B4-BE49-F238E27FC236}">
              <a16:creationId xmlns:a16="http://schemas.microsoft.com/office/drawing/2014/main" id="{597C480C-1113-4700-914C-C2477C615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03" name="Text Box 7">
          <a:extLst>
            <a:ext uri="{FF2B5EF4-FFF2-40B4-BE49-F238E27FC236}">
              <a16:creationId xmlns:a16="http://schemas.microsoft.com/office/drawing/2014/main" id="{79D5504E-FE9A-432F-86F3-4473B566ED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04" name="Text Box 7">
          <a:extLst>
            <a:ext uri="{FF2B5EF4-FFF2-40B4-BE49-F238E27FC236}">
              <a16:creationId xmlns:a16="http://schemas.microsoft.com/office/drawing/2014/main" id="{B9EAE76B-F0D1-4AB5-82A5-B09555647B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05" name="Text Box 7">
          <a:extLst>
            <a:ext uri="{FF2B5EF4-FFF2-40B4-BE49-F238E27FC236}">
              <a16:creationId xmlns:a16="http://schemas.microsoft.com/office/drawing/2014/main" id="{D0184A3B-C1FC-4031-9E48-6EEBBE4192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06" name="Text Box 7">
          <a:extLst>
            <a:ext uri="{FF2B5EF4-FFF2-40B4-BE49-F238E27FC236}">
              <a16:creationId xmlns:a16="http://schemas.microsoft.com/office/drawing/2014/main" id="{66CD5614-CB80-4ADD-B590-5D0A62E1BE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07" name="Text Box 7">
          <a:extLst>
            <a:ext uri="{FF2B5EF4-FFF2-40B4-BE49-F238E27FC236}">
              <a16:creationId xmlns:a16="http://schemas.microsoft.com/office/drawing/2014/main" id="{9A9050AF-E1C3-471D-A13C-4F041A7BE6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08" name="Text Box 7">
          <a:extLst>
            <a:ext uri="{FF2B5EF4-FFF2-40B4-BE49-F238E27FC236}">
              <a16:creationId xmlns:a16="http://schemas.microsoft.com/office/drawing/2014/main" id="{79FF604C-D946-4CE4-8E7A-857B5F0EFC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09" name="Text Box 7">
          <a:extLst>
            <a:ext uri="{FF2B5EF4-FFF2-40B4-BE49-F238E27FC236}">
              <a16:creationId xmlns:a16="http://schemas.microsoft.com/office/drawing/2014/main" id="{86785E5B-9177-427E-8442-59C75242F0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10" name="Text Box 7">
          <a:extLst>
            <a:ext uri="{FF2B5EF4-FFF2-40B4-BE49-F238E27FC236}">
              <a16:creationId xmlns:a16="http://schemas.microsoft.com/office/drawing/2014/main" id="{6182EE72-3295-48B3-ADA8-D2CB623F8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11" name="Text Box 7">
          <a:extLst>
            <a:ext uri="{FF2B5EF4-FFF2-40B4-BE49-F238E27FC236}">
              <a16:creationId xmlns:a16="http://schemas.microsoft.com/office/drawing/2014/main" id="{3C6C4F44-9C46-49BC-B65D-8D7F67446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12" name="Text Box 7">
          <a:extLst>
            <a:ext uri="{FF2B5EF4-FFF2-40B4-BE49-F238E27FC236}">
              <a16:creationId xmlns:a16="http://schemas.microsoft.com/office/drawing/2014/main" id="{C3B85EFE-D3A9-4871-8420-FD1D7F75B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13" name="Text Box 7">
          <a:extLst>
            <a:ext uri="{FF2B5EF4-FFF2-40B4-BE49-F238E27FC236}">
              <a16:creationId xmlns:a16="http://schemas.microsoft.com/office/drawing/2014/main" id="{87DC37C0-7ED3-40E9-BFEF-A1FE77ACB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14" name="Text Box 7">
          <a:extLst>
            <a:ext uri="{FF2B5EF4-FFF2-40B4-BE49-F238E27FC236}">
              <a16:creationId xmlns:a16="http://schemas.microsoft.com/office/drawing/2014/main" id="{3BE2DE11-B250-45FD-B0AD-04890497E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15" name="Text Box 7">
          <a:extLst>
            <a:ext uri="{FF2B5EF4-FFF2-40B4-BE49-F238E27FC236}">
              <a16:creationId xmlns:a16="http://schemas.microsoft.com/office/drawing/2014/main" id="{DEF58C49-063C-4E1C-90CC-FA65BE623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16" name="Text Box 7">
          <a:extLst>
            <a:ext uri="{FF2B5EF4-FFF2-40B4-BE49-F238E27FC236}">
              <a16:creationId xmlns:a16="http://schemas.microsoft.com/office/drawing/2014/main" id="{5AF9D0ED-C680-4A78-AE1D-00FF7DF7C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17" name="Text Box 7">
          <a:extLst>
            <a:ext uri="{FF2B5EF4-FFF2-40B4-BE49-F238E27FC236}">
              <a16:creationId xmlns:a16="http://schemas.microsoft.com/office/drawing/2014/main" id="{43670CF0-B1C7-4639-99B7-4CB5C5445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18" name="Text Box 7">
          <a:extLst>
            <a:ext uri="{FF2B5EF4-FFF2-40B4-BE49-F238E27FC236}">
              <a16:creationId xmlns:a16="http://schemas.microsoft.com/office/drawing/2014/main" id="{B56E9E66-3B16-40EB-9304-83B28EC55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19" name="Text Box 7">
          <a:extLst>
            <a:ext uri="{FF2B5EF4-FFF2-40B4-BE49-F238E27FC236}">
              <a16:creationId xmlns:a16="http://schemas.microsoft.com/office/drawing/2014/main" id="{3D7E380B-6618-41C8-9F3A-81AEFC16C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20" name="Text Box 7">
          <a:extLst>
            <a:ext uri="{FF2B5EF4-FFF2-40B4-BE49-F238E27FC236}">
              <a16:creationId xmlns:a16="http://schemas.microsoft.com/office/drawing/2014/main" id="{A846C03B-CA39-46C0-A41D-E02FBC87E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21" name="Text Box 7">
          <a:extLst>
            <a:ext uri="{FF2B5EF4-FFF2-40B4-BE49-F238E27FC236}">
              <a16:creationId xmlns:a16="http://schemas.microsoft.com/office/drawing/2014/main" id="{EF98100B-E518-4893-848A-3F21E8BACF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22" name="Text Box 7">
          <a:extLst>
            <a:ext uri="{FF2B5EF4-FFF2-40B4-BE49-F238E27FC236}">
              <a16:creationId xmlns:a16="http://schemas.microsoft.com/office/drawing/2014/main" id="{CB2DA0BD-DC75-48AC-A1C1-451B5CDA9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23" name="Text Box 7">
          <a:extLst>
            <a:ext uri="{FF2B5EF4-FFF2-40B4-BE49-F238E27FC236}">
              <a16:creationId xmlns:a16="http://schemas.microsoft.com/office/drawing/2014/main" id="{F0309D9E-758F-40FE-A9A6-09912D2E9F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24" name="Text Box 7">
          <a:extLst>
            <a:ext uri="{FF2B5EF4-FFF2-40B4-BE49-F238E27FC236}">
              <a16:creationId xmlns:a16="http://schemas.microsoft.com/office/drawing/2014/main" id="{F83B79A3-5CD4-42AD-9EA6-D8DA54B73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25" name="Text Box 7">
          <a:extLst>
            <a:ext uri="{FF2B5EF4-FFF2-40B4-BE49-F238E27FC236}">
              <a16:creationId xmlns:a16="http://schemas.microsoft.com/office/drawing/2014/main" id="{F2AB2E61-52AE-4460-98DE-28DAA99B37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26" name="Text Box 7">
          <a:extLst>
            <a:ext uri="{FF2B5EF4-FFF2-40B4-BE49-F238E27FC236}">
              <a16:creationId xmlns:a16="http://schemas.microsoft.com/office/drawing/2014/main" id="{199AAA71-0F4B-48A1-B93D-F5745257C9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27" name="Text Box 7">
          <a:extLst>
            <a:ext uri="{FF2B5EF4-FFF2-40B4-BE49-F238E27FC236}">
              <a16:creationId xmlns:a16="http://schemas.microsoft.com/office/drawing/2014/main" id="{957884D4-4986-4F97-9047-6F67FF5B8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28" name="Text Box 7">
          <a:extLst>
            <a:ext uri="{FF2B5EF4-FFF2-40B4-BE49-F238E27FC236}">
              <a16:creationId xmlns:a16="http://schemas.microsoft.com/office/drawing/2014/main" id="{05D99EA8-FD59-4ACA-9F94-0188EA6D8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29" name="Text Box 7">
          <a:extLst>
            <a:ext uri="{FF2B5EF4-FFF2-40B4-BE49-F238E27FC236}">
              <a16:creationId xmlns:a16="http://schemas.microsoft.com/office/drawing/2014/main" id="{914279B2-905E-4BD0-A295-7285B34F2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30" name="Text Box 7">
          <a:extLst>
            <a:ext uri="{FF2B5EF4-FFF2-40B4-BE49-F238E27FC236}">
              <a16:creationId xmlns:a16="http://schemas.microsoft.com/office/drawing/2014/main" id="{271CE3D5-9AC1-44B8-8730-A5BB2003DC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31" name="Text Box 7">
          <a:extLst>
            <a:ext uri="{FF2B5EF4-FFF2-40B4-BE49-F238E27FC236}">
              <a16:creationId xmlns:a16="http://schemas.microsoft.com/office/drawing/2014/main" id="{F1891B66-EA59-4559-9AD7-F8298B7D54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32" name="Text Box 7">
          <a:extLst>
            <a:ext uri="{FF2B5EF4-FFF2-40B4-BE49-F238E27FC236}">
              <a16:creationId xmlns:a16="http://schemas.microsoft.com/office/drawing/2014/main" id="{DE99DA53-805B-40AA-8805-9D3440AC1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33" name="Text Box 7">
          <a:extLst>
            <a:ext uri="{FF2B5EF4-FFF2-40B4-BE49-F238E27FC236}">
              <a16:creationId xmlns:a16="http://schemas.microsoft.com/office/drawing/2014/main" id="{5F64F26E-EDED-4588-A2A9-F52F9F821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34" name="Text Box 7">
          <a:extLst>
            <a:ext uri="{FF2B5EF4-FFF2-40B4-BE49-F238E27FC236}">
              <a16:creationId xmlns:a16="http://schemas.microsoft.com/office/drawing/2014/main" id="{AA7D284D-EEF0-4176-8FB2-9235FC1FB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35" name="Text Box 7">
          <a:extLst>
            <a:ext uri="{FF2B5EF4-FFF2-40B4-BE49-F238E27FC236}">
              <a16:creationId xmlns:a16="http://schemas.microsoft.com/office/drawing/2014/main" id="{D13B263E-D05E-4C1B-870A-AC303BAD2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36" name="Text Box 7">
          <a:extLst>
            <a:ext uri="{FF2B5EF4-FFF2-40B4-BE49-F238E27FC236}">
              <a16:creationId xmlns:a16="http://schemas.microsoft.com/office/drawing/2014/main" id="{22CB881F-E74F-4293-9FB8-36F86307C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37" name="Text Box 7">
          <a:extLst>
            <a:ext uri="{FF2B5EF4-FFF2-40B4-BE49-F238E27FC236}">
              <a16:creationId xmlns:a16="http://schemas.microsoft.com/office/drawing/2014/main" id="{03FD88DF-CF6D-4E7F-9639-8B6122411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38" name="Text Box 7">
          <a:extLst>
            <a:ext uri="{FF2B5EF4-FFF2-40B4-BE49-F238E27FC236}">
              <a16:creationId xmlns:a16="http://schemas.microsoft.com/office/drawing/2014/main" id="{966942D0-87B1-4102-B26F-7F72E04F95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39" name="Text Box 7">
          <a:extLst>
            <a:ext uri="{FF2B5EF4-FFF2-40B4-BE49-F238E27FC236}">
              <a16:creationId xmlns:a16="http://schemas.microsoft.com/office/drawing/2014/main" id="{476C41CC-70B3-461C-83D8-42D016EDE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40" name="Text Box 7">
          <a:extLst>
            <a:ext uri="{FF2B5EF4-FFF2-40B4-BE49-F238E27FC236}">
              <a16:creationId xmlns:a16="http://schemas.microsoft.com/office/drawing/2014/main" id="{4C20A63B-0CAF-451E-A36B-4D2E4EE695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41" name="Text Box 7">
          <a:extLst>
            <a:ext uri="{FF2B5EF4-FFF2-40B4-BE49-F238E27FC236}">
              <a16:creationId xmlns:a16="http://schemas.microsoft.com/office/drawing/2014/main" id="{09F574AD-B3F5-48A0-B59E-D5CF718CE2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42" name="Text Box 7">
          <a:extLst>
            <a:ext uri="{FF2B5EF4-FFF2-40B4-BE49-F238E27FC236}">
              <a16:creationId xmlns:a16="http://schemas.microsoft.com/office/drawing/2014/main" id="{7EAAD25B-0F1A-4718-8169-BE18DCB085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43" name="Text Box 7">
          <a:extLst>
            <a:ext uri="{FF2B5EF4-FFF2-40B4-BE49-F238E27FC236}">
              <a16:creationId xmlns:a16="http://schemas.microsoft.com/office/drawing/2014/main" id="{CD7D09AF-56B0-4B04-9FAA-6F141FF9DA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44" name="Text Box 7">
          <a:extLst>
            <a:ext uri="{FF2B5EF4-FFF2-40B4-BE49-F238E27FC236}">
              <a16:creationId xmlns:a16="http://schemas.microsoft.com/office/drawing/2014/main" id="{ADC21026-ABAB-45A7-ADCF-6F7D0E513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45" name="Text Box 7">
          <a:extLst>
            <a:ext uri="{FF2B5EF4-FFF2-40B4-BE49-F238E27FC236}">
              <a16:creationId xmlns:a16="http://schemas.microsoft.com/office/drawing/2014/main" id="{EBFCBDFB-DAEC-4F3A-8E45-6617EAA2F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46" name="Text Box 7">
          <a:extLst>
            <a:ext uri="{FF2B5EF4-FFF2-40B4-BE49-F238E27FC236}">
              <a16:creationId xmlns:a16="http://schemas.microsoft.com/office/drawing/2014/main" id="{6F98068A-CCD5-4F5C-8B2E-FB38AF454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47" name="Text Box 7">
          <a:extLst>
            <a:ext uri="{FF2B5EF4-FFF2-40B4-BE49-F238E27FC236}">
              <a16:creationId xmlns:a16="http://schemas.microsoft.com/office/drawing/2014/main" id="{1441547E-6324-41A4-99FD-7F49158D1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48" name="Text Box 7">
          <a:extLst>
            <a:ext uri="{FF2B5EF4-FFF2-40B4-BE49-F238E27FC236}">
              <a16:creationId xmlns:a16="http://schemas.microsoft.com/office/drawing/2014/main" id="{8A47E816-7E4F-4664-8EA1-FEE64633B9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49" name="Text Box 7">
          <a:extLst>
            <a:ext uri="{FF2B5EF4-FFF2-40B4-BE49-F238E27FC236}">
              <a16:creationId xmlns:a16="http://schemas.microsoft.com/office/drawing/2014/main" id="{2DC7A72A-953D-4105-BADC-2C9C895CE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50" name="Text Box 7">
          <a:extLst>
            <a:ext uri="{FF2B5EF4-FFF2-40B4-BE49-F238E27FC236}">
              <a16:creationId xmlns:a16="http://schemas.microsoft.com/office/drawing/2014/main" id="{C2438DD2-F3EB-4FE3-93E3-EAF2E174DC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51" name="Text Box 7">
          <a:extLst>
            <a:ext uri="{FF2B5EF4-FFF2-40B4-BE49-F238E27FC236}">
              <a16:creationId xmlns:a16="http://schemas.microsoft.com/office/drawing/2014/main" id="{F441947A-D852-45DD-9481-2C632F0844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52" name="Text Box 7">
          <a:extLst>
            <a:ext uri="{FF2B5EF4-FFF2-40B4-BE49-F238E27FC236}">
              <a16:creationId xmlns:a16="http://schemas.microsoft.com/office/drawing/2014/main" id="{385237A3-CA49-4848-99EF-06A2F9A5C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53" name="Text Box 7">
          <a:extLst>
            <a:ext uri="{FF2B5EF4-FFF2-40B4-BE49-F238E27FC236}">
              <a16:creationId xmlns:a16="http://schemas.microsoft.com/office/drawing/2014/main" id="{2C69249B-226C-443C-BE84-2CBC62F0B0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54" name="Text Box 7">
          <a:extLst>
            <a:ext uri="{FF2B5EF4-FFF2-40B4-BE49-F238E27FC236}">
              <a16:creationId xmlns:a16="http://schemas.microsoft.com/office/drawing/2014/main" id="{E771351D-8E2C-427A-8955-CA22C5229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55" name="Text Box 7">
          <a:extLst>
            <a:ext uri="{FF2B5EF4-FFF2-40B4-BE49-F238E27FC236}">
              <a16:creationId xmlns:a16="http://schemas.microsoft.com/office/drawing/2014/main" id="{CBEB642F-0F02-4653-A59E-B67D556D4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56" name="Text Box 7">
          <a:extLst>
            <a:ext uri="{FF2B5EF4-FFF2-40B4-BE49-F238E27FC236}">
              <a16:creationId xmlns:a16="http://schemas.microsoft.com/office/drawing/2014/main" id="{46C8D6F2-BF04-47A7-9A6B-577F24F20C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57" name="Text Box 7">
          <a:extLst>
            <a:ext uri="{FF2B5EF4-FFF2-40B4-BE49-F238E27FC236}">
              <a16:creationId xmlns:a16="http://schemas.microsoft.com/office/drawing/2014/main" id="{9DC7D584-EBFD-4C77-A7B6-A70EA4D05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58" name="Text Box 7">
          <a:extLst>
            <a:ext uri="{FF2B5EF4-FFF2-40B4-BE49-F238E27FC236}">
              <a16:creationId xmlns:a16="http://schemas.microsoft.com/office/drawing/2014/main" id="{EE5BD7EC-CDC0-407B-90BD-016D1D9BF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59" name="Text Box 7">
          <a:extLst>
            <a:ext uri="{FF2B5EF4-FFF2-40B4-BE49-F238E27FC236}">
              <a16:creationId xmlns:a16="http://schemas.microsoft.com/office/drawing/2014/main" id="{5D34EDD2-6551-4B88-A73C-5E0072B9B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60" name="Text Box 7">
          <a:extLst>
            <a:ext uri="{FF2B5EF4-FFF2-40B4-BE49-F238E27FC236}">
              <a16:creationId xmlns:a16="http://schemas.microsoft.com/office/drawing/2014/main" id="{CD0913D6-68E0-4487-8A76-9071C06D64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61" name="Text Box 7">
          <a:extLst>
            <a:ext uri="{FF2B5EF4-FFF2-40B4-BE49-F238E27FC236}">
              <a16:creationId xmlns:a16="http://schemas.microsoft.com/office/drawing/2014/main" id="{347A7491-DD8F-47E2-B042-88C580E97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62" name="Text Box 7">
          <a:extLst>
            <a:ext uri="{FF2B5EF4-FFF2-40B4-BE49-F238E27FC236}">
              <a16:creationId xmlns:a16="http://schemas.microsoft.com/office/drawing/2014/main" id="{18BF1532-B987-411A-B558-A4356A5F86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63" name="Text Box 7">
          <a:extLst>
            <a:ext uri="{FF2B5EF4-FFF2-40B4-BE49-F238E27FC236}">
              <a16:creationId xmlns:a16="http://schemas.microsoft.com/office/drawing/2014/main" id="{C2A3E17A-3706-4D84-B36F-410528AB75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64" name="Text Box 7">
          <a:extLst>
            <a:ext uri="{FF2B5EF4-FFF2-40B4-BE49-F238E27FC236}">
              <a16:creationId xmlns:a16="http://schemas.microsoft.com/office/drawing/2014/main" id="{2919EFE4-722A-4E27-A2B8-5592DCBD9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65" name="Text Box 7">
          <a:extLst>
            <a:ext uri="{FF2B5EF4-FFF2-40B4-BE49-F238E27FC236}">
              <a16:creationId xmlns:a16="http://schemas.microsoft.com/office/drawing/2014/main" id="{65BC7FDA-C28E-48E7-8B0B-1E3CF42F7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66" name="Text Box 7">
          <a:extLst>
            <a:ext uri="{FF2B5EF4-FFF2-40B4-BE49-F238E27FC236}">
              <a16:creationId xmlns:a16="http://schemas.microsoft.com/office/drawing/2014/main" id="{0212B6ED-EDC9-4B16-B48A-BF1A2F1B7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67" name="Text Box 7">
          <a:extLst>
            <a:ext uri="{FF2B5EF4-FFF2-40B4-BE49-F238E27FC236}">
              <a16:creationId xmlns:a16="http://schemas.microsoft.com/office/drawing/2014/main" id="{7B0C9F53-1F06-4DAC-A906-96DB00FF6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68" name="Text Box 7">
          <a:extLst>
            <a:ext uri="{FF2B5EF4-FFF2-40B4-BE49-F238E27FC236}">
              <a16:creationId xmlns:a16="http://schemas.microsoft.com/office/drawing/2014/main" id="{DAFD934C-50F9-43A5-B8A7-0F1055F3A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69" name="Text Box 7">
          <a:extLst>
            <a:ext uri="{FF2B5EF4-FFF2-40B4-BE49-F238E27FC236}">
              <a16:creationId xmlns:a16="http://schemas.microsoft.com/office/drawing/2014/main" id="{E71B440B-175B-48CC-866A-9FCDDC759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6470" name="Text Box 7">
          <a:extLst>
            <a:ext uri="{FF2B5EF4-FFF2-40B4-BE49-F238E27FC236}">
              <a16:creationId xmlns:a16="http://schemas.microsoft.com/office/drawing/2014/main" id="{817349D5-BAEB-445C-AB98-D4A47E7BA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71" name="Text Box 7">
          <a:extLst>
            <a:ext uri="{FF2B5EF4-FFF2-40B4-BE49-F238E27FC236}">
              <a16:creationId xmlns:a16="http://schemas.microsoft.com/office/drawing/2014/main" id="{115287AF-BF3F-4608-BD82-4137C13F0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72" name="Text Box 7">
          <a:extLst>
            <a:ext uri="{FF2B5EF4-FFF2-40B4-BE49-F238E27FC236}">
              <a16:creationId xmlns:a16="http://schemas.microsoft.com/office/drawing/2014/main" id="{2EE81886-07A9-4C60-ACEC-2471798A6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73" name="Text Box 7">
          <a:extLst>
            <a:ext uri="{FF2B5EF4-FFF2-40B4-BE49-F238E27FC236}">
              <a16:creationId xmlns:a16="http://schemas.microsoft.com/office/drawing/2014/main" id="{A497B0FE-9AA5-4B2C-B020-11FD97FB9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74" name="Text Box 7">
          <a:extLst>
            <a:ext uri="{FF2B5EF4-FFF2-40B4-BE49-F238E27FC236}">
              <a16:creationId xmlns:a16="http://schemas.microsoft.com/office/drawing/2014/main" id="{27A1B120-3BF6-47A8-B6DA-1353431BD7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75" name="Text Box 7">
          <a:extLst>
            <a:ext uri="{FF2B5EF4-FFF2-40B4-BE49-F238E27FC236}">
              <a16:creationId xmlns:a16="http://schemas.microsoft.com/office/drawing/2014/main" id="{001EC0A3-136E-4EEE-8E58-6E32654FC1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76" name="Text Box 7">
          <a:extLst>
            <a:ext uri="{FF2B5EF4-FFF2-40B4-BE49-F238E27FC236}">
              <a16:creationId xmlns:a16="http://schemas.microsoft.com/office/drawing/2014/main" id="{46568A5A-C847-4082-8EF2-65D5DFC513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77" name="Text Box 7">
          <a:extLst>
            <a:ext uri="{FF2B5EF4-FFF2-40B4-BE49-F238E27FC236}">
              <a16:creationId xmlns:a16="http://schemas.microsoft.com/office/drawing/2014/main" id="{B71F9880-CE93-4F04-A98B-88EC847F5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78" name="Text Box 7">
          <a:extLst>
            <a:ext uri="{FF2B5EF4-FFF2-40B4-BE49-F238E27FC236}">
              <a16:creationId xmlns:a16="http://schemas.microsoft.com/office/drawing/2014/main" id="{5BF08C20-082F-4A19-97DC-BAEF5B1FC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79" name="Text Box 7">
          <a:extLst>
            <a:ext uri="{FF2B5EF4-FFF2-40B4-BE49-F238E27FC236}">
              <a16:creationId xmlns:a16="http://schemas.microsoft.com/office/drawing/2014/main" id="{3AF457BF-ADDD-4BB1-B36E-7D46D94E49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80" name="Text Box 7">
          <a:extLst>
            <a:ext uri="{FF2B5EF4-FFF2-40B4-BE49-F238E27FC236}">
              <a16:creationId xmlns:a16="http://schemas.microsoft.com/office/drawing/2014/main" id="{FD788388-33DF-444E-8C69-D7A84782ED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81" name="Text Box 7">
          <a:extLst>
            <a:ext uri="{FF2B5EF4-FFF2-40B4-BE49-F238E27FC236}">
              <a16:creationId xmlns:a16="http://schemas.microsoft.com/office/drawing/2014/main" id="{34E05C51-0188-469B-9A23-E713DECF7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82" name="Text Box 7">
          <a:extLst>
            <a:ext uri="{FF2B5EF4-FFF2-40B4-BE49-F238E27FC236}">
              <a16:creationId xmlns:a16="http://schemas.microsoft.com/office/drawing/2014/main" id="{2F372EC5-E8A3-4BCB-861A-9A93106B3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83" name="Text Box 7">
          <a:extLst>
            <a:ext uri="{FF2B5EF4-FFF2-40B4-BE49-F238E27FC236}">
              <a16:creationId xmlns:a16="http://schemas.microsoft.com/office/drawing/2014/main" id="{D1AEDB0A-881F-467C-9EBA-AFBB0CCC6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84" name="Text Box 7">
          <a:extLst>
            <a:ext uri="{FF2B5EF4-FFF2-40B4-BE49-F238E27FC236}">
              <a16:creationId xmlns:a16="http://schemas.microsoft.com/office/drawing/2014/main" id="{FEE318A6-8E58-4B16-86A7-A1FC0C582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85" name="Text Box 7">
          <a:extLst>
            <a:ext uri="{FF2B5EF4-FFF2-40B4-BE49-F238E27FC236}">
              <a16:creationId xmlns:a16="http://schemas.microsoft.com/office/drawing/2014/main" id="{CF6F8EFC-89D6-49FB-86FE-1BDFF49C59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86" name="Text Box 7">
          <a:extLst>
            <a:ext uri="{FF2B5EF4-FFF2-40B4-BE49-F238E27FC236}">
              <a16:creationId xmlns:a16="http://schemas.microsoft.com/office/drawing/2014/main" id="{721D8544-5064-423C-821E-FAF80DE18A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87" name="Text Box 7">
          <a:extLst>
            <a:ext uri="{FF2B5EF4-FFF2-40B4-BE49-F238E27FC236}">
              <a16:creationId xmlns:a16="http://schemas.microsoft.com/office/drawing/2014/main" id="{5883ED0C-8B20-40BF-9C66-7DD8600F5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88" name="Text Box 7">
          <a:extLst>
            <a:ext uri="{FF2B5EF4-FFF2-40B4-BE49-F238E27FC236}">
              <a16:creationId xmlns:a16="http://schemas.microsoft.com/office/drawing/2014/main" id="{20B7457D-0686-4FB9-8521-E98B73CA99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89" name="Text Box 7">
          <a:extLst>
            <a:ext uri="{FF2B5EF4-FFF2-40B4-BE49-F238E27FC236}">
              <a16:creationId xmlns:a16="http://schemas.microsoft.com/office/drawing/2014/main" id="{F76F216F-9E01-4062-A63F-48D501251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90" name="Text Box 7">
          <a:extLst>
            <a:ext uri="{FF2B5EF4-FFF2-40B4-BE49-F238E27FC236}">
              <a16:creationId xmlns:a16="http://schemas.microsoft.com/office/drawing/2014/main" id="{587101EC-5076-44C4-BF79-8976707CC3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91" name="Text Box 7">
          <a:extLst>
            <a:ext uri="{FF2B5EF4-FFF2-40B4-BE49-F238E27FC236}">
              <a16:creationId xmlns:a16="http://schemas.microsoft.com/office/drawing/2014/main" id="{BF42E768-9028-4980-88A4-2E73523E7D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92" name="Text Box 7">
          <a:extLst>
            <a:ext uri="{FF2B5EF4-FFF2-40B4-BE49-F238E27FC236}">
              <a16:creationId xmlns:a16="http://schemas.microsoft.com/office/drawing/2014/main" id="{88EE5D3B-8E26-4A64-A926-04CDC2C22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93" name="Text Box 7">
          <a:extLst>
            <a:ext uri="{FF2B5EF4-FFF2-40B4-BE49-F238E27FC236}">
              <a16:creationId xmlns:a16="http://schemas.microsoft.com/office/drawing/2014/main" id="{D1F74368-3921-4034-A002-9411C4BC7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94" name="Text Box 7">
          <a:extLst>
            <a:ext uri="{FF2B5EF4-FFF2-40B4-BE49-F238E27FC236}">
              <a16:creationId xmlns:a16="http://schemas.microsoft.com/office/drawing/2014/main" id="{35AB3422-4CCB-4BEA-9DDB-EE3C9C0ED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95" name="Text Box 7">
          <a:extLst>
            <a:ext uri="{FF2B5EF4-FFF2-40B4-BE49-F238E27FC236}">
              <a16:creationId xmlns:a16="http://schemas.microsoft.com/office/drawing/2014/main" id="{7AF1329B-569A-4BA4-9A8F-D1D16D91E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96" name="Text Box 7">
          <a:extLst>
            <a:ext uri="{FF2B5EF4-FFF2-40B4-BE49-F238E27FC236}">
              <a16:creationId xmlns:a16="http://schemas.microsoft.com/office/drawing/2014/main" id="{766A7FAE-2BF8-4A24-9262-90AEE96753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97" name="Text Box 7">
          <a:extLst>
            <a:ext uri="{FF2B5EF4-FFF2-40B4-BE49-F238E27FC236}">
              <a16:creationId xmlns:a16="http://schemas.microsoft.com/office/drawing/2014/main" id="{E3131423-D030-4F59-82F4-B0E73FA07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98" name="Text Box 7">
          <a:extLst>
            <a:ext uri="{FF2B5EF4-FFF2-40B4-BE49-F238E27FC236}">
              <a16:creationId xmlns:a16="http://schemas.microsoft.com/office/drawing/2014/main" id="{08EEB93D-9358-450E-9A27-C053AD7F0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499" name="Text Box 7">
          <a:extLst>
            <a:ext uri="{FF2B5EF4-FFF2-40B4-BE49-F238E27FC236}">
              <a16:creationId xmlns:a16="http://schemas.microsoft.com/office/drawing/2014/main" id="{CFAC8989-291E-4076-90E2-E04D1A427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00" name="Text Box 7">
          <a:extLst>
            <a:ext uri="{FF2B5EF4-FFF2-40B4-BE49-F238E27FC236}">
              <a16:creationId xmlns:a16="http://schemas.microsoft.com/office/drawing/2014/main" id="{304F93C3-09F9-4C31-AADF-F108931DE0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01" name="Text Box 7">
          <a:extLst>
            <a:ext uri="{FF2B5EF4-FFF2-40B4-BE49-F238E27FC236}">
              <a16:creationId xmlns:a16="http://schemas.microsoft.com/office/drawing/2014/main" id="{95C0EFB8-4B3E-4BB6-AD03-9878A36EE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02" name="Text Box 7">
          <a:extLst>
            <a:ext uri="{FF2B5EF4-FFF2-40B4-BE49-F238E27FC236}">
              <a16:creationId xmlns:a16="http://schemas.microsoft.com/office/drawing/2014/main" id="{A205312F-2887-4A3A-B8F3-1BD6FDC3A1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03" name="Text Box 7">
          <a:extLst>
            <a:ext uri="{FF2B5EF4-FFF2-40B4-BE49-F238E27FC236}">
              <a16:creationId xmlns:a16="http://schemas.microsoft.com/office/drawing/2014/main" id="{E5E6B9EA-869B-4D77-96BD-16ECC7CED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04" name="Text Box 7">
          <a:extLst>
            <a:ext uri="{FF2B5EF4-FFF2-40B4-BE49-F238E27FC236}">
              <a16:creationId xmlns:a16="http://schemas.microsoft.com/office/drawing/2014/main" id="{AC5D82D6-AADB-4A9A-AC80-001AACCB73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05" name="Text Box 7">
          <a:extLst>
            <a:ext uri="{FF2B5EF4-FFF2-40B4-BE49-F238E27FC236}">
              <a16:creationId xmlns:a16="http://schemas.microsoft.com/office/drawing/2014/main" id="{58455915-56AD-4F0D-8603-72947D770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06" name="Text Box 7">
          <a:extLst>
            <a:ext uri="{FF2B5EF4-FFF2-40B4-BE49-F238E27FC236}">
              <a16:creationId xmlns:a16="http://schemas.microsoft.com/office/drawing/2014/main" id="{97AB5AF4-8673-4FCE-876F-34E08033C6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07" name="Text Box 7">
          <a:extLst>
            <a:ext uri="{FF2B5EF4-FFF2-40B4-BE49-F238E27FC236}">
              <a16:creationId xmlns:a16="http://schemas.microsoft.com/office/drawing/2014/main" id="{F6E47F50-D43B-4B01-8B23-15D425C341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08" name="Text Box 7">
          <a:extLst>
            <a:ext uri="{FF2B5EF4-FFF2-40B4-BE49-F238E27FC236}">
              <a16:creationId xmlns:a16="http://schemas.microsoft.com/office/drawing/2014/main" id="{B133738E-C576-4C95-A277-13182E177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09" name="Text Box 7">
          <a:extLst>
            <a:ext uri="{FF2B5EF4-FFF2-40B4-BE49-F238E27FC236}">
              <a16:creationId xmlns:a16="http://schemas.microsoft.com/office/drawing/2014/main" id="{5456727D-9AD7-44C7-BCE7-380089743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10" name="Text Box 7">
          <a:extLst>
            <a:ext uri="{FF2B5EF4-FFF2-40B4-BE49-F238E27FC236}">
              <a16:creationId xmlns:a16="http://schemas.microsoft.com/office/drawing/2014/main" id="{C80A3B81-809D-4559-9627-203685EE2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11" name="Text Box 7">
          <a:extLst>
            <a:ext uri="{FF2B5EF4-FFF2-40B4-BE49-F238E27FC236}">
              <a16:creationId xmlns:a16="http://schemas.microsoft.com/office/drawing/2014/main" id="{9EE44215-13CF-447F-9CB2-BBA5D967B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12" name="Text Box 7">
          <a:extLst>
            <a:ext uri="{FF2B5EF4-FFF2-40B4-BE49-F238E27FC236}">
              <a16:creationId xmlns:a16="http://schemas.microsoft.com/office/drawing/2014/main" id="{8D0657D9-35E0-4F91-9616-ADD927427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13" name="Text Box 7">
          <a:extLst>
            <a:ext uri="{FF2B5EF4-FFF2-40B4-BE49-F238E27FC236}">
              <a16:creationId xmlns:a16="http://schemas.microsoft.com/office/drawing/2014/main" id="{35698ABB-C248-4887-BF8A-379094257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14" name="Text Box 7">
          <a:extLst>
            <a:ext uri="{FF2B5EF4-FFF2-40B4-BE49-F238E27FC236}">
              <a16:creationId xmlns:a16="http://schemas.microsoft.com/office/drawing/2014/main" id="{DCD7FE6F-3787-493C-A6FC-25050EE13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15" name="Text Box 7">
          <a:extLst>
            <a:ext uri="{FF2B5EF4-FFF2-40B4-BE49-F238E27FC236}">
              <a16:creationId xmlns:a16="http://schemas.microsoft.com/office/drawing/2014/main" id="{06CFD730-F358-4587-BF07-5CF1E2BA24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16" name="Text Box 7">
          <a:extLst>
            <a:ext uri="{FF2B5EF4-FFF2-40B4-BE49-F238E27FC236}">
              <a16:creationId xmlns:a16="http://schemas.microsoft.com/office/drawing/2014/main" id="{157932C3-F513-4943-A152-FEE2ED47D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17" name="Text Box 7">
          <a:extLst>
            <a:ext uri="{FF2B5EF4-FFF2-40B4-BE49-F238E27FC236}">
              <a16:creationId xmlns:a16="http://schemas.microsoft.com/office/drawing/2014/main" id="{4567E569-938B-45FF-B1FE-9BD3EA8AA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18" name="Text Box 7">
          <a:extLst>
            <a:ext uri="{FF2B5EF4-FFF2-40B4-BE49-F238E27FC236}">
              <a16:creationId xmlns:a16="http://schemas.microsoft.com/office/drawing/2014/main" id="{B2B7FB6B-3796-4A11-B29A-1F40EE0E09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19" name="Text Box 7">
          <a:extLst>
            <a:ext uri="{FF2B5EF4-FFF2-40B4-BE49-F238E27FC236}">
              <a16:creationId xmlns:a16="http://schemas.microsoft.com/office/drawing/2014/main" id="{A00A75B6-8189-4CE1-BC14-5FA9CDA69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20" name="Text Box 7">
          <a:extLst>
            <a:ext uri="{FF2B5EF4-FFF2-40B4-BE49-F238E27FC236}">
              <a16:creationId xmlns:a16="http://schemas.microsoft.com/office/drawing/2014/main" id="{79E29AD7-018D-4A06-BE77-D8EE0D7B3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21" name="Text Box 7">
          <a:extLst>
            <a:ext uri="{FF2B5EF4-FFF2-40B4-BE49-F238E27FC236}">
              <a16:creationId xmlns:a16="http://schemas.microsoft.com/office/drawing/2014/main" id="{3A950F6D-B175-475E-80DF-D231E9548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22" name="Text Box 7">
          <a:extLst>
            <a:ext uri="{FF2B5EF4-FFF2-40B4-BE49-F238E27FC236}">
              <a16:creationId xmlns:a16="http://schemas.microsoft.com/office/drawing/2014/main" id="{96CABDBD-0752-4B00-8DAD-BBD1E6B8AB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23" name="Text Box 7">
          <a:extLst>
            <a:ext uri="{FF2B5EF4-FFF2-40B4-BE49-F238E27FC236}">
              <a16:creationId xmlns:a16="http://schemas.microsoft.com/office/drawing/2014/main" id="{76E03ECB-F915-4501-B868-CEAB05D66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24" name="Text Box 7">
          <a:extLst>
            <a:ext uri="{FF2B5EF4-FFF2-40B4-BE49-F238E27FC236}">
              <a16:creationId xmlns:a16="http://schemas.microsoft.com/office/drawing/2014/main" id="{B3E2083E-E28F-415C-8D7F-0A5BD2AE0F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25" name="Text Box 7">
          <a:extLst>
            <a:ext uri="{FF2B5EF4-FFF2-40B4-BE49-F238E27FC236}">
              <a16:creationId xmlns:a16="http://schemas.microsoft.com/office/drawing/2014/main" id="{AC0BF138-6372-4C33-A711-D53977E18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26" name="Text Box 7">
          <a:extLst>
            <a:ext uri="{FF2B5EF4-FFF2-40B4-BE49-F238E27FC236}">
              <a16:creationId xmlns:a16="http://schemas.microsoft.com/office/drawing/2014/main" id="{C239FCF0-9CB9-4CE3-AF8D-5D3EE4080C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27" name="Text Box 7">
          <a:extLst>
            <a:ext uri="{FF2B5EF4-FFF2-40B4-BE49-F238E27FC236}">
              <a16:creationId xmlns:a16="http://schemas.microsoft.com/office/drawing/2014/main" id="{21A5F3F6-FB31-4F6D-8ADC-B38D9C4CC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28" name="Text Box 7">
          <a:extLst>
            <a:ext uri="{FF2B5EF4-FFF2-40B4-BE49-F238E27FC236}">
              <a16:creationId xmlns:a16="http://schemas.microsoft.com/office/drawing/2014/main" id="{2080DC7C-62C3-4E42-8380-2B0242199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29" name="Text Box 7">
          <a:extLst>
            <a:ext uri="{FF2B5EF4-FFF2-40B4-BE49-F238E27FC236}">
              <a16:creationId xmlns:a16="http://schemas.microsoft.com/office/drawing/2014/main" id="{A0F502C0-91C6-4704-8F78-4EADD6241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30" name="Text Box 7">
          <a:extLst>
            <a:ext uri="{FF2B5EF4-FFF2-40B4-BE49-F238E27FC236}">
              <a16:creationId xmlns:a16="http://schemas.microsoft.com/office/drawing/2014/main" id="{CA2D64DB-6502-42FA-BB0A-5A3B07B2A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31" name="Text Box 7">
          <a:extLst>
            <a:ext uri="{FF2B5EF4-FFF2-40B4-BE49-F238E27FC236}">
              <a16:creationId xmlns:a16="http://schemas.microsoft.com/office/drawing/2014/main" id="{213DBFCC-402D-4CAA-8E9B-3B46A9461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32" name="Text Box 7">
          <a:extLst>
            <a:ext uri="{FF2B5EF4-FFF2-40B4-BE49-F238E27FC236}">
              <a16:creationId xmlns:a16="http://schemas.microsoft.com/office/drawing/2014/main" id="{825B783C-91FC-4AF2-8EC7-26CFB62063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33" name="Text Box 7">
          <a:extLst>
            <a:ext uri="{FF2B5EF4-FFF2-40B4-BE49-F238E27FC236}">
              <a16:creationId xmlns:a16="http://schemas.microsoft.com/office/drawing/2014/main" id="{0F7D3316-29A8-439E-8E34-2D754CA00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34" name="Text Box 7">
          <a:extLst>
            <a:ext uri="{FF2B5EF4-FFF2-40B4-BE49-F238E27FC236}">
              <a16:creationId xmlns:a16="http://schemas.microsoft.com/office/drawing/2014/main" id="{9E60217E-DE8A-45B6-B57C-A0ADCC4C4E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35" name="Text Box 7">
          <a:extLst>
            <a:ext uri="{FF2B5EF4-FFF2-40B4-BE49-F238E27FC236}">
              <a16:creationId xmlns:a16="http://schemas.microsoft.com/office/drawing/2014/main" id="{A36F1F5B-ABD2-4A36-A393-1F3B8520C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36" name="Text Box 7">
          <a:extLst>
            <a:ext uri="{FF2B5EF4-FFF2-40B4-BE49-F238E27FC236}">
              <a16:creationId xmlns:a16="http://schemas.microsoft.com/office/drawing/2014/main" id="{52E5DF71-42D2-4D2F-B237-2F6DF288B8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37" name="Text Box 7">
          <a:extLst>
            <a:ext uri="{FF2B5EF4-FFF2-40B4-BE49-F238E27FC236}">
              <a16:creationId xmlns:a16="http://schemas.microsoft.com/office/drawing/2014/main" id="{A217D900-34ED-4EE0-9110-000709C9B8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38" name="Text Box 7">
          <a:extLst>
            <a:ext uri="{FF2B5EF4-FFF2-40B4-BE49-F238E27FC236}">
              <a16:creationId xmlns:a16="http://schemas.microsoft.com/office/drawing/2014/main" id="{FFEA1FE5-2ECC-4443-9094-EC782706B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39" name="Text Box 7">
          <a:extLst>
            <a:ext uri="{FF2B5EF4-FFF2-40B4-BE49-F238E27FC236}">
              <a16:creationId xmlns:a16="http://schemas.microsoft.com/office/drawing/2014/main" id="{1BC1EB7D-50D1-4960-A7D0-BC82760F8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40" name="Text Box 7">
          <a:extLst>
            <a:ext uri="{FF2B5EF4-FFF2-40B4-BE49-F238E27FC236}">
              <a16:creationId xmlns:a16="http://schemas.microsoft.com/office/drawing/2014/main" id="{9E9017DE-51D5-4369-BB55-B69B5FE000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41" name="Text Box 7">
          <a:extLst>
            <a:ext uri="{FF2B5EF4-FFF2-40B4-BE49-F238E27FC236}">
              <a16:creationId xmlns:a16="http://schemas.microsoft.com/office/drawing/2014/main" id="{34E29428-C99A-41CD-9F5B-F77FAD3F5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42" name="Text Box 7">
          <a:extLst>
            <a:ext uri="{FF2B5EF4-FFF2-40B4-BE49-F238E27FC236}">
              <a16:creationId xmlns:a16="http://schemas.microsoft.com/office/drawing/2014/main" id="{20B6263B-9D02-48E0-875D-E6E9F7A94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43" name="Text Box 7">
          <a:extLst>
            <a:ext uri="{FF2B5EF4-FFF2-40B4-BE49-F238E27FC236}">
              <a16:creationId xmlns:a16="http://schemas.microsoft.com/office/drawing/2014/main" id="{495E3C64-4479-4427-A573-49FE649F2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44" name="Text Box 7">
          <a:extLst>
            <a:ext uri="{FF2B5EF4-FFF2-40B4-BE49-F238E27FC236}">
              <a16:creationId xmlns:a16="http://schemas.microsoft.com/office/drawing/2014/main" id="{D3403016-AFBB-4BC3-90E8-80CA1F227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45" name="Text Box 7">
          <a:extLst>
            <a:ext uri="{FF2B5EF4-FFF2-40B4-BE49-F238E27FC236}">
              <a16:creationId xmlns:a16="http://schemas.microsoft.com/office/drawing/2014/main" id="{88E5B6D7-6AC8-4B3D-A0EB-81756923DA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46" name="Text Box 7">
          <a:extLst>
            <a:ext uri="{FF2B5EF4-FFF2-40B4-BE49-F238E27FC236}">
              <a16:creationId xmlns:a16="http://schemas.microsoft.com/office/drawing/2014/main" id="{5AECE2AF-69B6-45CE-B1FD-0E6383D607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47" name="Text Box 7">
          <a:extLst>
            <a:ext uri="{FF2B5EF4-FFF2-40B4-BE49-F238E27FC236}">
              <a16:creationId xmlns:a16="http://schemas.microsoft.com/office/drawing/2014/main" id="{F06DE150-5067-451C-A908-87A959C26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48" name="Text Box 7">
          <a:extLst>
            <a:ext uri="{FF2B5EF4-FFF2-40B4-BE49-F238E27FC236}">
              <a16:creationId xmlns:a16="http://schemas.microsoft.com/office/drawing/2014/main" id="{AAFB5F84-CFE0-48BD-B58D-76B3B97F39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49" name="Text Box 7">
          <a:extLst>
            <a:ext uri="{FF2B5EF4-FFF2-40B4-BE49-F238E27FC236}">
              <a16:creationId xmlns:a16="http://schemas.microsoft.com/office/drawing/2014/main" id="{219E16F7-8B3A-4760-BD6F-F5D1C6903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50" name="Text Box 7">
          <a:extLst>
            <a:ext uri="{FF2B5EF4-FFF2-40B4-BE49-F238E27FC236}">
              <a16:creationId xmlns:a16="http://schemas.microsoft.com/office/drawing/2014/main" id="{3492F0E9-0767-4807-A776-73EE17002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51" name="Text Box 7">
          <a:extLst>
            <a:ext uri="{FF2B5EF4-FFF2-40B4-BE49-F238E27FC236}">
              <a16:creationId xmlns:a16="http://schemas.microsoft.com/office/drawing/2014/main" id="{83A3D9C0-AFC7-4DAB-99E8-CB4E130EE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52" name="Text Box 7">
          <a:extLst>
            <a:ext uri="{FF2B5EF4-FFF2-40B4-BE49-F238E27FC236}">
              <a16:creationId xmlns:a16="http://schemas.microsoft.com/office/drawing/2014/main" id="{7706CDBE-A8CA-4DF2-96A5-18AE892C39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53" name="Text Box 7">
          <a:extLst>
            <a:ext uri="{FF2B5EF4-FFF2-40B4-BE49-F238E27FC236}">
              <a16:creationId xmlns:a16="http://schemas.microsoft.com/office/drawing/2014/main" id="{94A2D040-AA98-457B-8E82-3CB899C7C1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54" name="Text Box 7">
          <a:extLst>
            <a:ext uri="{FF2B5EF4-FFF2-40B4-BE49-F238E27FC236}">
              <a16:creationId xmlns:a16="http://schemas.microsoft.com/office/drawing/2014/main" id="{2FBF1C99-F505-404A-867F-F99425250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55" name="Text Box 7">
          <a:extLst>
            <a:ext uri="{FF2B5EF4-FFF2-40B4-BE49-F238E27FC236}">
              <a16:creationId xmlns:a16="http://schemas.microsoft.com/office/drawing/2014/main" id="{B611C773-AB56-4CCE-8BD0-2077B7BC2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56" name="Text Box 7">
          <a:extLst>
            <a:ext uri="{FF2B5EF4-FFF2-40B4-BE49-F238E27FC236}">
              <a16:creationId xmlns:a16="http://schemas.microsoft.com/office/drawing/2014/main" id="{C49E850C-1D8C-4955-8016-22C849496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57" name="Text Box 7">
          <a:extLst>
            <a:ext uri="{FF2B5EF4-FFF2-40B4-BE49-F238E27FC236}">
              <a16:creationId xmlns:a16="http://schemas.microsoft.com/office/drawing/2014/main" id="{FBF5976A-3103-4603-B0BF-8358B65162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58" name="Text Box 7">
          <a:extLst>
            <a:ext uri="{FF2B5EF4-FFF2-40B4-BE49-F238E27FC236}">
              <a16:creationId xmlns:a16="http://schemas.microsoft.com/office/drawing/2014/main" id="{51B19442-48BB-4899-8E13-2CB0AB9B9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59" name="Text Box 7">
          <a:extLst>
            <a:ext uri="{FF2B5EF4-FFF2-40B4-BE49-F238E27FC236}">
              <a16:creationId xmlns:a16="http://schemas.microsoft.com/office/drawing/2014/main" id="{7E284841-053C-45CF-B441-1CDBF31B0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60" name="Text Box 7">
          <a:extLst>
            <a:ext uri="{FF2B5EF4-FFF2-40B4-BE49-F238E27FC236}">
              <a16:creationId xmlns:a16="http://schemas.microsoft.com/office/drawing/2014/main" id="{FDC32451-C847-41EB-810E-A542AC9C8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61" name="Text Box 7">
          <a:extLst>
            <a:ext uri="{FF2B5EF4-FFF2-40B4-BE49-F238E27FC236}">
              <a16:creationId xmlns:a16="http://schemas.microsoft.com/office/drawing/2014/main" id="{3829071D-2FC4-4F74-A651-A94CAB41D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62" name="Text Box 7">
          <a:extLst>
            <a:ext uri="{FF2B5EF4-FFF2-40B4-BE49-F238E27FC236}">
              <a16:creationId xmlns:a16="http://schemas.microsoft.com/office/drawing/2014/main" id="{1F24ACD1-1BC3-429E-8A54-9161FF3D0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63" name="Text Box 7">
          <a:extLst>
            <a:ext uri="{FF2B5EF4-FFF2-40B4-BE49-F238E27FC236}">
              <a16:creationId xmlns:a16="http://schemas.microsoft.com/office/drawing/2014/main" id="{1CBA55A4-06DA-4D74-97DC-B09A7467C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64" name="Text Box 7">
          <a:extLst>
            <a:ext uri="{FF2B5EF4-FFF2-40B4-BE49-F238E27FC236}">
              <a16:creationId xmlns:a16="http://schemas.microsoft.com/office/drawing/2014/main" id="{DCD9AD46-510A-438D-A882-3EFADF076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65" name="Text Box 7">
          <a:extLst>
            <a:ext uri="{FF2B5EF4-FFF2-40B4-BE49-F238E27FC236}">
              <a16:creationId xmlns:a16="http://schemas.microsoft.com/office/drawing/2014/main" id="{8468A5B2-D292-4ACA-8C8F-2491080E69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66" name="Text Box 7">
          <a:extLst>
            <a:ext uri="{FF2B5EF4-FFF2-40B4-BE49-F238E27FC236}">
              <a16:creationId xmlns:a16="http://schemas.microsoft.com/office/drawing/2014/main" id="{FECCFF80-5E13-4EEC-81B8-0954139C2C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67" name="Text Box 7">
          <a:extLst>
            <a:ext uri="{FF2B5EF4-FFF2-40B4-BE49-F238E27FC236}">
              <a16:creationId xmlns:a16="http://schemas.microsoft.com/office/drawing/2014/main" id="{EF244ACE-BD71-4EE1-BFA8-1B2A940CAB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68" name="Text Box 7">
          <a:extLst>
            <a:ext uri="{FF2B5EF4-FFF2-40B4-BE49-F238E27FC236}">
              <a16:creationId xmlns:a16="http://schemas.microsoft.com/office/drawing/2014/main" id="{12C75E2F-C85A-40D3-B56A-EC9A57DDA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69" name="Text Box 7">
          <a:extLst>
            <a:ext uri="{FF2B5EF4-FFF2-40B4-BE49-F238E27FC236}">
              <a16:creationId xmlns:a16="http://schemas.microsoft.com/office/drawing/2014/main" id="{6C88940E-006B-473E-B865-CFC998C87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70" name="Text Box 7">
          <a:extLst>
            <a:ext uri="{FF2B5EF4-FFF2-40B4-BE49-F238E27FC236}">
              <a16:creationId xmlns:a16="http://schemas.microsoft.com/office/drawing/2014/main" id="{AB7B0728-D717-4DD1-93B9-684AF5A5C3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71" name="Text Box 7">
          <a:extLst>
            <a:ext uri="{FF2B5EF4-FFF2-40B4-BE49-F238E27FC236}">
              <a16:creationId xmlns:a16="http://schemas.microsoft.com/office/drawing/2014/main" id="{D8553C60-231B-458B-BA6D-3F3049078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72" name="Text Box 7">
          <a:extLst>
            <a:ext uri="{FF2B5EF4-FFF2-40B4-BE49-F238E27FC236}">
              <a16:creationId xmlns:a16="http://schemas.microsoft.com/office/drawing/2014/main" id="{C1344A01-A321-4E9D-8B34-A54FB4C34A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73" name="Text Box 7">
          <a:extLst>
            <a:ext uri="{FF2B5EF4-FFF2-40B4-BE49-F238E27FC236}">
              <a16:creationId xmlns:a16="http://schemas.microsoft.com/office/drawing/2014/main" id="{2614F161-9A2C-4D77-B94C-96BBB6830D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74" name="Text Box 7">
          <a:extLst>
            <a:ext uri="{FF2B5EF4-FFF2-40B4-BE49-F238E27FC236}">
              <a16:creationId xmlns:a16="http://schemas.microsoft.com/office/drawing/2014/main" id="{030CDDEE-6B1D-497D-8E9E-A3D1107360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75" name="Text Box 7">
          <a:extLst>
            <a:ext uri="{FF2B5EF4-FFF2-40B4-BE49-F238E27FC236}">
              <a16:creationId xmlns:a16="http://schemas.microsoft.com/office/drawing/2014/main" id="{F1152F3B-6B95-49EF-9FFD-A598982EE2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76" name="Text Box 7">
          <a:extLst>
            <a:ext uri="{FF2B5EF4-FFF2-40B4-BE49-F238E27FC236}">
              <a16:creationId xmlns:a16="http://schemas.microsoft.com/office/drawing/2014/main" id="{2B8F4E63-8E06-40DB-B6F3-8DF2A5269F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77" name="Text Box 7">
          <a:extLst>
            <a:ext uri="{FF2B5EF4-FFF2-40B4-BE49-F238E27FC236}">
              <a16:creationId xmlns:a16="http://schemas.microsoft.com/office/drawing/2014/main" id="{6E85BABF-60C9-4F9C-956B-1A93624694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78" name="Text Box 7">
          <a:extLst>
            <a:ext uri="{FF2B5EF4-FFF2-40B4-BE49-F238E27FC236}">
              <a16:creationId xmlns:a16="http://schemas.microsoft.com/office/drawing/2014/main" id="{C767422A-02B5-4EE1-B6F6-936687F885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79" name="Text Box 7">
          <a:extLst>
            <a:ext uri="{FF2B5EF4-FFF2-40B4-BE49-F238E27FC236}">
              <a16:creationId xmlns:a16="http://schemas.microsoft.com/office/drawing/2014/main" id="{7B21D2E6-77B1-47BA-B0DF-5C08E0486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80" name="Text Box 7">
          <a:extLst>
            <a:ext uri="{FF2B5EF4-FFF2-40B4-BE49-F238E27FC236}">
              <a16:creationId xmlns:a16="http://schemas.microsoft.com/office/drawing/2014/main" id="{0DEA8AF1-9D34-4CDC-9A86-6B049A7046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81" name="Text Box 7">
          <a:extLst>
            <a:ext uri="{FF2B5EF4-FFF2-40B4-BE49-F238E27FC236}">
              <a16:creationId xmlns:a16="http://schemas.microsoft.com/office/drawing/2014/main" id="{A0FBFC35-B424-4284-918A-990A6438D3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82" name="Text Box 7">
          <a:extLst>
            <a:ext uri="{FF2B5EF4-FFF2-40B4-BE49-F238E27FC236}">
              <a16:creationId xmlns:a16="http://schemas.microsoft.com/office/drawing/2014/main" id="{E8CAAD61-76F4-47CA-A055-C157DB3BB7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83" name="Text Box 7">
          <a:extLst>
            <a:ext uri="{FF2B5EF4-FFF2-40B4-BE49-F238E27FC236}">
              <a16:creationId xmlns:a16="http://schemas.microsoft.com/office/drawing/2014/main" id="{B97F1BEF-2CCE-4E28-8D49-539ABDA1DE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84" name="Text Box 7">
          <a:extLst>
            <a:ext uri="{FF2B5EF4-FFF2-40B4-BE49-F238E27FC236}">
              <a16:creationId xmlns:a16="http://schemas.microsoft.com/office/drawing/2014/main" id="{440B8FDA-1D64-4D03-8FE3-76AF5D13C5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85" name="Text Box 7">
          <a:extLst>
            <a:ext uri="{FF2B5EF4-FFF2-40B4-BE49-F238E27FC236}">
              <a16:creationId xmlns:a16="http://schemas.microsoft.com/office/drawing/2014/main" id="{5D63A0E8-4D6B-466B-BD79-C1763E020B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86" name="Text Box 7">
          <a:extLst>
            <a:ext uri="{FF2B5EF4-FFF2-40B4-BE49-F238E27FC236}">
              <a16:creationId xmlns:a16="http://schemas.microsoft.com/office/drawing/2014/main" id="{853C5FB8-C7C7-4BD2-8573-7F615B771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87" name="Text Box 7">
          <a:extLst>
            <a:ext uri="{FF2B5EF4-FFF2-40B4-BE49-F238E27FC236}">
              <a16:creationId xmlns:a16="http://schemas.microsoft.com/office/drawing/2014/main" id="{314EF55A-C4CA-41DA-867A-3533BA0B6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88" name="Text Box 7">
          <a:extLst>
            <a:ext uri="{FF2B5EF4-FFF2-40B4-BE49-F238E27FC236}">
              <a16:creationId xmlns:a16="http://schemas.microsoft.com/office/drawing/2014/main" id="{9A76DD53-0D98-42E6-AEC4-A2DB3D3D2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89" name="Text Box 7">
          <a:extLst>
            <a:ext uri="{FF2B5EF4-FFF2-40B4-BE49-F238E27FC236}">
              <a16:creationId xmlns:a16="http://schemas.microsoft.com/office/drawing/2014/main" id="{C8FE7B76-AE6E-4E20-AD84-E08104F7AD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90" name="Text Box 7">
          <a:extLst>
            <a:ext uri="{FF2B5EF4-FFF2-40B4-BE49-F238E27FC236}">
              <a16:creationId xmlns:a16="http://schemas.microsoft.com/office/drawing/2014/main" id="{CA0B50DC-DFE6-4856-8440-F50580589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91" name="Text Box 7">
          <a:extLst>
            <a:ext uri="{FF2B5EF4-FFF2-40B4-BE49-F238E27FC236}">
              <a16:creationId xmlns:a16="http://schemas.microsoft.com/office/drawing/2014/main" id="{8B66B0A3-901A-4B1E-8D80-E1969766B7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92" name="Text Box 7">
          <a:extLst>
            <a:ext uri="{FF2B5EF4-FFF2-40B4-BE49-F238E27FC236}">
              <a16:creationId xmlns:a16="http://schemas.microsoft.com/office/drawing/2014/main" id="{8854774E-9B8A-45E8-97F8-894CBB00D4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93" name="Text Box 7">
          <a:extLst>
            <a:ext uri="{FF2B5EF4-FFF2-40B4-BE49-F238E27FC236}">
              <a16:creationId xmlns:a16="http://schemas.microsoft.com/office/drawing/2014/main" id="{F528F082-5F24-4293-915C-84CC46F9E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94" name="Text Box 7">
          <a:extLst>
            <a:ext uri="{FF2B5EF4-FFF2-40B4-BE49-F238E27FC236}">
              <a16:creationId xmlns:a16="http://schemas.microsoft.com/office/drawing/2014/main" id="{10453913-51F4-4983-9992-99AC0E12F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95" name="Text Box 7">
          <a:extLst>
            <a:ext uri="{FF2B5EF4-FFF2-40B4-BE49-F238E27FC236}">
              <a16:creationId xmlns:a16="http://schemas.microsoft.com/office/drawing/2014/main" id="{9DA7856F-5C84-49EE-89F5-2273B6179A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96" name="Text Box 7">
          <a:extLst>
            <a:ext uri="{FF2B5EF4-FFF2-40B4-BE49-F238E27FC236}">
              <a16:creationId xmlns:a16="http://schemas.microsoft.com/office/drawing/2014/main" id="{7C6C271F-7E1F-4388-A943-D6FF31E3DC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97" name="Text Box 7">
          <a:extLst>
            <a:ext uri="{FF2B5EF4-FFF2-40B4-BE49-F238E27FC236}">
              <a16:creationId xmlns:a16="http://schemas.microsoft.com/office/drawing/2014/main" id="{3D919162-1CEB-4EFB-8B90-3D35D50EC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98" name="Text Box 7">
          <a:extLst>
            <a:ext uri="{FF2B5EF4-FFF2-40B4-BE49-F238E27FC236}">
              <a16:creationId xmlns:a16="http://schemas.microsoft.com/office/drawing/2014/main" id="{A7A71015-B0BB-4698-BD30-C88FBA017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599" name="Text Box 7">
          <a:extLst>
            <a:ext uri="{FF2B5EF4-FFF2-40B4-BE49-F238E27FC236}">
              <a16:creationId xmlns:a16="http://schemas.microsoft.com/office/drawing/2014/main" id="{236D2C07-5D19-4EA3-92A0-27B9A69D7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00" name="Text Box 7">
          <a:extLst>
            <a:ext uri="{FF2B5EF4-FFF2-40B4-BE49-F238E27FC236}">
              <a16:creationId xmlns:a16="http://schemas.microsoft.com/office/drawing/2014/main" id="{04CDB55D-95C7-4C58-9AE4-E36F9C66E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01" name="Text Box 7">
          <a:extLst>
            <a:ext uri="{FF2B5EF4-FFF2-40B4-BE49-F238E27FC236}">
              <a16:creationId xmlns:a16="http://schemas.microsoft.com/office/drawing/2014/main" id="{DF38E9E7-2CC5-4D94-B656-0DA4CCE55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02" name="Text Box 7">
          <a:extLst>
            <a:ext uri="{FF2B5EF4-FFF2-40B4-BE49-F238E27FC236}">
              <a16:creationId xmlns:a16="http://schemas.microsoft.com/office/drawing/2014/main" id="{C1FE07B6-0D1A-4612-A4F1-BDB4B772E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03" name="Text Box 7">
          <a:extLst>
            <a:ext uri="{FF2B5EF4-FFF2-40B4-BE49-F238E27FC236}">
              <a16:creationId xmlns:a16="http://schemas.microsoft.com/office/drawing/2014/main" id="{1E55E620-6B1D-41CB-B841-477699D85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04" name="Text Box 7">
          <a:extLst>
            <a:ext uri="{FF2B5EF4-FFF2-40B4-BE49-F238E27FC236}">
              <a16:creationId xmlns:a16="http://schemas.microsoft.com/office/drawing/2014/main" id="{C4CC96B9-92BC-4EDD-ABF4-79EDBCF39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05" name="Text Box 7">
          <a:extLst>
            <a:ext uri="{FF2B5EF4-FFF2-40B4-BE49-F238E27FC236}">
              <a16:creationId xmlns:a16="http://schemas.microsoft.com/office/drawing/2014/main" id="{464CCE7B-91E5-4F76-85D1-C489D1538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06" name="Text Box 7">
          <a:extLst>
            <a:ext uri="{FF2B5EF4-FFF2-40B4-BE49-F238E27FC236}">
              <a16:creationId xmlns:a16="http://schemas.microsoft.com/office/drawing/2014/main" id="{9DC80BA6-6303-4B86-9C00-5307043E1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07" name="Text Box 7">
          <a:extLst>
            <a:ext uri="{FF2B5EF4-FFF2-40B4-BE49-F238E27FC236}">
              <a16:creationId xmlns:a16="http://schemas.microsoft.com/office/drawing/2014/main" id="{131E772D-3813-45D1-9737-21B1D6C0C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08" name="Text Box 7">
          <a:extLst>
            <a:ext uri="{FF2B5EF4-FFF2-40B4-BE49-F238E27FC236}">
              <a16:creationId xmlns:a16="http://schemas.microsoft.com/office/drawing/2014/main" id="{795311D5-B995-4A8F-AE9C-969FF341F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09" name="Text Box 7">
          <a:extLst>
            <a:ext uri="{FF2B5EF4-FFF2-40B4-BE49-F238E27FC236}">
              <a16:creationId xmlns:a16="http://schemas.microsoft.com/office/drawing/2014/main" id="{820E8B63-FF10-4C88-9453-39C8C357D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10" name="Text Box 7">
          <a:extLst>
            <a:ext uri="{FF2B5EF4-FFF2-40B4-BE49-F238E27FC236}">
              <a16:creationId xmlns:a16="http://schemas.microsoft.com/office/drawing/2014/main" id="{DEC60CD7-C5BC-4657-BC19-D3F74F2E1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11" name="Text Box 7">
          <a:extLst>
            <a:ext uri="{FF2B5EF4-FFF2-40B4-BE49-F238E27FC236}">
              <a16:creationId xmlns:a16="http://schemas.microsoft.com/office/drawing/2014/main" id="{496D79AA-1CEB-4EF2-AB68-347847F471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12" name="Text Box 7">
          <a:extLst>
            <a:ext uri="{FF2B5EF4-FFF2-40B4-BE49-F238E27FC236}">
              <a16:creationId xmlns:a16="http://schemas.microsoft.com/office/drawing/2014/main" id="{25135DCD-3868-4AD2-8671-D68E2E87A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13" name="Text Box 7">
          <a:extLst>
            <a:ext uri="{FF2B5EF4-FFF2-40B4-BE49-F238E27FC236}">
              <a16:creationId xmlns:a16="http://schemas.microsoft.com/office/drawing/2014/main" id="{CB4F402A-111F-4302-8206-6A4E06C2BC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14" name="Text Box 7">
          <a:extLst>
            <a:ext uri="{FF2B5EF4-FFF2-40B4-BE49-F238E27FC236}">
              <a16:creationId xmlns:a16="http://schemas.microsoft.com/office/drawing/2014/main" id="{B1AD853E-3956-450A-9E55-388D641A6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15" name="Text Box 7">
          <a:extLst>
            <a:ext uri="{FF2B5EF4-FFF2-40B4-BE49-F238E27FC236}">
              <a16:creationId xmlns:a16="http://schemas.microsoft.com/office/drawing/2014/main" id="{66E8BFF9-A727-4A95-BF02-AF12B4B69B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16" name="Text Box 7">
          <a:extLst>
            <a:ext uri="{FF2B5EF4-FFF2-40B4-BE49-F238E27FC236}">
              <a16:creationId xmlns:a16="http://schemas.microsoft.com/office/drawing/2014/main" id="{65B5D987-12EB-444D-A312-4BAF55B2B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17" name="Text Box 7">
          <a:extLst>
            <a:ext uri="{FF2B5EF4-FFF2-40B4-BE49-F238E27FC236}">
              <a16:creationId xmlns:a16="http://schemas.microsoft.com/office/drawing/2014/main" id="{67D74D51-DA5F-4DDB-949A-42D21B19B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18" name="Text Box 7">
          <a:extLst>
            <a:ext uri="{FF2B5EF4-FFF2-40B4-BE49-F238E27FC236}">
              <a16:creationId xmlns:a16="http://schemas.microsoft.com/office/drawing/2014/main" id="{856C51A1-DADA-4057-AE69-D45B1790A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19" name="Text Box 7">
          <a:extLst>
            <a:ext uri="{FF2B5EF4-FFF2-40B4-BE49-F238E27FC236}">
              <a16:creationId xmlns:a16="http://schemas.microsoft.com/office/drawing/2014/main" id="{1E41AC5F-F674-4497-AAF5-BAC0A2B9E8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20" name="Text Box 7">
          <a:extLst>
            <a:ext uri="{FF2B5EF4-FFF2-40B4-BE49-F238E27FC236}">
              <a16:creationId xmlns:a16="http://schemas.microsoft.com/office/drawing/2014/main" id="{2B3BD7E0-9608-4CD0-B40F-2ECF56FC0F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21" name="Text Box 7">
          <a:extLst>
            <a:ext uri="{FF2B5EF4-FFF2-40B4-BE49-F238E27FC236}">
              <a16:creationId xmlns:a16="http://schemas.microsoft.com/office/drawing/2014/main" id="{8A6059ED-5C1D-4660-8A9F-9AB031D13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22" name="Text Box 7">
          <a:extLst>
            <a:ext uri="{FF2B5EF4-FFF2-40B4-BE49-F238E27FC236}">
              <a16:creationId xmlns:a16="http://schemas.microsoft.com/office/drawing/2014/main" id="{2D13D915-2B6D-453E-B996-E4E20F6BAA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23" name="Text Box 7">
          <a:extLst>
            <a:ext uri="{FF2B5EF4-FFF2-40B4-BE49-F238E27FC236}">
              <a16:creationId xmlns:a16="http://schemas.microsoft.com/office/drawing/2014/main" id="{EBAD8E5A-5AB2-4AFB-9885-A6E110AAA8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24" name="Text Box 7">
          <a:extLst>
            <a:ext uri="{FF2B5EF4-FFF2-40B4-BE49-F238E27FC236}">
              <a16:creationId xmlns:a16="http://schemas.microsoft.com/office/drawing/2014/main" id="{1B21ABB2-5711-47D2-A19C-BB21B7E985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25" name="Text Box 7">
          <a:extLst>
            <a:ext uri="{FF2B5EF4-FFF2-40B4-BE49-F238E27FC236}">
              <a16:creationId xmlns:a16="http://schemas.microsoft.com/office/drawing/2014/main" id="{ED462FE9-368B-4718-BB1D-82DE05F958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26" name="Text Box 7">
          <a:extLst>
            <a:ext uri="{FF2B5EF4-FFF2-40B4-BE49-F238E27FC236}">
              <a16:creationId xmlns:a16="http://schemas.microsoft.com/office/drawing/2014/main" id="{DD92ADDE-0548-485A-A5E8-2B21DB25E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27" name="Text Box 7">
          <a:extLst>
            <a:ext uri="{FF2B5EF4-FFF2-40B4-BE49-F238E27FC236}">
              <a16:creationId xmlns:a16="http://schemas.microsoft.com/office/drawing/2014/main" id="{625DBCE8-DE12-44EC-BB30-D2E846EDF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28" name="Text Box 7">
          <a:extLst>
            <a:ext uri="{FF2B5EF4-FFF2-40B4-BE49-F238E27FC236}">
              <a16:creationId xmlns:a16="http://schemas.microsoft.com/office/drawing/2014/main" id="{4445106A-0917-4554-A0A4-E091AF70FD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29" name="Text Box 7">
          <a:extLst>
            <a:ext uri="{FF2B5EF4-FFF2-40B4-BE49-F238E27FC236}">
              <a16:creationId xmlns:a16="http://schemas.microsoft.com/office/drawing/2014/main" id="{04E556EF-1A83-4FD3-B29F-F5C09B31D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30" name="Text Box 7">
          <a:extLst>
            <a:ext uri="{FF2B5EF4-FFF2-40B4-BE49-F238E27FC236}">
              <a16:creationId xmlns:a16="http://schemas.microsoft.com/office/drawing/2014/main" id="{F4EA44B4-9FC5-4D2E-95E2-CAD23817E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31" name="Text Box 7">
          <a:extLst>
            <a:ext uri="{FF2B5EF4-FFF2-40B4-BE49-F238E27FC236}">
              <a16:creationId xmlns:a16="http://schemas.microsoft.com/office/drawing/2014/main" id="{C9F899E1-62C7-4214-8EFF-948B7CD07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32" name="Text Box 7">
          <a:extLst>
            <a:ext uri="{FF2B5EF4-FFF2-40B4-BE49-F238E27FC236}">
              <a16:creationId xmlns:a16="http://schemas.microsoft.com/office/drawing/2014/main" id="{FD2E4662-13AC-4BE7-A74F-1D9923290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33" name="Text Box 7">
          <a:extLst>
            <a:ext uri="{FF2B5EF4-FFF2-40B4-BE49-F238E27FC236}">
              <a16:creationId xmlns:a16="http://schemas.microsoft.com/office/drawing/2014/main" id="{267BEF8E-7FC8-408B-8210-37666E4D4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34" name="Text Box 7">
          <a:extLst>
            <a:ext uri="{FF2B5EF4-FFF2-40B4-BE49-F238E27FC236}">
              <a16:creationId xmlns:a16="http://schemas.microsoft.com/office/drawing/2014/main" id="{4800F28B-1AFF-48BB-9BF4-7AEA68465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35" name="Text Box 7">
          <a:extLst>
            <a:ext uri="{FF2B5EF4-FFF2-40B4-BE49-F238E27FC236}">
              <a16:creationId xmlns:a16="http://schemas.microsoft.com/office/drawing/2014/main" id="{D98D32BD-53D0-4D0F-86CA-613582456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36" name="Text Box 7">
          <a:extLst>
            <a:ext uri="{FF2B5EF4-FFF2-40B4-BE49-F238E27FC236}">
              <a16:creationId xmlns:a16="http://schemas.microsoft.com/office/drawing/2014/main" id="{2FB63B3F-6067-42BC-A595-F81E8424F1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37" name="Text Box 7">
          <a:extLst>
            <a:ext uri="{FF2B5EF4-FFF2-40B4-BE49-F238E27FC236}">
              <a16:creationId xmlns:a16="http://schemas.microsoft.com/office/drawing/2014/main" id="{F18F2637-079B-4C89-8E7B-A42AEA2AB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38" name="Text Box 7">
          <a:extLst>
            <a:ext uri="{FF2B5EF4-FFF2-40B4-BE49-F238E27FC236}">
              <a16:creationId xmlns:a16="http://schemas.microsoft.com/office/drawing/2014/main" id="{2BDBA899-F1B8-4F80-AE3C-9BD393B5C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39" name="Text Box 7">
          <a:extLst>
            <a:ext uri="{FF2B5EF4-FFF2-40B4-BE49-F238E27FC236}">
              <a16:creationId xmlns:a16="http://schemas.microsoft.com/office/drawing/2014/main" id="{75CAF9AC-E8EA-44B5-BEE8-83CA139537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40" name="Text Box 7">
          <a:extLst>
            <a:ext uri="{FF2B5EF4-FFF2-40B4-BE49-F238E27FC236}">
              <a16:creationId xmlns:a16="http://schemas.microsoft.com/office/drawing/2014/main" id="{CCD595CC-0C44-41B0-9A4E-184A44B33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41" name="Text Box 7">
          <a:extLst>
            <a:ext uri="{FF2B5EF4-FFF2-40B4-BE49-F238E27FC236}">
              <a16:creationId xmlns:a16="http://schemas.microsoft.com/office/drawing/2014/main" id="{3E3CA403-AC55-42E6-B955-A6DAAC0C1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42" name="Text Box 7">
          <a:extLst>
            <a:ext uri="{FF2B5EF4-FFF2-40B4-BE49-F238E27FC236}">
              <a16:creationId xmlns:a16="http://schemas.microsoft.com/office/drawing/2014/main" id="{169D1A84-173B-46F2-B9A1-4A1DFA402C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43" name="Text Box 7">
          <a:extLst>
            <a:ext uri="{FF2B5EF4-FFF2-40B4-BE49-F238E27FC236}">
              <a16:creationId xmlns:a16="http://schemas.microsoft.com/office/drawing/2014/main" id="{6FAB032E-E1AB-461B-83AE-8B0AA124DE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44" name="Text Box 7">
          <a:extLst>
            <a:ext uri="{FF2B5EF4-FFF2-40B4-BE49-F238E27FC236}">
              <a16:creationId xmlns:a16="http://schemas.microsoft.com/office/drawing/2014/main" id="{2D2762A2-EEDF-4274-96E4-7A979AD8A7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45" name="Text Box 7">
          <a:extLst>
            <a:ext uri="{FF2B5EF4-FFF2-40B4-BE49-F238E27FC236}">
              <a16:creationId xmlns:a16="http://schemas.microsoft.com/office/drawing/2014/main" id="{AEDCF661-BC44-43C6-9403-FFF9C1F14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46" name="Text Box 7">
          <a:extLst>
            <a:ext uri="{FF2B5EF4-FFF2-40B4-BE49-F238E27FC236}">
              <a16:creationId xmlns:a16="http://schemas.microsoft.com/office/drawing/2014/main" id="{F89A5794-550F-4211-AFB4-EC895C784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47" name="Text Box 7">
          <a:extLst>
            <a:ext uri="{FF2B5EF4-FFF2-40B4-BE49-F238E27FC236}">
              <a16:creationId xmlns:a16="http://schemas.microsoft.com/office/drawing/2014/main" id="{74365142-3A27-4E92-B197-0FBFE6CCE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48" name="Text Box 7">
          <a:extLst>
            <a:ext uri="{FF2B5EF4-FFF2-40B4-BE49-F238E27FC236}">
              <a16:creationId xmlns:a16="http://schemas.microsoft.com/office/drawing/2014/main" id="{EE88B745-E6FA-4ADD-97F6-1FF26A5E8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49" name="Text Box 7">
          <a:extLst>
            <a:ext uri="{FF2B5EF4-FFF2-40B4-BE49-F238E27FC236}">
              <a16:creationId xmlns:a16="http://schemas.microsoft.com/office/drawing/2014/main" id="{F9524936-0465-470C-B414-745C7F0DB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50" name="Text Box 7">
          <a:extLst>
            <a:ext uri="{FF2B5EF4-FFF2-40B4-BE49-F238E27FC236}">
              <a16:creationId xmlns:a16="http://schemas.microsoft.com/office/drawing/2014/main" id="{10D8AAC5-9010-4477-9EDC-88D63C3625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51" name="Text Box 7">
          <a:extLst>
            <a:ext uri="{FF2B5EF4-FFF2-40B4-BE49-F238E27FC236}">
              <a16:creationId xmlns:a16="http://schemas.microsoft.com/office/drawing/2014/main" id="{D3F61C7D-0188-4B6B-B333-18056F8BB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652" name="Text Box 7">
          <a:extLst>
            <a:ext uri="{FF2B5EF4-FFF2-40B4-BE49-F238E27FC236}">
              <a16:creationId xmlns:a16="http://schemas.microsoft.com/office/drawing/2014/main" id="{CAFFB46F-A9CC-43BE-A868-319FE4AC15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6653" name="Text Box 7">
          <a:extLst>
            <a:ext uri="{FF2B5EF4-FFF2-40B4-BE49-F238E27FC236}">
              <a16:creationId xmlns:a16="http://schemas.microsoft.com/office/drawing/2014/main" id="{F14FCBE9-320D-4621-B2E6-A82163FEA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54" name="Text Box 7">
          <a:extLst>
            <a:ext uri="{FF2B5EF4-FFF2-40B4-BE49-F238E27FC236}">
              <a16:creationId xmlns:a16="http://schemas.microsoft.com/office/drawing/2014/main" id="{14699DF0-4A7B-422A-B812-4276E3C065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55" name="Text Box 7">
          <a:extLst>
            <a:ext uri="{FF2B5EF4-FFF2-40B4-BE49-F238E27FC236}">
              <a16:creationId xmlns:a16="http://schemas.microsoft.com/office/drawing/2014/main" id="{0668F061-A8FD-4B29-950E-AA2121464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56" name="Text Box 7">
          <a:extLst>
            <a:ext uri="{FF2B5EF4-FFF2-40B4-BE49-F238E27FC236}">
              <a16:creationId xmlns:a16="http://schemas.microsoft.com/office/drawing/2014/main" id="{BB355D27-AA34-44BA-9287-F4AD01A312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57" name="Text Box 7">
          <a:extLst>
            <a:ext uri="{FF2B5EF4-FFF2-40B4-BE49-F238E27FC236}">
              <a16:creationId xmlns:a16="http://schemas.microsoft.com/office/drawing/2014/main" id="{6A30D545-ED85-4DAD-AE03-A1135B485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58" name="Text Box 7">
          <a:extLst>
            <a:ext uri="{FF2B5EF4-FFF2-40B4-BE49-F238E27FC236}">
              <a16:creationId xmlns:a16="http://schemas.microsoft.com/office/drawing/2014/main" id="{A46BDC32-38A4-4433-B7FA-80FA35693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59" name="Text Box 7">
          <a:extLst>
            <a:ext uri="{FF2B5EF4-FFF2-40B4-BE49-F238E27FC236}">
              <a16:creationId xmlns:a16="http://schemas.microsoft.com/office/drawing/2014/main" id="{D8440D4A-C463-4AAA-BCB6-DD91EB9FD6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60" name="Text Box 7">
          <a:extLst>
            <a:ext uri="{FF2B5EF4-FFF2-40B4-BE49-F238E27FC236}">
              <a16:creationId xmlns:a16="http://schemas.microsoft.com/office/drawing/2014/main" id="{64976846-90C8-4F4B-987D-C381726CB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61" name="Text Box 7">
          <a:extLst>
            <a:ext uri="{FF2B5EF4-FFF2-40B4-BE49-F238E27FC236}">
              <a16:creationId xmlns:a16="http://schemas.microsoft.com/office/drawing/2014/main" id="{2478F727-6D76-4ABF-AF53-861666B36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62" name="Text Box 7">
          <a:extLst>
            <a:ext uri="{FF2B5EF4-FFF2-40B4-BE49-F238E27FC236}">
              <a16:creationId xmlns:a16="http://schemas.microsoft.com/office/drawing/2014/main" id="{BF335928-B3A8-425E-9471-7EA4451147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63" name="Text Box 7">
          <a:extLst>
            <a:ext uri="{FF2B5EF4-FFF2-40B4-BE49-F238E27FC236}">
              <a16:creationId xmlns:a16="http://schemas.microsoft.com/office/drawing/2014/main" id="{DD5BC34C-7BA0-41BA-964A-71E7A827A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64" name="Text Box 7">
          <a:extLst>
            <a:ext uri="{FF2B5EF4-FFF2-40B4-BE49-F238E27FC236}">
              <a16:creationId xmlns:a16="http://schemas.microsoft.com/office/drawing/2014/main" id="{505FC18C-1695-4360-B093-18DABA52ED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65" name="Text Box 7">
          <a:extLst>
            <a:ext uri="{FF2B5EF4-FFF2-40B4-BE49-F238E27FC236}">
              <a16:creationId xmlns:a16="http://schemas.microsoft.com/office/drawing/2014/main" id="{EEFB3544-C1F6-427C-9E89-F813454F3C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66" name="Text Box 7">
          <a:extLst>
            <a:ext uri="{FF2B5EF4-FFF2-40B4-BE49-F238E27FC236}">
              <a16:creationId xmlns:a16="http://schemas.microsoft.com/office/drawing/2014/main" id="{CAB3C9FC-2283-4F89-8BCF-734FC8629D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67" name="Text Box 7">
          <a:extLst>
            <a:ext uri="{FF2B5EF4-FFF2-40B4-BE49-F238E27FC236}">
              <a16:creationId xmlns:a16="http://schemas.microsoft.com/office/drawing/2014/main" id="{1D671027-7639-483A-99B4-60626990D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68" name="Text Box 7">
          <a:extLst>
            <a:ext uri="{FF2B5EF4-FFF2-40B4-BE49-F238E27FC236}">
              <a16:creationId xmlns:a16="http://schemas.microsoft.com/office/drawing/2014/main" id="{E44EBF21-13DC-4667-B294-6E9D4C07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69" name="Text Box 7">
          <a:extLst>
            <a:ext uri="{FF2B5EF4-FFF2-40B4-BE49-F238E27FC236}">
              <a16:creationId xmlns:a16="http://schemas.microsoft.com/office/drawing/2014/main" id="{684FC82C-E5E2-4DAA-8427-380F71EB9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70" name="Text Box 7">
          <a:extLst>
            <a:ext uri="{FF2B5EF4-FFF2-40B4-BE49-F238E27FC236}">
              <a16:creationId xmlns:a16="http://schemas.microsoft.com/office/drawing/2014/main" id="{49AED0F8-C115-40EC-BB80-0A656961A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71" name="Text Box 7">
          <a:extLst>
            <a:ext uri="{FF2B5EF4-FFF2-40B4-BE49-F238E27FC236}">
              <a16:creationId xmlns:a16="http://schemas.microsoft.com/office/drawing/2014/main" id="{20BB9644-216D-42F7-A13C-C753C168B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72" name="Text Box 7">
          <a:extLst>
            <a:ext uri="{FF2B5EF4-FFF2-40B4-BE49-F238E27FC236}">
              <a16:creationId xmlns:a16="http://schemas.microsoft.com/office/drawing/2014/main" id="{9A0E91EE-6F41-4137-B646-7D27DBC1B5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73" name="Text Box 7">
          <a:extLst>
            <a:ext uri="{FF2B5EF4-FFF2-40B4-BE49-F238E27FC236}">
              <a16:creationId xmlns:a16="http://schemas.microsoft.com/office/drawing/2014/main" id="{D6874C69-3ECD-4FFA-A208-B6527F6F0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74" name="Text Box 7">
          <a:extLst>
            <a:ext uri="{FF2B5EF4-FFF2-40B4-BE49-F238E27FC236}">
              <a16:creationId xmlns:a16="http://schemas.microsoft.com/office/drawing/2014/main" id="{9B3DE180-5F8F-40B9-A9A7-4C84376FF6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75" name="Text Box 7">
          <a:extLst>
            <a:ext uri="{FF2B5EF4-FFF2-40B4-BE49-F238E27FC236}">
              <a16:creationId xmlns:a16="http://schemas.microsoft.com/office/drawing/2014/main" id="{7D8921F5-BD2A-4361-BE59-BB68663C0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76" name="Text Box 7">
          <a:extLst>
            <a:ext uri="{FF2B5EF4-FFF2-40B4-BE49-F238E27FC236}">
              <a16:creationId xmlns:a16="http://schemas.microsoft.com/office/drawing/2014/main" id="{8F2AB81A-4024-41B8-9FE5-A97D5B5AB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77" name="Text Box 7">
          <a:extLst>
            <a:ext uri="{FF2B5EF4-FFF2-40B4-BE49-F238E27FC236}">
              <a16:creationId xmlns:a16="http://schemas.microsoft.com/office/drawing/2014/main" id="{2B73FCA0-DFB4-49F7-BC58-B76334E4B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78" name="Text Box 7">
          <a:extLst>
            <a:ext uri="{FF2B5EF4-FFF2-40B4-BE49-F238E27FC236}">
              <a16:creationId xmlns:a16="http://schemas.microsoft.com/office/drawing/2014/main" id="{0820D09E-D5A1-48E5-BB75-E995B21B02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79" name="Text Box 7">
          <a:extLst>
            <a:ext uri="{FF2B5EF4-FFF2-40B4-BE49-F238E27FC236}">
              <a16:creationId xmlns:a16="http://schemas.microsoft.com/office/drawing/2014/main" id="{61052E7E-0456-4BB5-99B2-FF179EA33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80" name="Text Box 7">
          <a:extLst>
            <a:ext uri="{FF2B5EF4-FFF2-40B4-BE49-F238E27FC236}">
              <a16:creationId xmlns:a16="http://schemas.microsoft.com/office/drawing/2014/main" id="{DD36D912-D486-4C86-8EE2-E6F88596EA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81" name="Text Box 7">
          <a:extLst>
            <a:ext uri="{FF2B5EF4-FFF2-40B4-BE49-F238E27FC236}">
              <a16:creationId xmlns:a16="http://schemas.microsoft.com/office/drawing/2014/main" id="{AEACF397-AD0A-4350-827A-89576D8B9C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82" name="Text Box 7">
          <a:extLst>
            <a:ext uri="{FF2B5EF4-FFF2-40B4-BE49-F238E27FC236}">
              <a16:creationId xmlns:a16="http://schemas.microsoft.com/office/drawing/2014/main" id="{9CFA6680-B09B-42B7-B944-419318C330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83" name="Text Box 7">
          <a:extLst>
            <a:ext uri="{FF2B5EF4-FFF2-40B4-BE49-F238E27FC236}">
              <a16:creationId xmlns:a16="http://schemas.microsoft.com/office/drawing/2014/main" id="{4B288AAA-10CE-40ED-B683-5A116DC65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84" name="Text Box 7">
          <a:extLst>
            <a:ext uri="{FF2B5EF4-FFF2-40B4-BE49-F238E27FC236}">
              <a16:creationId xmlns:a16="http://schemas.microsoft.com/office/drawing/2014/main" id="{5A4DE65E-84DE-4376-B776-0C78067CBB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85" name="Text Box 7">
          <a:extLst>
            <a:ext uri="{FF2B5EF4-FFF2-40B4-BE49-F238E27FC236}">
              <a16:creationId xmlns:a16="http://schemas.microsoft.com/office/drawing/2014/main" id="{FC4B98A1-84BB-43E9-9B9B-70FBC913C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86" name="Text Box 7">
          <a:extLst>
            <a:ext uri="{FF2B5EF4-FFF2-40B4-BE49-F238E27FC236}">
              <a16:creationId xmlns:a16="http://schemas.microsoft.com/office/drawing/2014/main" id="{E7B5E233-73F6-4F16-A644-199AD234F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87" name="Text Box 7">
          <a:extLst>
            <a:ext uri="{FF2B5EF4-FFF2-40B4-BE49-F238E27FC236}">
              <a16:creationId xmlns:a16="http://schemas.microsoft.com/office/drawing/2014/main" id="{30E4B42C-E519-47C2-9615-2CE3427EE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88" name="Text Box 7">
          <a:extLst>
            <a:ext uri="{FF2B5EF4-FFF2-40B4-BE49-F238E27FC236}">
              <a16:creationId xmlns:a16="http://schemas.microsoft.com/office/drawing/2014/main" id="{2A04D38A-CBC8-4373-9CF2-4634AD5D4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89" name="Text Box 7">
          <a:extLst>
            <a:ext uri="{FF2B5EF4-FFF2-40B4-BE49-F238E27FC236}">
              <a16:creationId xmlns:a16="http://schemas.microsoft.com/office/drawing/2014/main" id="{0AAE0194-FEEB-4A5A-B956-F321F48BF7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90" name="Text Box 7">
          <a:extLst>
            <a:ext uri="{FF2B5EF4-FFF2-40B4-BE49-F238E27FC236}">
              <a16:creationId xmlns:a16="http://schemas.microsoft.com/office/drawing/2014/main" id="{83387809-8C63-4101-8070-D2EAB52F10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91" name="Text Box 7">
          <a:extLst>
            <a:ext uri="{FF2B5EF4-FFF2-40B4-BE49-F238E27FC236}">
              <a16:creationId xmlns:a16="http://schemas.microsoft.com/office/drawing/2014/main" id="{5FB3269E-0585-4491-93D4-81F32D3C7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92" name="Text Box 7">
          <a:extLst>
            <a:ext uri="{FF2B5EF4-FFF2-40B4-BE49-F238E27FC236}">
              <a16:creationId xmlns:a16="http://schemas.microsoft.com/office/drawing/2014/main" id="{99909CEE-DD9D-47BF-86BD-084C5B39C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93" name="Text Box 7">
          <a:extLst>
            <a:ext uri="{FF2B5EF4-FFF2-40B4-BE49-F238E27FC236}">
              <a16:creationId xmlns:a16="http://schemas.microsoft.com/office/drawing/2014/main" id="{15BBB9D2-5B89-4274-A92C-92B09A6120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94" name="Text Box 7">
          <a:extLst>
            <a:ext uri="{FF2B5EF4-FFF2-40B4-BE49-F238E27FC236}">
              <a16:creationId xmlns:a16="http://schemas.microsoft.com/office/drawing/2014/main" id="{6325C897-AD9B-4D98-BB4B-59BD9A9391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95" name="Text Box 7">
          <a:extLst>
            <a:ext uri="{FF2B5EF4-FFF2-40B4-BE49-F238E27FC236}">
              <a16:creationId xmlns:a16="http://schemas.microsoft.com/office/drawing/2014/main" id="{858EFAED-5EBE-40A1-A482-FD55D5505C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96" name="Text Box 7">
          <a:extLst>
            <a:ext uri="{FF2B5EF4-FFF2-40B4-BE49-F238E27FC236}">
              <a16:creationId xmlns:a16="http://schemas.microsoft.com/office/drawing/2014/main" id="{6CCADF0F-861C-4FAB-B2FC-96EAFEE374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97" name="Text Box 7">
          <a:extLst>
            <a:ext uri="{FF2B5EF4-FFF2-40B4-BE49-F238E27FC236}">
              <a16:creationId xmlns:a16="http://schemas.microsoft.com/office/drawing/2014/main" id="{B70E55B3-F4D7-4AC3-878B-BA1840C4D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98" name="Text Box 7">
          <a:extLst>
            <a:ext uri="{FF2B5EF4-FFF2-40B4-BE49-F238E27FC236}">
              <a16:creationId xmlns:a16="http://schemas.microsoft.com/office/drawing/2014/main" id="{2F2FC85F-A56B-4D0D-898F-C13D353E8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699" name="Text Box 7">
          <a:extLst>
            <a:ext uri="{FF2B5EF4-FFF2-40B4-BE49-F238E27FC236}">
              <a16:creationId xmlns:a16="http://schemas.microsoft.com/office/drawing/2014/main" id="{96F71505-D3BE-4BB0-8637-43F08F8C6E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00" name="Text Box 7">
          <a:extLst>
            <a:ext uri="{FF2B5EF4-FFF2-40B4-BE49-F238E27FC236}">
              <a16:creationId xmlns:a16="http://schemas.microsoft.com/office/drawing/2014/main" id="{A82A5D6E-AF2E-43D2-995F-2FB73D882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01" name="Text Box 7">
          <a:extLst>
            <a:ext uri="{FF2B5EF4-FFF2-40B4-BE49-F238E27FC236}">
              <a16:creationId xmlns:a16="http://schemas.microsoft.com/office/drawing/2014/main" id="{6AF55A64-7206-48EF-99B9-CE537DD0B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02" name="Text Box 7">
          <a:extLst>
            <a:ext uri="{FF2B5EF4-FFF2-40B4-BE49-F238E27FC236}">
              <a16:creationId xmlns:a16="http://schemas.microsoft.com/office/drawing/2014/main" id="{9076B169-891D-4EEA-8B62-5CA8117C7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03" name="Text Box 7">
          <a:extLst>
            <a:ext uri="{FF2B5EF4-FFF2-40B4-BE49-F238E27FC236}">
              <a16:creationId xmlns:a16="http://schemas.microsoft.com/office/drawing/2014/main" id="{62C6E855-B1A1-420F-B46A-C54457F4B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04" name="Text Box 7">
          <a:extLst>
            <a:ext uri="{FF2B5EF4-FFF2-40B4-BE49-F238E27FC236}">
              <a16:creationId xmlns:a16="http://schemas.microsoft.com/office/drawing/2014/main" id="{DB72BEC7-C8BB-4BA1-BE92-082FAF34E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05" name="Text Box 7">
          <a:extLst>
            <a:ext uri="{FF2B5EF4-FFF2-40B4-BE49-F238E27FC236}">
              <a16:creationId xmlns:a16="http://schemas.microsoft.com/office/drawing/2014/main" id="{F5BB0F7D-EE37-4E1E-A092-A74FC9D84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06" name="Text Box 7">
          <a:extLst>
            <a:ext uri="{FF2B5EF4-FFF2-40B4-BE49-F238E27FC236}">
              <a16:creationId xmlns:a16="http://schemas.microsoft.com/office/drawing/2014/main" id="{ADC6B998-9400-44C1-8825-AC85C9221A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07" name="Text Box 7">
          <a:extLst>
            <a:ext uri="{FF2B5EF4-FFF2-40B4-BE49-F238E27FC236}">
              <a16:creationId xmlns:a16="http://schemas.microsoft.com/office/drawing/2014/main" id="{E7C02837-87F6-4A7B-8678-80A688ED7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08" name="Text Box 7">
          <a:extLst>
            <a:ext uri="{FF2B5EF4-FFF2-40B4-BE49-F238E27FC236}">
              <a16:creationId xmlns:a16="http://schemas.microsoft.com/office/drawing/2014/main" id="{C33669F0-4B0C-4BF9-9208-D644D5899D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09" name="Text Box 7">
          <a:extLst>
            <a:ext uri="{FF2B5EF4-FFF2-40B4-BE49-F238E27FC236}">
              <a16:creationId xmlns:a16="http://schemas.microsoft.com/office/drawing/2014/main" id="{09A6AE5A-582C-47C0-802A-E0A2D6C52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10" name="Text Box 7">
          <a:extLst>
            <a:ext uri="{FF2B5EF4-FFF2-40B4-BE49-F238E27FC236}">
              <a16:creationId xmlns:a16="http://schemas.microsoft.com/office/drawing/2014/main" id="{F7A3B04B-4B4A-448C-864D-C87DE05E5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11" name="Text Box 7">
          <a:extLst>
            <a:ext uri="{FF2B5EF4-FFF2-40B4-BE49-F238E27FC236}">
              <a16:creationId xmlns:a16="http://schemas.microsoft.com/office/drawing/2014/main" id="{243C886A-1635-4003-BAFB-0CC3729CA7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12" name="Text Box 7">
          <a:extLst>
            <a:ext uri="{FF2B5EF4-FFF2-40B4-BE49-F238E27FC236}">
              <a16:creationId xmlns:a16="http://schemas.microsoft.com/office/drawing/2014/main" id="{51EA339F-B1BE-4AC7-A436-5938A2820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13" name="Text Box 7">
          <a:extLst>
            <a:ext uri="{FF2B5EF4-FFF2-40B4-BE49-F238E27FC236}">
              <a16:creationId xmlns:a16="http://schemas.microsoft.com/office/drawing/2014/main" id="{A555B13A-C3A8-44A8-A413-1C31DEFAF8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14" name="Text Box 7">
          <a:extLst>
            <a:ext uri="{FF2B5EF4-FFF2-40B4-BE49-F238E27FC236}">
              <a16:creationId xmlns:a16="http://schemas.microsoft.com/office/drawing/2014/main" id="{A3063445-24E3-4B84-8BF6-2BA15EE526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15" name="Text Box 7">
          <a:extLst>
            <a:ext uri="{FF2B5EF4-FFF2-40B4-BE49-F238E27FC236}">
              <a16:creationId xmlns:a16="http://schemas.microsoft.com/office/drawing/2014/main" id="{D6CA5C0D-8834-4779-A3AB-56EDCECC0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16" name="Text Box 7">
          <a:extLst>
            <a:ext uri="{FF2B5EF4-FFF2-40B4-BE49-F238E27FC236}">
              <a16:creationId xmlns:a16="http://schemas.microsoft.com/office/drawing/2014/main" id="{8D9F548B-2D4B-425C-8520-D9B182F0CF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17" name="Text Box 7">
          <a:extLst>
            <a:ext uri="{FF2B5EF4-FFF2-40B4-BE49-F238E27FC236}">
              <a16:creationId xmlns:a16="http://schemas.microsoft.com/office/drawing/2014/main" id="{44FEF302-02CE-4C33-96C4-E6C2DA0C4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18" name="Text Box 7">
          <a:extLst>
            <a:ext uri="{FF2B5EF4-FFF2-40B4-BE49-F238E27FC236}">
              <a16:creationId xmlns:a16="http://schemas.microsoft.com/office/drawing/2014/main" id="{949B5768-A967-4362-BDC8-C79C9F26E2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19" name="Text Box 7">
          <a:extLst>
            <a:ext uri="{FF2B5EF4-FFF2-40B4-BE49-F238E27FC236}">
              <a16:creationId xmlns:a16="http://schemas.microsoft.com/office/drawing/2014/main" id="{073A1895-94A4-4F54-BF84-759EE6F3D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20" name="Text Box 7">
          <a:extLst>
            <a:ext uri="{FF2B5EF4-FFF2-40B4-BE49-F238E27FC236}">
              <a16:creationId xmlns:a16="http://schemas.microsoft.com/office/drawing/2014/main" id="{1322F8E9-E238-452C-8313-23CCF369C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21" name="Text Box 7">
          <a:extLst>
            <a:ext uri="{FF2B5EF4-FFF2-40B4-BE49-F238E27FC236}">
              <a16:creationId xmlns:a16="http://schemas.microsoft.com/office/drawing/2014/main" id="{78FC4F6E-4779-4FA2-9F61-F58D6BDD15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22" name="Text Box 7">
          <a:extLst>
            <a:ext uri="{FF2B5EF4-FFF2-40B4-BE49-F238E27FC236}">
              <a16:creationId xmlns:a16="http://schemas.microsoft.com/office/drawing/2014/main" id="{60C278F8-1BD7-4331-883E-31054ACF3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23" name="Text Box 7">
          <a:extLst>
            <a:ext uri="{FF2B5EF4-FFF2-40B4-BE49-F238E27FC236}">
              <a16:creationId xmlns:a16="http://schemas.microsoft.com/office/drawing/2014/main" id="{711F24CD-8062-40E7-B23B-795E59353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24" name="Text Box 7">
          <a:extLst>
            <a:ext uri="{FF2B5EF4-FFF2-40B4-BE49-F238E27FC236}">
              <a16:creationId xmlns:a16="http://schemas.microsoft.com/office/drawing/2014/main" id="{309E2ED6-E279-49A3-849F-8204371F4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25" name="Text Box 7">
          <a:extLst>
            <a:ext uri="{FF2B5EF4-FFF2-40B4-BE49-F238E27FC236}">
              <a16:creationId xmlns:a16="http://schemas.microsoft.com/office/drawing/2014/main" id="{F66C05AE-2D64-4B63-BDEF-C41C4D641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26" name="Text Box 7">
          <a:extLst>
            <a:ext uri="{FF2B5EF4-FFF2-40B4-BE49-F238E27FC236}">
              <a16:creationId xmlns:a16="http://schemas.microsoft.com/office/drawing/2014/main" id="{D7A9F96E-1EDE-4689-A3C1-5E3605D23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27" name="Text Box 7">
          <a:extLst>
            <a:ext uri="{FF2B5EF4-FFF2-40B4-BE49-F238E27FC236}">
              <a16:creationId xmlns:a16="http://schemas.microsoft.com/office/drawing/2014/main" id="{89CC9805-D017-482F-8F3B-19A48F753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28" name="Text Box 7">
          <a:extLst>
            <a:ext uri="{FF2B5EF4-FFF2-40B4-BE49-F238E27FC236}">
              <a16:creationId xmlns:a16="http://schemas.microsoft.com/office/drawing/2014/main" id="{FCBCEBDE-9156-4F99-B0AB-6FC229573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29" name="Text Box 7">
          <a:extLst>
            <a:ext uri="{FF2B5EF4-FFF2-40B4-BE49-F238E27FC236}">
              <a16:creationId xmlns:a16="http://schemas.microsoft.com/office/drawing/2014/main" id="{2B28AC80-057E-44FA-846E-E3DF23237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30" name="Text Box 7">
          <a:extLst>
            <a:ext uri="{FF2B5EF4-FFF2-40B4-BE49-F238E27FC236}">
              <a16:creationId xmlns:a16="http://schemas.microsoft.com/office/drawing/2014/main" id="{18AA9F1B-26B5-4605-8186-011DA6ED2C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31" name="Text Box 7">
          <a:extLst>
            <a:ext uri="{FF2B5EF4-FFF2-40B4-BE49-F238E27FC236}">
              <a16:creationId xmlns:a16="http://schemas.microsoft.com/office/drawing/2014/main" id="{5F97F09D-6389-4F01-B16E-C01530F7B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32" name="Text Box 7">
          <a:extLst>
            <a:ext uri="{FF2B5EF4-FFF2-40B4-BE49-F238E27FC236}">
              <a16:creationId xmlns:a16="http://schemas.microsoft.com/office/drawing/2014/main" id="{4C044404-D40F-4E7E-A68B-21CD0AA08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33" name="Text Box 7">
          <a:extLst>
            <a:ext uri="{FF2B5EF4-FFF2-40B4-BE49-F238E27FC236}">
              <a16:creationId xmlns:a16="http://schemas.microsoft.com/office/drawing/2014/main" id="{4442A1F5-74FE-447B-A6CF-26B0981EA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34" name="Text Box 7">
          <a:extLst>
            <a:ext uri="{FF2B5EF4-FFF2-40B4-BE49-F238E27FC236}">
              <a16:creationId xmlns:a16="http://schemas.microsoft.com/office/drawing/2014/main" id="{421C624D-F3B7-43E4-8A33-A53F85442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35" name="Text Box 7">
          <a:extLst>
            <a:ext uri="{FF2B5EF4-FFF2-40B4-BE49-F238E27FC236}">
              <a16:creationId xmlns:a16="http://schemas.microsoft.com/office/drawing/2014/main" id="{2A4BA972-8AD8-4DEA-AAFE-9C3F95CACA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36" name="Text Box 7">
          <a:extLst>
            <a:ext uri="{FF2B5EF4-FFF2-40B4-BE49-F238E27FC236}">
              <a16:creationId xmlns:a16="http://schemas.microsoft.com/office/drawing/2014/main" id="{4EE318CA-9FD0-4524-BED0-CAD8D3883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37" name="Text Box 7">
          <a:extLst>
            <a:ext uri="{FF2B5EF4-FFF2-40B4-BE49-F238E27FC236}">
              <a16:creationId xmlns:a16="http://schemas.microsoft.com/office/drawing/2014/main" id="{1C24E83E-E7EC-4DAD-BE44-69B418AF1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38" name="Text Box 7">
          <a:extLst>
            <a:ext uri="{FF2B5EF4-FFF2-40B4-BE49-F238E27FC236}">
              <a16:creationId xmlns:a16="http://schemas.microsoft.com/office/drawing/2014/main" id="{EE34A1F8-1A97-43FC-A709-E7F784381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39" name="Text Box 7">
          <a:extLst>
            <a:ext uri="{FF2B5EF4-FFF2-40B4-BE49-F238E27FC236}">
              <a16:creationId xmlns:a16="http://schemas.microsoft.com/office/drawing/2014/main" id="{A2E09F3F-3B61-44E6-9989-E4A32A7D18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40" name="Text Box 7">
          <a:extLst>
            <a:ext uri="{FF2B5EF4-FFF2-40B4-BE49-F238E27FC236}">
              <a16:creationId xmlns:a16="http://schemas.microsoft.com/office/drawing/2014/main" id="{527CA82A-F887-4287-AC00-F5F44E12D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41" name="Text Box 7">
          <a:extLst>
            <a:ext uri="{FF2B5EF4-FFF2-40B4-BE49-F238E27FC236}">
              <a16:creationId xmlns:a16="http://schemas.microsoft.com/office/drawing/2014/main" id="{5552E965-CB13-49DD-9DAA-5B5DD28EDA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42" name="Text Box 7">
          <a:extLst>
            <a:ext uri="{FF2B5EF4-FFF2-40B4-BE49-F238E27FC236}">
              <a16:creationId xmlns:a16="http://schemas.microsoft.com/office/drawing/2014/main" id="{9D190360-0FCD-4480-9A56-DD208007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43" name="Text Box 7">
          <a:extLst>
            <a:ext uri="{FF2B5EF4-FFF2-40B4-BE49-F238E27FC236}">
              <a16:creationId xmlns:a16="http://schemas.microsoft.com/office/drawing/2014/main" id="{57D43A63-789E-4810-9ED6-F218716481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6744" name="Text Box 7">
          <a:extLst>
            <a:ext uri="{FF2B5EF4-FFF2-40B4-BE49-F238E27FC236}">
              <a16:creationId xmlns:a16="http://schemas.microsoft.com/office/drawing/2014/main" id="{179EC81F-6145-400C-B44A-0448170AF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45" name="Text Box 7">
          <a:extLst>
            <a:ext uri="{FF2B5EF4-FFF2-40B4-BE49-F238E27FC236}">
              <a16:creationId xmlns:a16="http://schemas.microsoft.com/office/drawing/2014/main" id="{60A920DA-6F7C-4F80-A9E2-004CC5BBDD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46" name="Text Box 7">
          <a:extLst>
            <a:ext uri="{FF2B5EF4-FFF2-40B4-BE49-F238E27FC236}">
              <a16:creationId xmlns:a16="http://schemas.microsoft.com/office/drawing/2014/main" id="{FE09E39C-2881-497D-88D0-B15227991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47" name="Text Box 7">
          <a:extLst>
            <a:ext uri="{FF2B5EF4-FFF2-40B4-BE49-F238E27FC236}">
              <a16:creationId xmlns:a16="http://schemas.microsoft.com/office/drawing/2014/main" id="{27637CD2-EA64-4681-A54E-A85FC122F8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48" name="Text Box 7">
          <a:extLst>
            <a:ext uri="{FF2B5EF4-FFF2-40B4-BE49-F238E27FC236}">
              <a16:creationId xmlns:a16="http://schemas.microsoft.com/office/drawing/2014/main" id="{C0CC8E80-F512-4963-83EC-200AA45B8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49" name="Text Box 7">
          <a:extLst>
            <a:ext uri="{FF2B5EF4-FFF2-40B4-BE49-F238E27FC236}">
              <a16:creationId xmlns:a16="http://schemas.microsoft.com/office/drawing/2014/main" id="{B4DD8DF1-6E40-4153-B98A-73ED43AE44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50" name="Text Box 7">
          <a:extLst>
            <a:ext uri="{FF2B5EF4-FFF2-40B4-BE49-F238E27FC236}">
              <a16:creationId xmlns:a16="http://schemas.microsoft.com/office/drawing/2014/main" id="{9B5BCB8C-3B5F-4A1B-B070-FB0E10E99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51" name="Text Box 7">
          <a:extLst>
            <a:ext uri="{FF2B5EF4-FFF2-40B4-BE49-F238E27FC236}">
              <a16:creationId xmlns:a16="http://schemas.microsoft.com/office/drawing/2014/main" id="{FDABAC5E-82ED-47AF-A7D6-D8D583BAE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52" name="Text Box 7">
          <a:extLst>
            <a:ext uri="{FF2B5EF4-FFF2-40B4-BE49-F238E27FC236}">
              <a16:creationId xmlns:a16="http://schemas.microsoft.com/office/drawing/2014/main" id="{77DBD412-12A6-4A78-91B5-8C6543DCF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53" name="Text Box 7">
          <a:extLst>
            <a:ext uri="{FF2B5EF4-FFF2-40B4-BE49-F238E27FC236}">
              <a16:creationId xmlns:a16="http://schemas.microsoft.com/office/drawing/2014/main" id="{1A759292-E0E8-46B3-9E34-A932E5600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54" name="Text Box 7">
          <a:extLst>
            <a:ext uri="{FF2B5EF4-FFF2-40B4-BE49-F238E27FC236}">
              <a16:creationId xmlns:a16="http://schemas.microsoft.com/office/drawing/2014/main" id="{71679E2E-59E4-43E6-A611-7DCEFD1DDD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55" name="Text Box 7">
          <a:extLst>
            <a:ext uri="{FF2B5EF4-FFF2-40B4-BE49-F238E27FC236}">
              <a16:creationId xmlns:a16="http://schemas.microsoft.com/office/drawing/2014/main" id="{C781E0F6-14A3-4995-B9F8-4D0BC29E6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56" name="Text Box 7">
          <a:extLst>
            <a:ext uri="{FF2B5EF4-FFF2-40B4-BE49-F238E27FC236}">
              <a16:creationId xmlns:a16="http://schemas.microsoft.com/office/drawing/2014/main" id="{1E083FAB-6B9D-4450-A2C9-033BC8D790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57" name="Text Box 7">
          <a:extLst>
            <a:ext uri="{FF2B5EF4-FFF2-40B4-BE49-F238E27FC236}">
              <a16:creationId xmlns:a16="http://schemas.microsoft.com/office/drawing/2014/main" id="{70015173-28E5-4AC2-BDA4-AFBA298CE0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58" name="Text Box 7">
          <a:extLst>
            <a:ext uri="{FF2B5EF4-FFF2-40B4-BE49-F238E27FC236}">
              <a16:creationId xmlns:a16="http://schemas.microsoft.com/office/drawing/2014/main" id="{5E1D4FAC-3D2F-4FFB-B4FF-1D3DCC9F82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59" name="Text Box 7">
          <a:extLst>
            <a:ext uri="{FF2B5EF4-FFF2-40B4-BE49-F238E27FC236}">
              <a16:creationId xmlns:a16="http://schemas.microsoft.com/office/drawing/2014/main" id="{60B36E00-D3FB-4C72-A238-155D06BBE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60" name="Text Box 7">
          <a:extLst>
            <a:ext uri="{FF2B5EF4-FFF2-40B4-BE49-F238E27FC236}">
              <a16:creationId xmlns:a16="http://schemas.microsoft.com/office/drawing/2014/main" id="{02FD3D50-B1F8-4DE8-9428-3AC3BEF977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61" name="Text Box 7">
          <a:extLst>
            <a:ext uri="{FF2B5EF4-FFF2-40B4-BE49-F238E27FC236}">
              <a16:creationId xmlns:a16="http://schemas.microsoft.com/office/drawing/2014/main" id="{514379FE-B565-44C2-9ADB-A1850F63A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62" name="Text Box 7">
          <a:extLst>
            <a:ext uri="{FF2B5EF4-FFF2-40B4-BE49-F238E27FC236}">
              <a16:creationId xmlns:a16="http://schemas.microsoft.com/office/drawing/2014/main" id="{2D6DE55F-BD30-4F3F-9AB7-DF22E0731F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63" name="Text Box 7">
          <a:extLst>
            <a:ext uri="{FF2B5EF4-FFF2-40B4-BE49-F238E27FC236}">
              <a16:creationId xmlns:a16="http://schemas.microsoft.com/office/drawing/2014/main" id="{0FF67038-EDBA-4C52-9F67-3A1D99CC3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64" name="Text Box 7">
          <a:extLst>
            <a:ext uri="{FF2B5EF4-FFF2-40B4-BE49-F238E27FC236}">
              <a16:creationId xmlns:a16="http://schemas.microsoft.com/office/drawing/2014/main" id="{59D93AB1-1FA1-4A5B-BEB4-F4AF207852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65" name="Text Box 7">
          <a:extLst>
            <a:ext uri="{FF2B5EF4-FFF2-40B4-BE49-F238E27FC236}">
              <a16:creationId xmlns:a16="http://schemas.microsoft.com/office/drawing/2014/main" id="{A9D55F89-B908-4FBC-A132-BD12CB18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66" name="Text Box 7">
          <a:extLst>
            <a:ext uri="{FF2B5EF4-FFF2-40B4-BE49-F238E27FC236}">
              <a16:creationId xmlns:a16="http://schemas.microsoft.com/office/drawing/2014/main" id="{09A1DD37-56D2-4093-8FC2-566D83AD1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67" name="Text Box 7">
          <a:extLst>
            <a:ext uri="{FF2B5EF4-FFF2-40B4-BE49-F238E27FC236}">
              <a16:creationId xmlns:a16="http://schemas.microsoft.com/office/drawing/2014/main" id="{EE3ACED9-CC64-4A60-BC3C-04C93DF60B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68" name="Text Box 7">
          <a:extLst>
            <a:ext uri="{FF2B5EF4-FFF2-40B4-BE49-F238E27FC236}">
              <a16:creationId xmlns:a16="http://schemas.microsoft.com/office/drawing/2014/main" id="{EA7F77A5-0EC9-44D0-8ADF-94BDC5878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69" name="Text Box 7">
          <a:extLst>
            <a:ext uri="{FF2B5EF4-FFF2-40B4-BE49-F238E27FC236}">
              <a16:creationId xmlns:a16="http://schemas.microsoft.com/office/drawing/2014/main" id="{8B51D061-E3C7-4116-9D76-DBF9CC88BE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70" name="Text Box 7">
          <a:extLst>
            <a:ext uri="{FF2B5EF4-FFF2-40B4-BE49-F238E27FC236}">
              <a16:creationId xmlns:a16="http://schemas.microsoft.com/office/drawing/2014/main" id="{E101B546-3415-461D-8269-9CB52CCC8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71" name="Text Box 7">
          <a:extLst>
            <a:ext uri="{FF2B5EF4-FFF2-40B4-BE49-F238E27FC236}">
              <a16:creationId xmlns:a16="http://schemas.microsoft.com/office/drawing/2014/main" id="{5A3463D2-EB2C-473D-AFE1-46078C0F0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72" name="Text Box 7">
          <a:extLst>
            <a:ext uri="{FF2B5EF4-FFF2-40B4-BE49-F238E27FC236}">
              <a16:creationId xmlns:a16="http://schemas.microsoft.com/office/drawing/2014/main" id="{23CFB6F6-0EFB-4453-81FD-F5AE6AD781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73" name="Text Box 7">
          <a:extLst>
            <a:ext uri="{FF2B5EF4-FFF2-40B4-BE49-F238E27FC236}">
              <a16:creationId xmlns:a16="http://schemas.microsoft.com/office/drawing/2014/main" id="{C66D29A1-B5CA-4416-A953-C3D5661AE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74" name="Text Box 7">
          <a:extLst>
            <a:ext uri="{FF2B5EF4-FFF2-40B4-BE49-F238E27FC236}">
              <a16:creationId xmlns:a16="http://schemas.microsoft.com/office/drawing/2014/main" id="{F1226FEC-F3BA-46A7-A0A2-91A84BDD8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75" name="Text Box 7">
          <a:extLst>
            <a:ext uri="{FF2B5EF4-FFF2-40B4-BE49-F238E27FC236}">
              <a16:creationId xmlns:a16="http://schemas.microsoft.com/office/drawing/2014/main" id="{28AB1C35-E925-4C0E-915F-18BAE9F27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76" name="Text Box 7">
          <a:extLst>
            <a:ext uri="{FF2B5EF4-FFF2-40B4-BE49-F238E27FC236}">
              <a16:creationId xmlns:a16="http://schemas.microsoft.com/office/drawing/2014/main" id="{02D7FCC0-6C24-448C-BFD4-F8987597A9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77" name="Text Box 7">
          <a:extLst>
            <a:ext uri="{FF2B5EF4-FFF2-40B4-BE49-F238E27FC236}">
              <a16:creationId xmlns:a16="http://schemas.microsoft.com/office/drawing/2014/main" id="{110AEA78-C33C-4CD4-A8D7-6A4EDDDD7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78" name="Text Box 7">
          <a:extLst>
            <a:ext uri="{FF2B5EF4-FFF2-40B4-BE49-F238E27FC236}">
              <a16:creationId xmlns:a16="http://schemas.microsoft.com/office/drawing/2014/main" id="{9FB47643-657A-40D3-A589-76C16DD64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79" name="Text Box 7">
          <a:extLst>
            <a:ext uri="{FF2B5EF4-FFF2-40B4-BE49-F238E27FC236}">
              <a16:creationId xmlns:a16="http://schemas.microsoft.com/office/drawing/2014/main" id="{78B32E96-5283-4A43-9519-7949B5D75B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80" name="Text Box 7">
          <a:extLst>
            <a:ext uri="{FF2B5EF4-FFF2-40B4-BE49-F238E27FC236}">
              <a16:creationId xmlns:a16="http://schemas.microsoft.com/office/drawing/2014/main" id="{A3E39292-E9C8-4BA3-AA13-408CDB2619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81" name="Text Box 7">
          <a:extLst>
            <a:ext uri="{FF2B5EF4-FFF2-40B4-BE49-F238E27FC236}">
              <a16:creationId xmlns:a16="http://schemas.microsoft.com/office/drawing/2014/main" id="{8723E978-1938-4C0D-A644-A4D969E83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82" name="Text Box 7">
          <a:extLst>
            <a:ext uri="{FF2B5EF4-FFF2-40B4-BE49-F238E27FC236}">
              <a16:creationId xmlns:a16="http://schemas.microsoft.com/office/drawing/2014/main" id="{27E6B1F2-E0CD-4F20-A4AF-ADAFC0C5F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83" name="Text Box 7">
          <a:extLst>
            <a:ext uri="{FF2B5EF4-FFF2-40B4-BE49-F238E27FC236}">
              <a16:creationId xmlns:a16="http://schemas.microsoft.com/office/drawing/2014/main" id="{B6BADFE3-3E8A-4AD4-A785-1B8C41124D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84" name="Text Box 7">
          <a:extLst>
            <a:ext uri="{FF2B5EF4-FFF2-40B4-BE49-F238E27FC236}">
              <a16:creationId xmlns:a16="http://schemas.microsoft.com/office/drawing/2014/main" id="{724657BB-63B6-4BBC-AC7F-344159E785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85" name="Text Box 7">
          <a:extLst>
            <a:ext uri="{FF2B5EF4-FFF2-40B4-BE49-F238E27FC236}">
              <a16:creationId xmlns:a16="http://schemas.microsoft.com/office/drawing/2014/main" id="{2FFC141A-2F87-4A4B-8A58-F8A4A38DD5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86" name="Text Box 7">
          <a:extLst>
            <a:ext uri="{FF2B5EF4-FFF2-40B4-BE49-F238E27FC236}">
              <a16:creationId xmlns:a16="http://schemas.microsoft.com/office/drawing/2014/main" id="{0635E3C3-77B6-4275-8D94-A413B7E90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87" name="Text Box 7">
          <a:extLst>
            <a:ext uri="{FF2B5EF4-FFF2-40B4-BE49-F238E27FC236}">
              <a16:creationId xmlns:a16="http://schemas.microsoft.com/office/drawing/2014/main" id="{0E6555C3-9433-4893-BE79-6C58FF396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88" name="Text Box 7">
          <a:extLst>
            <a:ext uri="{FF2B5EF4-FFF2-40B4-BE49-F238E27FC236}">
              <a16:creationId xmlns:a16="http://schemas.microsoft.com/office/drawing/2014/main" id="{A13A7AFE-1EE8-4ACF-94A0-E774FBC90D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89" name="Text Box 7">
          <a:extLst>
            <a:ext uri="{FF2B5EF4-FFF2-40B4-BE49-F238E27FC236}">
              <a16:creationId xmlns:a16="http://schemas.microsoft.com/office/drawing/2014/main" id="{693E6224-1852-495C-804A-2B8728663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90" name="Text Box 7">
          <a:extLst>
            <a:ext uri="{FF2B5EF4-FFF2-40B4-BE49-F238E27FC236}">
              <a16:creationId xmlns:a16="http://schemas.microsoft.com/office/drawing/2014/main" id="{C7EA071A-9019-4FB2-942C-13A2968182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91" name="Text Box 7">
          <a:extLst>
            <a:ext uri="{FF2B5EF4-FFF2-40B4-BE49-F238E27FC236}">
              <a16:creationId xmlns:a16="http://schemas.microsoft.com/office/drawing/2014/main" id="{05925D80-DB26-4C2E-874F-85D7FE2B93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92" name="Text Box 7">
          <a:extLst>
            <a:ext uri="{FF2B5EF4-FFF2-40B4-BE49-F238E27FC236}">
              <a16:creationId xmlns:a16="http://schemas.microsoft.com/office/drawing/2014/main" id="{04B43D03-D6A9-4B91-8CFD-85D3B56D21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93" name="Text Box 7">
          <a:extLst>
            <a:ext uri="{FF2B5EF4-FFF2-40B4-BE49-F238E27FC236}">
              <a16:creationId xmlns:a16="http://schemas.microsoft.com/office/drawing/2014/main" id="{05194955-CFDF-4D8D-9902-8720531BB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94" name="Text Box 7">
          <a:extLst>
            <a:ext uri="{FF2B5EF4-FFF2-40B4-BE49-F238E27FC236}">
              <a16:creationId xmlns:a16="http://schemas.microsoft.com/office/drawing/2014/main" id="{C4DFF6A2-2E8B-4DD1-987C-B3BE7D727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95" name="Text Box 7">
          <a:extLst>
            <a:ext uri="{FF2B5EF4-FFF2-40B4-BE49-F238E27FC236}">
              <a16:creationId xmlns:a16="http://schemas.microsoft.com/office/drawing/2014/main" id="{72F010B4-ACE0-4CEF-97DE-AE9EE381E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96" name="Text Box 7">
          <a:extLst>
            <a:ext uri="{FF2B5EF4-FFF2-40B4-BE49-F238E27FC236}">
              <a16:creationId xmlns:a16="http://schemas.microsoft.com/office/drawing/2014/main" id="{4274BC35-EB7C-49A8-A3EA-8C499B4068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97" name="Text Box 7">
          <a:extLst>
            <a:ext uri="{FF2B5EF4-FFF2-40B4-BE49-F238E27FC236}">
              <a16:creationId xmlns:a16="http://schemas.microsoft.com/office/drawing/2014/main" id="{9F43BA46-E0D6-4C48-81F4-9A51A09375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98" name="Text Box 7">
          <a:extLst>
            <a:ext uri="{FF2B5EF4-FFF2-40B4-BE49-F238E27FC236}">
              <a16:creationId xmlns:a16="http://schemas.microsoft.com/office/drawing/2014/main" id="{70B252CB-C9A9-4104-9E76-AF89524F87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799" name="Text Box 7">
          <a:extLst>
            <a:ext uri="{FF2B5EF4-FFF2-40B4-BE49-F238E27FC236}">
              <a16:creationId xmlns:a16="http://schemas.microsoft.com/office/drawing/2014/main" id="{2ACF9B92-1829-4FC5-AC7B-CE89257F3B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00" name="Text Box 7">
          <a:extLst>
            <a:ext uri="{FF2B5EF4-FFF2-40B4-BE49-F238E27FC236}">
              <a16:creationId xmlns:a16="http://schemas.microsoft.com/office/drawing/2014/main" id="{98164117-A483-49C6-94CF-925019732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01" name="Text Box 7">
          <a:extLst>
            <a:ext uri="{FF2B5EF4-FFF2-40B4-BE49-F238E27FC236}">
              <a16:creationId xmlns:a16="http://schemas.microsoft.com/office/drawing/2014/main" id="{971E006A-BB18-4403-97A5-B90477800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02" name="Text Box 7">
          <a:extLst>
            <a:ext uri="{FF2B5EF4-FFF2-40B4-BE49-F238E27FC236}">
              <a16:creationId xmlns:a16="http://schemas.microsoft.com/office/drawing/2014/main" id="{0539E6BF-94E8-4025-8A49-F08541332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03" name="Text Box 7">
          <a:extLst>
            <a:ext uri="{FF2B5EF4-FFF2-40B4-BE49-F238E27FC236}">
              <a16:creationId xmlns:a16="http://schemas.microsoft.com/office/drawing/2014/main" id="{55E01F09-E434-4C09-9E2A-FFFD3BDC92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04" name="Text Box 7">
          <a:extLst>
            <a:ext uri="{FF2B5EF4-FFF2-40B4-BE49-F238E27FC236}">
              <a16:creationId xmlns:a16="http://schemas.microsoft.com/office/drawing/2014/main" id="{62C677B4-03E2-42F3-8A49-F6C9120105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05" name="Text Box 7">
          <a:extLst>
            <a:ext uri="{FF2B5EF4-FFF2-40B4-BE49-F238E27FC236}">
              <a16:creationId xmlns:a16="http://schemas.microsoft.com/office/drawing/2014/main" id="{8C168F6F-7B6E-45E6-9EF6-443B722AB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06" name="Text Box 7">
          <a:extLst>
            <a:ext uri="{FF2B5EF4-FFF2-40B4-BE49-F238E27FC236}">
              <a16:creationId xmlns:a16="http://schemas.microsoft.com/office/drawing/2014/main" id="{2A3CC1A5-75C1-44B0-90FF-78C4AD6FA1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07" name="Text Box 7">
          <a:extLst>
            <a:ext uri="{FF2B5EF4-FFF2-40B4-BE49-F238E27FC236}">
              <a16:creationId xmlns:a16="http://schemas.microsoft.com/office/drawing/2014/main" id="{C6CEA8A3-BA65-4FAB-9031-CEFF43DBC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08" name="Text Box 7">
          <a:extLst>
            <a:ext uri="{FF2B5EF4-FFF2-40B4-BE49-F238E27FC236}">
              <a16:creationId xmlns:a16="http://schemas.microsoft.com/office/drawing/2014/main" id="{8BF601CA-2859-4A5E-A3EA-A0C1FB2A9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09" name="Text Box 7">
          <a:extLst>
            <a:ext uri="{FF2B5EF4-FFF2-40B4-BE49-F238E27FC236}">
              <a16:creationId xmlns:a16="http://schemas.microsoft.com/office/drawing/2014/main" id="{F5E8FDF9-5528-464C-AD7F-BA21486BDA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10" name="Text Box 7">
          <a:extLst>
            <a:ext uri="{FF2B5EF4-FFF2-40B4-BE49-F238E27FC236}">
              <a16:creationId xmlns:a16="http://schemas.microsoft.com/office/drawing/2014/main" id="{868AF8C1-3F6D-47F2-B3D8-29118C4A2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11" name="Text Box 7">
          <a:extLst>
            <a:ext uri="{FF2B5EF4-FFF2-40B4-BE49-F238E27FC236}">
              <a16:creationId xmlns:a16="http://schemas.microsoft.com/office/drawing/2014/main" id="{3EC47D4E-7653-4CCA-AA1B-9C1B3AF9A0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12" name="Text Box 7">
          <a:extLst>
            <a:ext uri="{FF2B5EF4-FFF2-40B4-BE49-F238E27FC236}">
              <a16:creationId xmlns:a16="http://schemas.microsoft.com/office/drawing/2014/main" id="{A902E441-7012-4C2B-BDB2-D1B50A79E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13" name="Text Box 7">
          <a:extLst>
            <a:ext uri="{FF2B5EF4-FFF2-40B4-BE49-F238E27FC236}">
              <a16:creationId xmlns:a16="http://schemas.microsoft.com/office/drawing/2014/main" id="{DE8277C3-BF6C-4A3B-A9AB-FBE8A0666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14" name="Text Box 7">
          <a:extLst>
            <a:ext uri="{FF2B5EF4-FFF2-40B4-BE49-F238E27FC236}">
              <a16:creationId xmlns:a16="http://schemas.microsoft.com/office/drawing/2014/main" id="{4C2222FB-0CB1-46E7-8B42-1D5EABA4A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15" name="Text Box 7">
          <a:extLst>
            <a:ext uri="{FF2B5EF4-FFF2-40B4-BE49-F238E27FC236}">
              <a16:creationId xmlns:a16="http://schemas.microsoft.com/office/drawing/2014/main" id="{1B87780F-6518-4427-A5C3-70495FF99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16" name="Text Box 7">
          <a:extLst>
            <a:ext uri="{FF2B5EF4-FFF2-40B4-BE49-F238E27FC236}">
              <a16:creationId xmlns:a16="http://schemas.microsoft.com/office/drawing/2014/main" id="{8674C962-BA97-46CE-9EE6-49ABFB9E4B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17" name="Text Box 7">
          <a:extLst>
            <a:ext uri="{FF2B5EF4-FFF2-40B4-BE49-F238E27FC236}">
              <a16:creationId xmlns:a16="http://schemas.microsoft.com/office/drawing/2014/main" id="{45952069-51DE-4CB0-A02C-5502A32BE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18" name="Text Box 7">
          <a:extLst>
            <a:ext uri="{FF2B5EF4-FFF2-40B4-BE49-F238E27FC236}">
              <a16:creationId xmlns:a16="http://schemas.microsoft.com/office/drawing/2014/main" id="{AE583AAE-E958-4E61-9980-7FC9A87D6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19" name="Text Box 7">
          <a:extLst>
            <a:ext uri="{FF2B5EF4-FFF2-40B4-BE49-F238E27FC236}">
              <a16:creationId xmlns:a16="http://schemas.microsoft.com/office/drawing/2014/main" id="{DF92F40D-6336-4397-81A3-89C9C9C42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20" name="Text Box 7">
          <a:extLst>
            <a:ext uri="{FF2B5EF4-FFF2-40B4-BE49-F238E27FC236}">
              <a16:creationId xmlns:a16="http://schemas.microsoft.com/office/drawing/2014/main" id="{361CFF73-90FD-482E-B22B-6650403399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21" name="Text Box 7">
          <a:extLst>
            <a:ext uri="{FF2B5EF4-FFF2-40B4-BE49-F238E27FC236}">
              <a16:creationId xmlns:a16="http://schemas.microsoft.com/office/drawing/2014/main" id="{3DB3039B-BC6B-4EA1-A4E6-CFF0B1243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22" name="Text Box 7">
          <a:extLst>
            <a:ext uri="{FF2B5EF4-FFF2-40B4-BE49-F238E27FC236}">
              <a16:creationId xmlns:a16="http://schemas.microsoft.com/office/drawing/2014/main" id="{E9117AA3-6787-4BD0-A5F4-0EE5D1CF8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23" name="Text Box 7">
          <a:extLst>
            <a:ext uri="{FF2B5EF4-FFF2-40B4-BE49-F238E27FC236}">
              <a16:creationId xmlns:a16="http://schemas.microsoft.com/office/drawing/2014/main" id="{BF2AE10C-5DA0-46C8-BC78-94B59F530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24" name="Text Box 7">
          <a:extLst>
            <a:ext uri="{FF2B5EF4-FFF2-40B4-BE49-F238E27FC236}">
              <a16:creationId xmlns:a16="http://schemas.microsoft.com/office/drawing/2014/main" id="{0AB3C459-228D-4AA1-A669-21F23FDB9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25" name="Text Box 7">
          <a:extLst>
            <a:ext uri="{FF2B5EF4-FFF2-40B4-BE49-F238E27FC236}">
              <a16:creationId xmlns:a16="http://schemas.microsoft.com/office/drawing/2014/main" id="{51CEB92E-2DC5-4EE2-9DE1-9CD79A120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26" name="Text Box 7">
          <a:extLst>
            <a:ext uri="{FF2B5EF4-FFF2-40B4-BE49-F238E27FC236}">
              <a16:creationId xmlns:a16="http://schemas.microsoft.com/office/drawing/2014/main" id="{B27CC769-D74B-4A87-B1BD-1987A1A4BD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27" name="Text Box 7">
          <a:extLst>
            <a:ext uri="{FF2B5EF4-FFF2-40B4-BE49-F238E27FC236}">
              <a16:creationId xmlns:a16="http://schemas.microsoft.com/office/drawing/2014/main" id="{B00B80C6-847D-4544-9ECE-900624C93F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28" name="Text Box 7">
          <a:extLst>
            <a:ext uri="{FF2B5EF4-FFF2-40B4-BE49-F238E27FC236}">
              <a16:creationId xmlns:a16="http://schemas.microsoft.com/office/drawing/2014/main" id="{9F3D0832-ADD5-4E3A-80DF-B51FAB3423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29" name="Text Box 7">
          <a:extLst>
            <a:ext uri="{FF2B5EF4-FFF2-40B4-BE49-F238E27FC236}">
              <a16:creationId xmlns:a16="http://schemas.microsoft.com/office/drawing/2014/main" id="{5BF83E90-9CBE-4D26-9F39-F30E3A819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30" name="Text Box 7">
          <a:extLst>
            <a:ext uri="{FF2B5EF4-FFF2-40B4-BE49-F238E27FC236}">
              <a16:creationId xmlns:a16="http://schemas.microsoft.com/office/drawing/2014/main" id="{F94D1C35-0B65-4EE4-82C3-AD05126C52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31" name="Text Box 7">
          <a:extLst>
            <a:ext uri="{FF2B5EF4-FFF2-40B4-BE49-F238E27FC236}">
              <a16:creationId xmlns:a16="http://schemas.microsoft.com/office/drawing/2014/main" id="{57728418-63AC-4E42-A63B-0843E8698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32" name="Text Box 7">
          <a:extLst>
            <a:ext uri="{FF2B5EF4-FFF2-40B4-BE49-F238E27FC236}">
              <a16:creationId xmlns:a16="http://schemas.microsoft.com/office/drawing/2014/main" id="{FB1B8922-B831-49E4-B946-530EC179F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33" name="Text Box 7">
          <a:extLst>
            <a:ext uri="{FF2B5EF4-FFF2-40B4-BE49-F238E27FC236}">
              <a16:creationId xmlns:a16="http://schemas.microsoft.com/office/drawing/2014/main" id="{55B9B54A-6466-489C-828A-1A1931FE6A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34" name="Text Box 7">
          <a:extLst>
            <a:ext uri="{FF2B5EF4-FFF2-40B4-BE49-F238E27FC236}">
              <a16:creationId xmlns:a16="http://schemas.microsoft.com/office/drawing/2014/main" id="{99B31E86-E1DD-4E78-82BB-9916BB954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35" name="Text Box 7">
          <a:extLst>
            <a:ext uri="{FF2B5EF4-FFF2-40B4-BE49-F238E27FC236}">
              <a16:creationId xmlns:a16="http://schemas.microsoft.com/office/drawing/2014/main" id="{85812342-6D5F-4F21-AFE1-9FD5C8537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36" name="Text Box 7">
          <a:extLst>
            <a:ext uri="{FF2B5EF4-FFF2-40B4-BE49-F238E27FC236}">
              <a16:creationId xmlns:a16="http://schemas.microsoft.com/office/drawing/2014/main" id="{29C91D83-1E33-43F5-90FA-63497CA7E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37" name="Text Box 7">
          <a:extLst>
            <a:ext uri="{FF2B5EF4-FFF2-40B4-BE49-F238E27FC236}">
              <a16:creationId xmlns:a16="http://schemas.microsoft.com/office/drawing/2014/main" id="{0410517F-F852-490E-A2A9-0206CDFC16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38" name="Text Box 7">
          <a:extLst>
            <a:ext uri="{FF2B5EF4-FFF2-40B4-BE49-F238E27FC236}">
              <a16:creationId xmlns:a16="http://schemas.microsoft.com/office/drawing/2014/main" id="{6A1CA530-9173-428C-8C86-7EF3CEF34B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39" name="Text Box 7">
          <a:extLst>
            <a:ext uri="{FF2B5EF4-FFF2-40B4-BE49-F238E27FC236}">
              <a16:creationId xmlns:a16="http://schemas.microsoft.com/office/drawing/2014/main" id="{DCBDC165-A765-4209-8B31-2F4E775E0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40" name="Text Box 7">
          <a:extLst>
            <a:ext uri="{FF2B5EF4-FFF2-40B4-BE49-F238E27FC236}">
              <a16:creationId xmlns:a16="http://schemas.microsoft.com/office/drawing/2014/main" id="{5DA1BA55-9348-4914-A448-3326889B6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41" name="Text Box 7">
          <a:extLst>
            <a:ext uri="{FF2B5EF4-FFF2-40B4-BE49-F238E27FC236}">
              <a16:creationId xmlns:a16="http://schemas.microsoft.com/office/drawing/2014/main" id="{73D0C40D-EC34-488C-BAAB-268DB42B7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42" name="Text Box 7">
          <a:extLst>
            <a:ext uri="{FF2B5EF4-FFF2-40B4-BE49-F238E27FC236}">
              <a16:creationId xmlns:a16="http://schemas.microsoft.com/office/drawing/2014/main" id="{00FEF490-8D01-40B6-9DA5-7AA64A73B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43" name="Text Box 7">
          <a:extLst>
            <a:ext uri="{FF2B5EF4-FFF2-40B4-BE49-F238E27FC236}">
              <a16:creationId xmlns:a16="http://schemas.microsoft.com/office/drawing/2014/main" id="{69070392-83C7-4B87-8B3B-B29BFE2D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44" name="Text Box 7">
          <a:extLst>
            <a:ext uri="{FF2B5EF4-FFF2-40B4-BE49-F238E27FC236}">
              <a16:creationId xmlns:a16="http://schemas.microsoft.com/office/drawing/2014/main" id="{DDB207E9-678F-462B-B95A-CF1831A87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45" name="Text Box 7">
          <a:extLst>
            <a:ext uri="{FF2B5EF4-FFF2-40B4-BE49-F238E27FC236}">
              <a16:creationId xmlns:a16="http://schemas.microsoft.com/office/drawing/2014/main" id="{3EE74F5D-A5DE-467D-B35D-B8200A4526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46" name="Text Box 7">
          <a:extLst>
            <a:ext uri="{FF2B5EF4-FFF2-40B4-BE49-F238E27FC236}">
              <a16:creationId xmlns:a16="http://schemas.microsoft.com/office/drawing/2014/main" id="{92A53DC8-8957-4E65-A613-11E3F5E096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47" name="Text Box 7">
          <a:extLst>
            <a:ext uri="{FF2B5EF4-FFF2-40B4-BE49-F238E27FC236}">
              <a16:creationId xmlns:a16="http://schemas.microsoft.com/office/drawing/2014/main" id="{E0431523-14E1-48AB-93B0-C67DA30AA8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48" name="Text Box 7">
          <a:extLst>
            <a:ext uri="{FF2B5EF4-FFF2-40B4-BE49-F238E27FC236}">
              <a16:creationId xmlns:a16="http://schemas.microsoft.com/office/drawing/2014/main" id="{727897B8-13D8-473E-BA1B-707F191D2B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49" name="Text Box 7">
          <a:extLst>
            <a:ext uri="{FF2B5EF4-FFF2-40B4-BE49-F238E27FC236}">
              <a16:creationId xmlns:a16="http://schemas.microsoft.com/office/drawing/2014/main" id="{6B424C52-0255-4E90-B78F-F0FA08475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50" name="Text Box 7">
          <a:extLst>
            <a:ext uri="{FF2B5EF4-FFF2-40B4-BE49-F238E27FC236}">
              <a16:creationId xmlns:a16="http://schemas.microsoft.com/office/drawing/2014/main" id="{4D9210F0-53CA-495B-B8D4-9C6D991E1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51" name="Text Box 7">
          <a:extLst>
            <a:ext uri="{FF2B5EF4-FFF2-40B4-BE49-F238E27FC236}">
              <a16:creationId xmlns:a16="http://schemas.microsoft.com/office/drawing/2014/main" id="{4C7039FC-AC1B-4DB7-A3FF-4E7B079AC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52" name="Text Box 7">
          <a:extLst>
            <a:ext uri="{FF2B5EF4-FFF2-40B4-BE49-F238E27FC236}">
              <a16:creationId xmlns:a16="http://schemas.microsoft.com/office/drawing/2014/main" id="{2297D80B-0542-433E-9677-BBFE4733E7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53" name="Text Box 7">
          <a:extLst>
            <a:ext uri="{FF2B5EF4-FFF2-40B4-BE49-F238E27FC236}">
              <a16:creationId xmlns:a16="http://schemas.microsoft.com/office/drawing/2014/main" id="{F394F64D-BE17-4A60-BC06-BD365442A0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54" name="Text Box 7">
          <a:extLst>
            <a:ext uri="{FF2B5EF4-FFF2-40B4-BE49-F238E27FC236}">
              <a16:creationId xmlns:a16="http://schemas.microsoft.com/office/drawing/2014/main" id="{C4FF367B-A7E9-4F2D-9DAC-9DFE9BF59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55" name="Text Box 7">
          <a:extLst>
            <a:ext uri="{FF2B5EF4-FFF2-40B4-BE49-F238E27FC236}">
              <a16:creationId xmlns:a16="http://schemas.microsoft.com/office/drawing/2014/main" id="{BAF2D3B3-0775-4CB7-8FDF-49CC33BAFE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56" name="Text Box 7">
          <a:extLst>
            <a:ext uri="{FF2B5EF4-FFF2-40B4-BE49-F238E27FC236}">
              <a16:creationId xmlns:a16="http://schemas.microsoft.com/office/drawing/2014/main" id="{197AF24D-ABB3-46A8-993C-B30F43508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57" name="Text Box 7">
          <a:extLst>
            <a:ext uri="{FF2B5EF4-FFF2-40B4-BE49-F238E27FC236}">
              <a16:creationId xmlns:a16="http://schemas.microsoft.com/office/drawing/2014/main" id="{68F2E51D-3360-4992-A2F7-9932D19B55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58" name="Text Box 7">
          <a:extLst>
            <a:ext uri="{FF2B5EF4-FFF2-40B4-BE49-F238E27FC236}">
              <a16:creationId xmlns:a16="http://schemas.microsoft.com/office/drawing/2014/main" id="{E1450DCA-115D-4F56-BB54-A2700F458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59" name="Text Box 7">
          <a:extLst>
            <a:ext uri="{FF2B5EF4-FFF2-40B4-BE49-F238E27FC236}">
              <a16:creationId xmlns:a16="http://schemas.microsoft.com/office/drawing/2014/main" id="{5976CACE-C92E-4647-B3EB-3D513A9ACC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60" name="Text Box 7">
          <a:extLst>
            <a:ext uri="{FF2B5EF4-FFF2-40B4-BE49-F238E27FC236}">
              <a16:creationId xmlns:a16="http://schemas.microsoft.com/office/drawing/2014/main" id="{A0F73C8B-A4F9-403D-B7FC-96834403B1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61" name="Text Box 7">
          <a:extLst>
            <a:ext uri="{FF2B5EF4-FFF2-40B4-BE49-F238E27FC236}">
              <a16:creationId xmlns:a16="http://schemas.microsoft.com/office/drawing/2014/main" id="{3AB095F0-17FD-43DE-BB1E-93352B0A9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62" name="Text Box 7">
          <a:extLst>
            <a:ext uri="{FF2B5EF4-FFF2-40B4-BE49-F238E27FC236}">
              <a16:creationId xmlns:a16="http://schemas.microsoft.com/office/drawing/2014/main" id="{C3F11626-82C3-4BEF-8238-193961E44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63" name="Text Box 7">
          <a:extLst>
            <a:ext uri="{FF2B5EF4-FFF2-40B4-BE49-F238E27FC236}">
              <a16:creationId xmlns:a16="http://schemas.microsoft.com/office/drawing/2014/main" id="{0C51DD48-4DD0-4DF8-B17E-6A093235B5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64" name="Text Box 7">
          <a:extLst>
            <a:ext uri="{FF2B5EF4-FFF2-40B4-BE49-F238E27FC236}">
              <a16:creationId xmlns:a16="http://schemas.microsoft.com/office/drawing/2014/main" id="{B4F1F363-DA1B-4DEF-9C49-EB33976274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65" name="Text Box 7">
          <a:extLst>
            <a:ext uri="{FF2B5EF4-FFF2-40B4-BE49-F238E27FC236}">
              <a16:creationId xmlns:a16="http://schemas.microsoft.com/office/drawing/2014/main" id="{9AC1C2E3-C054-4FC2-ABAD-3251BC9D9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66" name="Text Box 7">
          <a:extLst>
            <a:ext uri="{FF2B5EF4-FFF2-40B4-BE49-F238E27FC236}">
              <a16:creationId xmlns:a16="http://schemas.microsoft.com/office/drawing/2014/main" id="{0160359A-F3B4-494C-B025-5472FDE88E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67" name="Text Box 7">
          <a:extLst>
            <a:ext uri="{FF2B5EF4-FFF2-40B4-BE49-F238E27FC236}">
              <a16:creationId xmlns:a16="http://schemas.microsoft.com/office/drawing/2014/main" id="{4D41E13C-A183-491B-A111-4A2104927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68" name="Text Box 7">
          <a:extLst>
            <a:ext uri="{FF2B5EF4-FFF2-40B4-BE49-F238E27FC236}">
              <a16:creationId xmlns:a16="http://schemas.microsoft.com/office/drawing/2014/main" id="{291D30CA-2FF6-4611-98AD-29845B915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69" name="Text Box 7">
          <a:extLst>
            <a:ext uri="{FF2B5EF4-FFF2-40B4-BE49-F238E27FC236}">
              <a16:creationId xmlns:a16="http://schemas.microsoft.com/office/drawing/2014/main" id="{03A9B64C-754A-4D46-AFA6-0E728ABFA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70" name="Text Box 7">
          <a:extLst>
            <a:ext uri="{FF2B5EF4-FFF2-40B4-BE49-F238E27FC236}">
              <a16:creationId xmlns:a16="http://schemas.microsoft.com/office/drawing/2014/main" id="{F2BBEC22-CA0E-4A10-8941-CF29BF95B1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71" name="Text Box 7">
          <a:extLst>
            <a:ext uri="{FF2B5EF4-FFF2-40B4-BE49-F238E27FC236}">
              <a16:creationId xmlns:a16="http://schemas.microsoft.com/office/drawing/2014/main" id="{122E9A19-FBCC-4F0F-852F-65F54C6CCC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72" name="Text Box 7">
          <a:extLst>
            <a:ext uri="{FF2B5EF4-FFF2-40B4-BE49-F238E27FC236}">
              <a16:creationId xmlns:a16="http://schemas.microsoft.com/office/drawing/2014/main" id="{9A328CAF-A741-455F-933D-96017A0B98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73" name="Text Box 7">
          <a:extLst>
            <a:ext uri="{FF2B5EF4-FFF2-40B4-BE49-F238E27FC236}">
              <a16:creationId xmlns:a16="http://schemas.microsoft.com/office/drawing/2014/main" id="{4F148995-BEAA-47DD-AB80-3918CDB5C3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74" name="Text Box 7">
          <a:extLst>
            <a:ext uri="{FF2B5EF4-FFF2-40B4-BE49-F238E27FC236}">
              <a16:creationId xmlns:a16="http://schemas.microsoft.com/office/drawing/2014/main" id="{6B285C37-E368-46CD-A7B4-F67BC130FD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75" name="Text Box 7">
          <a:extLst>
            <a:ext uri="{FF2B5EF4-FFF2-40B4-BE49-F238E27FC236}">
              <a16:creationId xmlns:a16="http://schemas.microsoft.com/office/drawing/2014/main" id="{CAC5309E-FFFD-43A8-9612-E5154DC68C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76" name="Text Box 7">
          <a:extLst>
            <a:ext uri="{FF2B5EF4-FFF2-40B4-BE49-F238E27FC236}">
              <a16:creationId xmlns:a16="http://schemas.microsoft.com/office/drawing/2014/main" id="{E0F45668-A3CA-4A17-8361-6B725049B7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77" name="Text Box 7">
          <a:extLst>
            <a:ext uri="{FF2B5EF4-FFF2-40B4-BE49-F238E27FC236}">
              <a16:creationId xmlns:a16="http://schemas.microsoft.com/office/drawing/2014/main" id="{06CA4449-9CA5-4DF1-B4DE-D3C1CC8CB3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78" name="Text Box 7">
          <a:extLst>
            <a:ext uri="{FF2B5EF4-FFF2-40B4-BE49-F238E27FC236}">
              <a16:creationId xmlns:a16="http://schemas.microsoft.com/office/drawing/2014/main" id="{B3DFED6C-3B72-42E3-95A6-7A84AB558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79" name="Text Box 7">
          <a:extLst>
            <a:ext uri="{FF2B5EF4-FFF2-40B4-BE49-F238E27FC236}">
              <a16:creationId xmlns:a16="http://schemas.microsoft.com/office/drawing/2014/main" id="{EAD9F127-394F-4402-9558-0F2F78EF72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80" name="Text Box 7">
          <a:extLst>
            <a:ext uri="{FF2B5EF4-FFF2-40B4-BE49-F238E27FC236}">
              <a16:creationId xmlns:a16="http://schemas.microsoft.com/office/drawing/2014/main" id="{7BB29152-906A-46D8-9B1A-2190589983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81" name="Text Box 7">
          <a:extLst>
            <a:ext uri="{FF2B5EF4-FFF2-40B4-BE49-F238E27FC236}">
              <a16:creationId xmlns:a16="http://schemas.microsoft.com/office/drawing/2014/main" id="{1CCAE978-BDDA-4552-8E04-1FFA44994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82" name="Text Box 7">
          <a:extLst>
            <a:ext uri="{FF2B5EF4-FFF2-40B4-BE49-F238E27FC236}">
              <a16:creationId xmlns:a16="http://schemas.microsoft.com/office/drawing/2014/main" id="{CB8F3DB1-FC60-408F-92B6-EC70211A29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83" name="Text Box 7">
          <a:extLst>
            <a:ext uri="{FF2B5EF4-FFF2-40B4-BE49-F238E27FC236}">
              <a16:creationId xmlns:a16="http://schemas.microsoft.com/office/drawing/2014/main" id="{E1184F58-6B46-4834-BA65-581E2CB1C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84" name="Text Box 7">
          <a:extLst>
            <a:ext uri="{FF2B5EF4-FFF2-40B4-BE49-F238E27FC236}">
              <a16:creationId xmlns:a16="http://schemas.microsoft.com/office/drawing/2014/main" id="{6938E350-4227-4077-B8C2-B988B52713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85" name="Text Box 7">
          <a:extLst>
            <a:ext uri="{FF2B5EF4-FFF2-40B4-BE49-F238E27FC236}">
              <a16:creationId xmlns:a16="http://schemas.microsoft.com/office/drawing/2014/main" id="{E21B279F-7C6E-4D68-8BD1-A10B94F85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86" name="Text Box 7">
          <a:extLst>
            <a:ext uri="{FF2B5EF4-FFF2-40B4-BE49-F238E27FC236}">
              <a16:creationId xmlns:a16="http://schemas.microsoft.com/office/drawing/2014/main" id="{3BE43D1D-2C01-4420-ACD3-A0F5013AF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87" name="Text Box 7">
          <a:extLst>
            <a:ext uri="{FF2B5EF4-FFF2-40B4-BE49-F238E27FC236}">
              <a16:creationId xmlns:a16="http://schemas.microsoft.com/office/drawing/2014/main" id="{0BFEC020-4E20-469C-B191-009B07220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88" name="Text Box 7">
          <a:extLst>
            <a:ext uri="{FF2B5EF4-FFF2-40B4-BE49-F238E27FC236}">
              <a16:creationId xmlns:a16="http://schemas.microsoft.com/office/drawing/2014/main" id="{21087100-8B5F-4423-9EAE-46B43510A4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89" name="Text Box 7">
          <a:extLst>
            <a:ext uri="{FF2B5EF4-FFF2-40B4-BE49-F238E27FC236}">
              <a16:creationId xmlns:a16="http://schemas.microsoft.com/office/drawing/2014/main" id="{C7159842-444C-46D6-BE93-885D99A1B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90" name="Text Box 7">
          <a:extLst>
            <a:ext uri="{FF2B5EF4-FFF2-40B4-BE49-F238E27FC236}">
              <a16:creationId xmlns:a16="http://schemas.microsoft.com/office/drawing/2014/main" id="{04C7FCB7-7ECF-44B9-B331-EC1EB9677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91" name="Text Box 7">
          <a:extLst>
            <a:ext uri="{FF2B5EF4-FFF2-40B4-BE49-F238E27FC236}">
              <a16:creationId xmlns:a16="http://schemas.microsoft.com/office/drawing/2014/main" id="{95060CF3-6248-4CCE-A2A2-A91C412FB2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92" name="Text Box 7">
          <a:extLst>
            <a:ext uri="{FF2B5EF4-FFF2-40B4-BE49-F238E27FC236}">
              <a16:creationId xmlns:a16="http://schemas.microsoft.com/office/drawing/2014/main" id="{42E4E269-3A6A-49E8-87B9-772CFE494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93" name="Text Box 7">
          <a:extLst>
            <a:ext uri="{FF2B5EF4-FFF2-40B4-BE49-F238E27FC236}">
              <a16:creationId xmlns:a16="http://schemas.microsoft.com/office/drawing/2014/main" id="{86AE0A5F-2FEE-4BE0-867B-D7B8B1885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94" name="Text Box 7">
          <a:extLst>
            <a:ext uri="{FF2B5EF4-FFF2-40B4-BE49-F238E27FC236}">
              <a16:creationId xmlns:a16="http://schemas.microsoft.com/office/drawing/2014/main" id="{FC923100-54E8-45FC-B357-42CD05B829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95" name="Text Box 7">
          <a:extLst>
            <a:ext uri="{FF2B5EF4-FFF2-40B4-BE49-F238E27FC236}">
              <a16:creationId xmlns:a16="http://schemas.microsoft.com/office/drawing/2014/main" id="{1574E5FD-BC68-49B6-AF41-D0B3DD61B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96" name="Text Box 7">
          <a:extLst>
            <a:ext uri="{FF2B5EF4-FFF2-40B4-BE49-F238E27FC236}">
              <a16:creationId xmlns:a16="http://schemas.microsoft.com/office/drawing/2014/main" id="{4F6496BF-5465-4B07-AC3E-9E3809D24E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97" name="Text Box 7">
          <a:extLst>
            <a:ext uri="{FF2B5EF4-FFF2-40B4-BE49-F238E27FC236}">
              <a16:creationId xmlns:a16="http://schemas.microsoft.com/office/drawing/2014/main" id="{00235E51-55EF-4A79-A981-AB931602A2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98" name="Text Box 7">
          <a:extLst>
            <a:ext uri="{FF2B5EF4-FFF2-40B4-BE49-F238E27FC236}">
              <a16:creationId xmlns:a16="http://schemas.microsoft.com/office/drawing/2014/main" id="{57242C93-5DE4-465C-841C-E4FF5F3487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899" name="Text Box 7">
          <a:extLst>
            <a:ext uri="{FF2B5EF4-FFF2-40B4-BE49-F238E27FC236}">
              <a16:creationId xmlns:a16="http://schemas.microsoft.com/office/drawing/2014/main" id="{B3D863AB-36AF-4DDD-94A9-895C1A68F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00" name="Text Box 7">
          <a:extLst>
            <a:ext uri="{FF2B5EF4-FFF2-40B4-BE49-F238E27FC236}">
              <a16:creationId xmlns:a16="http://schemas.microsoft.com/office/drawing/2014/main" id="{A7274399-CD22-4C6E-BC39-DFB5C8ED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01" name="Text Box 7">
          <a:extLst>
            <a:ext uri="{FF2B5EF4-FFF2-40B4-BE49-F238E27FC236}">
              <a16:creationId xmlns:a16="http://schemas.microsoft.com/office/drawing/2014/main" id="{650AB4B0-7C17-4EF8-95BE-D65B20787B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02" name="Text Box 7">
          <a:extLst>
            <a:ext uri="{FF2B5EF4-FFF2-40B4-BE49-F238E27FC236}">
              <a16:creationId xmlns:a16="http://schemas.microsoft.com/office/drawing/2014/main" id="{0B3C6921-D348-4456-8085-925D9E3DD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03" name="Text Box 7">
          <a:extLst>
            <a:ext uri="{FF2B5EF4-FFF2-40B4-BE49-F238E27FC236}">
              <a16:creationId xmlns:a16="http://schemas.microsoft.com/office/drawing/2014/main" id="{44AF51F0-E23C-4507-9007-A68A11370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04" name="Text Box 7">
          <a:extLst>
            <a:ext uri="{FF2B5EF4-FFF2-40B4-BE49-F238E27FC236}">
              <a16:creationId xmlns:a16="http://schemas.microsoft.com/office/drawing/2014/main" id="{6038B497-455E-4E38-ABB2-DEE5F796C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05" name="Text Box 7">
          <a:extLst>
            <a:ext uri="{FF2B5EF4-FFF2-40B4-BE49-F238E27FC236}">
              <a16:creationId xmlns:a16="http://schemas.microsoft.com/office/drawing/2014/main" id="{356273A9-150C-4E8E-97D2-D5648D1484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06" name="Text Box 7">
          <a:extLst>
            <a:ext uri="{FF2B5EF4-FFF2-40B4-BE49-F238E27FC236}">
              <a16:creationId xmlns:a16="http://schemas.microsoft.com/office/drawing/2014/main" id="{D983585E-101D-44AA-9878-DAE349E263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07" name="Text Box 7">
          <a:extLst>
            <a:ext uri="{FF2B5EF4-FFF2-40B4-BE49-F238E27FC236}">
              <a16:creationId xmlns:a16="http://schemas.microsoft.com/office/drawing/2014/main" id="{29977BB6-B73E-4F10-AA24-635981719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08" name="Text Box 7">
          <a:extLst>
            <a:ext uri="{FF2B5EF4-FFF2-40B4-BE49-F238E27FC236}">
              <a16:creationId xmlns:a16="http://schemas.microsoft.com/office/drawing/2014/main" id="{CF350705-E433-4996-9873-EC93E255F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09" name="Text Box 7">
          <a:extLst>
            <a:ext uri="{FF2B5EF4-FFF2-40B4-BE49-F238E27FC236}">
              <a16:creationId xmlns:a16="http://schemas.microsoft.com/office/drawing/2014/main" id="{FC4D672F-29E9-4BD7-AAF6-0E92E288D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10" name="Text Box 7">
          <a:extLst>
            <a:ext uri="{FF2B5EF4-FFF2-40B4-BE49-F238E27FC236}">
              <a16:creationId xmlns:a16="http://schemas.microsoft.com/office/drawing/2014/main" id="{11C4D8BD-4CE3-49A2-95F2-98CE9C25B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11" name="Text Box 7">
          <a:extLst>
            <a:ext uri="{FF2B5EF4-FFF2-40B4-BE49-F238E27FC236}">
              <a16:creationId xmlns:a16="http://schemas.microsoft.com/office/drawing/2014/main" id="{9BAB8A70-9E6E-478D-956D-79757E87C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12" name="Text Box 7">
          <a:extLst>
            <a:ext uri="{FF2B5EF4-FFF2-40B4-BE49-F238E27FC236}">
              <a16:creationId xmlns:a16="http://schemas.microsoft.com/office/drawing/2014/main" id="{699F8069-E5F9-4062-BC5F-ABB481592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13" name="Text Box 7">
          <a:extLst>
            <a:ext uri="{FF2B5EF4-FFF2-40B4-BE49-F238E27FC236}">
              <a16:creationId xmlns:a16="http://schemas.microsoft.com/office/drawing/2014/main" id="{52083B3B-5F0D-4BC8-9A1E-CE2086090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14" name="Text Box 7">
          <a:extLst>
            <a:ext uri="{FF2B5EF4-FFF2-40B4-BE49-F238E27FC236}">
              <a16:creationId xmlns:a16="http://schemas.microsoft.com/office/drawing/2014/main" id="{7F307C32-524A-41BE-9992-422D4B0BF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15" name="Text Box 7">
          <a:extLst>
            <a:ext uri="{FF2B5EF4-FFF2-40B4-BE49-F238E27FC236}">
              <a16:creationId xmlns:a16="http://schemas.microsoft.com/office/drawing/2014/main" id="{9E67186A-013C-40D5-9E99-B2C61E8333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16" name="Text Box 7">
          <a:extLst>
            <a:ext uri="{FF2B5EF4-FFF2-40B4-BE49-F238E27FC236}">
              <a16:creationId xmlns:a16="http://schemas.microsoft.com/office/drawing/2014/main" id="{ACCEA8B5-0D07-4810-8A05-88D1E420C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17" name="Text Box 7">
          <a:extLst>
            <a:ext uri="{FF2B5EF4-FFF2-40B4-BE49-F238E27FC236}">
              <a16:creationId xmlns:a16="http://schemas.microsoft.com/office/drawing/2014/main" id="{E97ECF7F-939A-4BFD-851E-6FF0A5BD4A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18" name="Text Box 7">
          <a:extLst>
            <a:ext uri="{FF2B5EF4-FFF2-40B4-BE49-F238E27FC236}">
              <a16:creationId xmlns:a16="http://schemas.microsoft.com/office/drawing/2014/main" id="{2CCD9775-3391-467B-A59F-A1A28DCC2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19" name="Text Box 7">
          <a:extLst>
            <a:ext uri="{FF2B5EF4-FFF2-40B4-BE49-F238E27FC236}">
              <a16:creationId xmlns:a16="http://schemas.microsoft.com/office/drawing/2014/main" id="{3786DCA7-B188-404E-ABD8-8C7DBCDF5C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20" name="Text Box 7">
          <a:extLst>
            <a:ext uri="{FF2B5EF4-FFF2-40B4-BE49-F238E27FC236}">
              <a16:creationId xmlns:a16="http://schemas.microsoft.com/office/drawing/2014/main" id="{771E0915-D3FB-431E-A224-FFCDCD9289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21" name="Text Box 7">
          <a:extLst>
            <a:ext uri="{FF2B5EF4-FFF2-40B4-BE49-F238E27FC236}">
              <a16:creationId xmlns:a16="http://schemas.microsoft.com/office/drawing/2014/main" id="{582A431E-4175-4A2A-8DA7-88D025E4E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22" name="Text Box 7">
          <a:extLst>
            <a:ext uri="{FF2B5EF4-FFF2-40B4-BE49-F238E27FC236}">
              <a16:creationId xmlns:a16="http://schemas.microsoft.com/office/drawing/2014/main" id="{6AC379B2-F8E5-42C9-BE85-E8E482517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23" name="Text Box 7">
          <a:extLst>
            <a:ext uri="{FF2B5EF4-FFF2-40B4-BE49-F238E27FC236}">
              <a16:creationId xmlns:a16="http://schemas.microsoft.com/office/drawing/2014/main" id="{4B44E53C-D15B-43AC-98D4-904C36C06F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24" name="Text Box 7">
          <a:extLst>
            <a:ext uri="{FF2B5EF4-FFF2-40B4-BE49-F238E27FC236}">
              <a16:creationId xmlns:a16="http://schemas.microsoft.com/office/drawing/2014/main" id="{5FCD14E5-DDD9-4987-89A0-11606DD15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25" name="Text Box 7">
          <a:extLst>
            <a:ext uri="{FF2B5EF4-FFF2-40B4-BE49-F238E27FC236}">
              <a16:creationId xmlns:a16="http://schemas.microsoft.com/office/drawing/2014/main" id="{CC5606B9-CEB1-474B-AA23-20421B240E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26" name="Text Box 7">
          <a:extLst>
            <a:ext uri="{FF2B5EF4-FFF2-40B4-BE49-F238E27FC236}">
              <a16:creationId xmlns:a16="http://schemas.microsoft.com/office/drawing/2014/main" id="{D35C333A-A163-4B7B-9D4C-1AB6C6900A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27" name="Text Box 7">
          <a:extLst>
            <a:ext uri="{FF2B5EF4-FFF2-40B4-BE49-F238E27FC236}">
              <a16:creationId xmlns:a16="http://schemas.microsoft.com/office/drawing/2014/main" id="{1B57EC9D-3A91-42E7-978D-4138672366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28" name="Text Box 7">
          <a:extLst>
            <a:ext uri="{FF2B5EF4-FFF2-40B4-BE49-F238E27FC236}">
              <a16:creationId xmlns:a16="http://schemas.microsoft.com/office/drawing/2014/main" id="{27C38940-9993-4965-802D-1F436507A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29" name="Text Box 7">
          <a:extLst>
            <a:ext uri="{FF2B5EF4-FFF2-40B4-BE49-F238E27FC236}">
              <a16:creationId xmlns:a16="http://schemas.microsoft.com/office/drawing/2014/main" id="{D2B19722-E76D-4D8C-8F34-EB885A77E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30" name="Text Box 7">
          <a:extLst>
            <a:ext uri="{FF2B5EF4-FFF2-40B4-BE49-F238E27FC236}">
              <a16:creationId xmlns:a16="http://schemas.microsoft.com/office/drawing/2014/main" id="{6B54CAE4-8A88-4193-B43D-DEF3184F1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31" name="Text Box 7">
          <a:extLst>
            <a:ext uri="{FF2B5EF4-FFF2-40B4-BE49-F238E27FC236}">
              <a16:creationId xmlns:a16="http://schemas.microsoft.com/office/drawing/2014/main" id="{E601B0F8-D628-4FAD-A432-92C7E379CF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32" name="Text Box 7">
          <a:extLst>
            <a:ext uri="{FF2B5EF4-FFF2-40B4-BE49-F238E27FC236}">
              <a16:creationId xmlns:a16="http://schemas.microsoft.com/office/drawing/2014/main" id="{7641F5FF-FEFF-4B74-9D30-05F3748754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33" name="Text Box 7">
          <a:extLst>
            <a:ext uri="{FF2B5EF4-FFF2-40B4-BE49-F238E27FC236}">
              <a16:creationId xmlns:a16="http://schemas.microsoft.com/office/drawing/2014/main" id="{1805947F-C50A-4FEF-9154-1A8ACF5056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34" name="Text Box 7">
          <a:extLst>
            <a:ext uri="{FF2B5EF4-FFF2-40B4-BE49-F238E27FC236}">
              <a16:creationId xmlns:a16="http://schemas.microsoft.com/office/drawing/2014/main" id="{3F2F8BB9-D3D6-4149-882B-50370AFBA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35" name="Text Box 7">
          <a:extLst>
            <a:ext uri="{FF2B5EF4-FFF2-40B4-BE49-F238E27FC236}">
              <a16:creationId xmlns:a16="http://schemas.microsoft.com/office/drawing/2014/main" id="{07C9505D-2888-47E1-9C32-AD1D81D683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36" name="Text Box 7">
          <a:extLst>
            <a:ext uri="{FF2B5EF4-FFF2-40B4-BE49-F238E27FC236}">
              <a16:creationId xmlns:a16="http://schemas.microsoft.com/office/drawing/2014/main" id="{873BFD60-F70A-420A-9497-08DBAE2492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37" name="Text Box 7">
          <a:extLst>
            <a:ext uri="{FF2B5EF4-FFF2-40B4-BE49-F238E27FC236}">
              <a16:creationId xmlns:a16="http://schemas.microsoft.com/office/drawing/2014/main" id="{A8586042-D20C-40C5-B64A-6C3BFB9AD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38" name="Text Box 7">
          <a:extLst>
            <a:ext uri="{FF2B5EF4-FFF2-40B4-BE49-F238E27FC236}">
              <a16:creationId xmlns:a16="http://schemas.microsoft.com/office/drawing/2014/main" id="{64B07668-D59D-4C78-8574-4C9C4139F2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39" name="Text Box 7">
          <a:extLst>
            <a:ext uri="{FF2B5EF4-FFF2-40B4-BE49-F238E27FC236}">
              <a16:creationId xmlns:a16="http://schemas.microsoft.com/office/drawing/2014/main" id="{CB30B327-C4FD-4BE0-AF2D-DEEFCD56B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40" name="Text Box 7">
          <a:extLst>
            <a:ext uri="{FF2B5EF4-FFF2-40B4-BE49-F238E27FC236}">
              <a16:creationId xmlns:a16="http://schemas.microsoft.com/office/drawing/2014/main" id="{FC549DCB-D93E-47FD-BA8C-713138F8FE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41" name="Text Box 7">
          <a:extLst>
            <a:ext uri="{FF2B5EF4-FFF2-40B4-BE49-F238E27FC236}">
              <a16:creationId xmlns:a16="http://schemas.microsoft.com/office/drawing/2014/main" id="{C9A16450-82BE-45F1-8776-6C96A9D0AC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42" name="Text Box 7">
          <a:extLst>
            <a:ext uri="{FF2B5EF4-FFF2-40B4-BE49-F238E27FC236}">
              <a16:creationId xmlns:a16="http://schemas.microsoft.com/office/drawing/2014/main" id="{D795C15C-DB3B-457F-AA71-B9D338477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43" name="Text Box 7">
          <a:extLst>
            <a:ext uri="{FF2B5EF4-FFF2-40B4-BE49-F238E27FC236}">
              <a16:creationId xmlns:a16="http://schemas.microsoft.com/office/drawing/2014/main" id="{B45CB18D-5B1B-4E32-8262-192C750CCA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44" name="Text Box 7">
          <a:extLst>
            <a:ext uri="{FF2B5EF4-FFF2-40B4-BE49-F238E27FC236}">
              <a16:creationId xmlns:a16="http://schemas.microsoft.com/office/drawing/2014/main" id="{0A976702-1FEA-41AB-ACC1-0F4708F19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45" name="Text Box 7">
          <a:extLst>
            <a:ext uri="{FF2B5EF4-FFF2-40B4-BE49-F238E27FC236}">
              <a16:creationId xmlns:a16="http://schemas.microsoft.com/office/drawing/2014/main" id="{971FBCEA-B7F0-4281-8E09-F7310BC71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46" name="Text Box 7">
          <a:extLst>
            <a:ext uri="{FF2B5EF4-FFF2-40B4-BE49-F238E27FC236}">
              <a16:creationId xmlns:a16="http://schemas.microsoft.com/office/drawing/2014/main" id="{AFE70D34-6D50-4F99-A3F5-B54255D0C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47" name="Text Box 7">
          <a:extLst>
            <a:ext uri="{FF2B5EF4-FFF2-40B4-BE49-F238E27FC236}">
              <a16:creationId xmlns:a16="http://schemas.microsoft.com/office/drawing/2014/main" id="{D825B1BB-991C-45C3-93B3-055EE77989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48" name="Text Box 7">
          <a:extLst>
            <a:ext uri="{FF2B5EF4-FFF2-40B4-BE49-F238E27FC236}">
              <a16:creationId xmlns:a16="http://schemas.microsoft.com/office/drawing/2014/main" id="{0C7A70AC-82B5-4109-BB72-4E08245666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49" name="Text Box 7">
          <a:extLst>
            <a:ext uri="{FF2B5EF4-FFF2-40B4-BE49-F238E27FC236}">
              <a16:creationId xmlns:a16="http://schemas.microsoft.com/office/drawing/2014/main" id="{C20443B7-E156-4BBC-9EF1-EC67A57C2F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50" name="Text Box 7">
          <a:extLst>
            <a:ext uri="{FF2B5EF4-FFF2-40B4-BE49-F238E27FC236}">
              <a16:creationId xmlns:a16="http://schemas.microsoft.com/office/drawing/2014/main" id="{3B12C684-0CD8-46D3-8FEE-3F0C2153C9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51" name="Text Box 7">
          <a:extLst>
            <a:ext uri="{FF2B5EF4-FFF2-40B4-BE49-F238E27FC236}">
              <a16:creationId xmlns:a16="http://schemas.microsoft.com/office/drawing/2014/main" id="{41038730-A555-4445-8D9D-170A8FE1C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52" name="Text Box 7">
          <a:extLst>
            <a:ext uri="{FF2B5EF4-FFF2-40B4-BE49-F238E27FC236}">
              <a16:creationId xmlns:a16="http://schemas.microsoft.com/office/drawing/2014/main" id="{D99C5C66-02C0-4FF9-8284-AB624E4DB9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53" name="Text Box 7">
          <a:extLst>
            <a:ext uri="{FF2B5EF4-FFF2-40B4-BE49-F238E27FC236}">
              <a16:creationId xmlns:a16="http://schemas.microsoft.com/office/drawing/2014/main" id="{F661DF7D-5688-4E8D-82BB-1DE61D0E68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54" name="Text Box 7">
          <a:extLst>
            <a:ext uri="{FF2B5EF4-FFF2-40B4-BE49-F238E27FC236}">
              <a16:creationId xmlns:a16="http://schemas.microsoft.com/office/drawing/2014/main" id="{30F6AA7B-F015-44DA-AF0E-4B6BAFC77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55" name="Text Box 7">
          <a:extLst>
            <a:ext uri="{FF2B5EF4-FFF2-40B4-BE49-F238E27FC236}">
              <a16:creationId xmlns:a16="http://schemas.microsoft.com/office/drawing/2014/main" id="{FD1A0511-2E7B-435C-8CDB-DCCDA793E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56" name="Text Box 7">
          <a:extLst>
            <a:ext uri="{FF2B5EF4-FFF2-40B4-BE49-F238E27FC236}">
              <a16:creationId xmlns:a16="http://schemas.microsoft.com/office/drawing/2014/main" id="{2FD47C85-4C9B-412A-965F-65DC5348C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57" name="Text Box 7">
          <a:extLst>
            <a:ext uri="{FF2B5EF4-FFF2-40B4-BE49-F238E27FC236}">
              <a16:creationId xmlns:a16="http://schemas.microsoft.com/office/drawing/2014/main" id="{4F90BA3A-AD1A-4729-A216-8FAC4C1EB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58" name="Text Box 7">
          <a:extLst>
            <a:ext uri="{FF2B5EF4-FFF2-40B4-BE49-F238E27FC236}">
              <a16:creationId xmlns:a16="http://schemas.microsoft.com/office/drawing/2014/main" id="{C7411AB4-5766-4008-8512-26DF2B435E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59" name="Text Box 7">
          <a:extLst>
            <a:ext uri="{FF2B5EF4-FFF2-40B4-BE49-F238E27FC236}">
              <a16:creationId xmlns:a16="http://schemas.microsoft.com/office/drawing/2014/main" id="{C3B5DA9C-7987-4B73-AAE1-37EEE53368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60" name="Text Box 7">
          <a:extLst>
            <a:ext uri="{FF2B5EF4-FFF2-40B4-BE49-F238E27FC236}">
              <a16:creationId xmlns:a16="http://schemas.microsoft.com/office/drawing/2014/main" id="{4C6FA02D-76BC-4D4C-A139-2DE46FABAA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61" name="Text Box 7">
          <a:extLst>
            <a:ext uri="{FF2B5EF4-FFF2-40B4-BE49-F238E27FC236}">
              <a16:creationId xmlns:a16="http://schemas.microsoft.com/office/drawing/2014/main" id="{FDA502A4-28F7-452D-8038-2D2AE9E780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62" name="Text Box 7">
          <a:extLst>
            <a:ext uri="{FF2B5EF4-FFF2-40B4-BE49-F238E27FC236}">
              <a16:creationId xmlns:a16="http://schemas.microsoft.com/office/drawing/2014/main" id="{E880C48B-2700-4B80-BD9A-4F9806AE0B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63" name="Text Box 7">
          <a:extLst>
            <a:ext uri="{FF2B5EF4-FFF2-40B4-BE49-F238E27FC236}">
              <a16:creationId xmlns:a16="http://schemas.microsoft.com/office/drawing/2014/main" id="{858E4602-A311-4652-B3FE-B5E990532D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64" name="Text Box 7">
          <a:extLst>
            <a:ext uri="{FF2B5EF4-FFF2-40B4-BE49-F238E27FC236}">
              <a16:creationId xmlns:a16="http://schemas.microsoft.com/office/drawing/2014/main" id="{1C394136-F9BE-45F1-98AD-B82955024B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65" name="Text Box 7">
          <a:extLst>
            <a:ext uri="{FF2B5EF4-FFF2-40B4-BE49-F238E27FC236}">
              <a16:creationId xmlns:a16="http://schemas.microsoft.com/office/drawing/2014/main" id="{D981D2A0-AAF9-4C16-A31E-D3E4736C5D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66" name="Text Box 7">
          <a:extLst>
            <a:ext uri="{FF2B5EF4-FFF2-40B4-BE49-F238E27FC236}">
              <a16:creationId xmlns:a16="http://schemas.microsoft.com/office/drawing/2014/main" id="{4EC17A40-5D97-4BA0-9B22-0ECD5CB8B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67" name="Text Box 7">
          <a:extLst>
            <a:ext uri="{FF2B5EF4-FFF2-40B4-BE49-F238E27FC236}">
              <a16:creationId xmlns:a16="http://schemas.microsoft.com/office/drawing/2014/main" id="{84288F99-DD56-4E81-B93D-E1C37E05D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68" name="Text Box 7">
          <a:extLst>
            <a:ext uri="{FF2B5EF4-FFF2-40B4-BE49-F238E27FC236}">
              <a16:creationId xmlns:a16="http://schemas.microsoft.com/office/drawing/2014/main" id="{CE2E24FC-D09F-41FE-88FC-7554D4254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69" name="Text Box 7">
          <a:extLst>
            <a:ext uri="{FF2B5EF4-FFF2-40B4-BE49-F238E27FC236}">
              <a16:creationId xmlns:a16="http://schemas.microsoft.com/office/drawing/2014/main" id="{2A94B737-6298-44D9-B7ED-031A9CE1C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70" name="Text Box 7">
          <a:extLst>
            <a:ext uri="{FF2B5EF4-FFF2-40B4-BE49-F238E27FC236}">
              <a16:creationId xmlns:a16="http://schemas.microsoft.com/office/drawing/2014/main" id="{D03A8223-DE06-4BFE-9456-5AAE201B0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71" name="Text Box 7">
          <a:extLst>
            <a:ext uri="{FF2B5EF4-FFF2-40B4-BE49-F238E27FC236}">
              <a16:creationId xmlns:a16="http://schemas.microsoft.com/office/drawing/2014/main" id="{6AA397A3-46C3-48E9-A99C-5635273377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72" name="Text Box 7">
          <a:extLst>
            <a:ext uri="{FF2B5EF4-FFF2-40B4-BE49-F238E27FC236}">
              <a16:creationId xmlns:a16="http://schemas.microsoft.com/office/drawing/2014/main" id="{A9458720-02DE-4B11-8469-E4C46986B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73" name="Text Box 7">
          <a:extLst>
            <a:ext uri="{FF2B5EF4-FFF2-40B4-BE49-F238E27FC236}">
              <a16:creationId xmlns:a16="http://schemas.microsoft.com/office/drawing/2014/main" id="{9F2825B2-E35A-4D44-8311-0EF19F3E03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74" name="Text Box 7">
          <a:extLst>
            <a:ext uri="{FF2B5EF4-FFF2-40B4-BE49-F238E27FC236}">
              <a16:creationId xmlns:a16="http://schemas.microsoft.com/office/drawing/2014/main" id="{DA73B358-64D5-439F-87F0-A446B71AA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75" name="Text Box 7">
          <a:extLst>
            <a:ext uri="{FF2B5EF4-FFF2-40B4-BE49-F238E27FC236}">
              <a16:creationId xmlns:a16="http://schemas.microsoft.com/office/drawing/2014/main" id="{67297E94-8C06-45A8-9A8E-534538C81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76" name="Text Box 7">
          <a:extLst>
            <a:ext uri="{FF2B5EF4-FFF2-40B4-BE49-F238E27FC236}">
              <a16:creationId xmlns:a16="http://schemas.microsoft.com/office/drawing/2014/main" id="{CFEAD201-BA4F-477B-B1DE-80641DAF4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77" name="Text Box 7">
          <a:extLst>
            <a:ext uri="{FF2B5EF4-FFF2-40B4-BE49-F238E27FC236}">
              <a16:creationId xmlns:a16="http://schemas.microsoft.com/office/drawing/2014/main" id="{49021E75-B804-438D-AD63-1D74AE70C3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78" name="Text Box 7">
          <a:extLst>
            <a:ext uri="{FF2B5EF4-FFF2-40B4-BE49-F238E27FC236}">
              <a16:creationId xmlns:a16="http://schemas.microsoft.com/office/drawing/2014/main" id="{D65A0247-374C-41EB-8F91-7FBEA7D28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79" name="Text Box 7">
          <a:extLst>
            <a:ext uri="{FF2B5EF4-FFF2-40B4-BE49-F238E27FC236}">
              <a16:creationId xmlns:a16="http://schemas.microsoft.com/office/drawing/2014/main" id="{6D4642FA-086D-4E25-8638-1D0EAE016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80" name="Text Box 7">
          <a:extLst>
            <a:ext uri="{FF2B5EF4-FFF2-40B4-BE49-F238E27FC236}">
              <a16:creationId xmlns:a16="http://schemas.microsoft.com/office/drawing/2014/main" id="{1AE0D304-C056-46D5-A5BC-A5C632724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81" name="Text Box 7">
          <a:extLst>
            <a:ext uri="{FF2B5EF4-FFF2-40B4-BE49-F238E27FC236}">
              <a16:creationId xmlns:a16="http://schemas.microsoft.com/office/drawing/2014/main" id="{2B340DDB-F9AB-4A59-B9FC-E08139057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82" name="Text Box 7">
          <a:extLst>
            <a:ext uri="{FF2B5EF4-FFF2-40B4-BE49-F238E27FC236}">
              <a16:creationId xmlns:a16="http://schemas.microsoft.com/office/drawing/2014/main" id="{24AC0483-A25E-492E-9A69-5AEEFEDC0B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83" name="Text Box 7">
          <a:extLst>
            <a:ext uri="{FF2B5EF4-FFF2-40B4-BE49-F238E27FC236}">
              <a16:creationId xmlns:a16="http://schemas.microsoft.com/office/drawing/2014/main" id="{E31FC856-84F8-4E6A-817B-8675CA0C71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84" name="Text Box 7">
          <a:extLst>
            <a:ext uri="{FF2B5EF4-FFF2-40B4-BE49-F238E27FC236}">
              <a16:creationId xmlns:a16="http://schemas.microsoft.com/office/drawing/2014/main" id="{539F195F-5402-4880-AF2D-92EEA488A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85" name="Text Box 7">
          <a:extLst>
            <a:ext uri="{FF2B5EF4-FFF2-40B4-BE49-F238E27FC236}">
              <a16:creationId xmlns:a16="http://schemas.microsoft.com/office/drawing/2014/main" id="{B2EFCD17-7BA8-409F-8A28-CC5F3236CD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86" name="Text Box 7">
          <a:extLst>
            <a:ext uri="{FF2B5EF4-FFF2-40B4-BE49-F238E27FC236}">
              <a16:creationId xmlns:a16="http://schemas.microsoft.com/office/drawing/2014/main" id="{71E2F0FD-3FB1-4247-9841-F43D2E0CEA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87" name="Text Box 7">
          <a:extLst>
            <a:ext uri="{FF2B5EF4-FFF2-40B4-BE49-F238E27FC236}">
              <a16:creationId xmlns:a16="http://schemas.microsoft.com/office/drawing/2014/main" id="{6320E066-7F3A-4E93-9662-C0A084E4E3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88" name="Text Box 7">
          <a:extLst>
            <a:ext uri="{FF2B5EF4-FFF2-40B4-BE49-F238E27FC236}">
              <a16:creationId xmlns:a16="http://schemas.microsoft.com/office/drawing/2014/main" id="{E4D7A239-ADAE-48A3-BE70-EE45693AB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89" name="Text Box 7">
          <a:extLst>
            <a:ext uri="{FF2B5EF4-FFF2-40B4-BE49-F238E27FC236}">
              <a16:creationId xmlns:a16="http://schemas.microsoft.com/office/drawing/2014/main" id="{3FEBB4D5-8231-4BB8-B1B5-DDF011B46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90" name="Text Box 7">
          <a:extLst>
            <a:ext uri="{FF2B5EF4-FFF2-40B4-BE49-F238E27FC236}">
              <a16:creationId xmlns:a16="http://schemas.microsoft.com/office/drawing/2014/main" id="{00540454-8390-48CD-AD0D-B3837F755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91" name="Text Box 7">
          <a:extLst>
            <a:ext uri="{FF2B5EF4-FFF2-40B4-BE49-F238E27FC236}">
              <a16:creationId xmlns:a16="http://schemas.microsoft.com/office/drawing/2014/main" id="{2E9823AE-FC5E-4734-9472-96A83F118A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92" name="Text Box 7">
          <a:extLst>
            <a:ext uri="{FF2B5EF4-FFF2-40B4-BE49-F238E27FC236}">
              <a16:creationId xmlns:a16="http://schemas.microsoft.com/office/drawing/2014/main" id="{E970ED04-3F5B-4DDD-AFF7-9E8C32AAA1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93" name="Text Box 7">
          <a:extLst>
            <a:ext uri="{FF2B5EF4-FFF2-40B4-BE49-F238E27FC236}">
              <a16:creationId xmlns:a16="http://schemas.microsoft.com/office/drawing/2014/main" id="{3CC5C42D-DC82-4E35-9D8D-4D01DCBDD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94" name="Text Box 7">
          <a:extLst>
            <a:ext uri="{FF2B5EF4-FFF2-40B4-BE49-F238E27FC236}">
              <a16:creationId xmlns:a16="http://schemas.microsoft.com/office/drawing/2014/main" id="{2DBACEA3-3463-42AF-8911-F361CBE47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95" name="Text Box 7">
          <a:extLst>
            <a:ext uri="{FF2B5EF4-FFF2-40B4-BE49-F238E27FC236}">
              <a16:creationId xmlns:a16="http://schemas.microsoft.com/office/drawing/2014/main" id="{F18649C8-D94F-421F-A1B8-34701BDD27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96" name="Text Box 7">
          <a:extLst>
            <a:ext uri="{FF2B5EF4-FFF2-40B4-BE49-F238E27FC236}">
              <a16:creationId xmlns:a16="http://schemas.microsoft.com/office/drawing/2014/main" id="{A61ED6CF-62F9-460D-A31D-DD0B9C89C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97" name="Text Box 7">
          <a:extLst>
            <a:ext uri="{FF2B5EF4-FFF2-40B4-BE49-F238E27FC236}">
              <a16:creationId xmlns:a16="http://schemas.microsoft.com/office/drawing/2014/main" id="{CB1F6447-F88A-4278-AA05-F37EA07F1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98" name="Text Box 7">
          <a:extLst>
            <a:ext uri="{FF2B5EF4-FFF2-40B4-BE49-F238E27FC236}">
              <a16:creationId xmlns:a16="http://schemas.microsoft.com/office/drawing/2014/main" id="{23D8C2B7-B103-4300-B536-39C9A3FBD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6999" name="Text Box 7">
          <a:extLst>
            <a:ext uri="{FF2B5EF4-FFF2-40B4-BE49-F238E27FC236}">
              <a16:creationId xmlns:a16="http://schemas.microsoft.com/office/drawing/2014/main" id="{472E85AD-85CB-4906-B533-37CC35C16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00" name="Text Box 7">
          <a:extLst>
            <a:ext uri="{FF2B5EF4-FFF2-40B4-BE49-F238E27FC236}">
              <a16:creationId xmlns:a16="http://schemas.microsoft.com/office/drawing/2014/main" id="{F4445FAD-341A-4804-8AFB-D5F1CBE027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01" name="Text Box 7">
          <a:extLst>
            <a:ext uri="{FF2B5EF4-FFF2-40B4-BE49-F238E27FC236}">
              <a16:creationId xmlns:a16="http://schemas.microsoft.com/office/drawing/2014/main" id="{7A9C7483-8468-4111-A421-FC938D5B0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02" name="Text Box 7">
          <a:extLst>
            <a:ext uri="{FF2B5EF4-FFF2-40B4-BE49-F238E27FC236}">
              <a16:creationId xmlns:a16="http://schemas.microsoft.com/office/drawing/2014/main" id="{033DE2EC-D861-4B21-97D7-8052CA0D7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03" name="Text Box 7">
          <a:extLst>
            <a:ext uri="{FF2B5EF4-FFF2-40B4-BE49-F238E27FC236}">
              <a16:creationId xmlns:a16="http://schemas.microsoft.com/office/drawing/2014/main" id="{CFD70A63-3C1B-4D20-897F-1CE535C59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04" name="Text Box 7">
          <a:extLst>
            <a:ext uri="{FF2B5EF4-FFF2-40B4-BE49-F238E27FC236}">
              <a16:creationId xmlns:a16="http://schemas.microsoft.com/office/drawing/2014/main" id="{6618E979-EBBA-4D69-B63B-2995E36A0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05" name="Text Box 7">
          <a:extLst>
            <a:ext uri="{FF2B5EF4-FFF2-40B4-BE49-F238E27FC236}">
              <a16:creationId xmlns:a16="http://schemas.microsoft.com/office/drawing/2014/main" id="{935ABBEC-1B6F-46CF-AED3-D1D6EED0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06" name="Text Box 7">
          <a:extLst>
            <a:ext uri="{FF2B5EF4-FFF2-40B4-BE49-F238E27FC236}">
              <a16:creationId xmlns:a16="http://schemas.microsoft.com/office/drawing/2014/main" id="{FE31DD57-DCD4-4CE8-9C14-0344E858E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07" name="Text Box 7">
          <a:extLst>
            <a:ext uri="{FF2B5EF4-FFF2-40B4-BE49-F238E27FC236}">
              <a16:creationId xmlns:a16="http://schemas.microsoft.com/office/drawing/2014/main" id="{BC0CC5F5-9D71-45CB-9CF1-115DAC65E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08" name="Text Box 7">
          <a:extLst>
            <a:ext uri="{FF2B5EF4-FFF2-40B4-BE49-F238E27FC236}">
              <a16:creationId xmlns:a16="http://schemas.microsoft.com/office/drawing/2014/main" id="{7C34D9EE-D55C-462F-AC42-6114C863A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09" name="Text Box 7">
          <a:extLst>
            <a:ext uri="{FF2B5EF4-FFF2-40B4-BE49-F238E27FC236}">
              <a16:creationId xmlns:a16="http://schemas.microsoft.com/office/drawing/2014/main" id="{3C04F686-2486-4943-B9A1-F167EBC617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10" name="Text Box 7">
          <a:extLst>
            <a:ext uri="{FF2B5EF4-FFF2-40B4-BE49-F238E27FC236}">
              <a16:creationId xmlns:a16="http://schemas.microsoft.com/office/drawing/2014/main" id="{37B89374-5322-426B-B064-951FE6E3D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11" name="Text Box 7">
          <a:extLst>
            <a:ext uri="{FF2B5EF4-FFF2-40B4-BE49-F238E27FC236}">
              <a16:creationId xmlns:a16="http://schemas.microsoft.com/office/drawing/2014/main" id="{37B44D47-3499-4344-A25A-29B964B7D2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12" name="Text Box 7">
          <a:extLst>
            <a:ext uri="{FF2B5EF4-FFF2-40B4-BE49-F238E27FC236}">
              <a16:creationId xmlns:a16="http://schemas.microsoft.com/office/drawing/2014/main" id="{4CE931F8-4A71-42BE-B5B9-5D8A7D78F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13" name="Text Box 7">
          <a:extLst>
            <a:ext uri="{FF2B5EF4-FFF2-40B4-BE49-F238E27FC236}">
              <a16:creationId xmlns:a16="http://schemas.microsoft.com/office/drawing/2014/main" id="{0A585892-DB8C-4969-BDC7-514492000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14" name="Text Box 7">
          <a:extLst>
            <a:ext uri="{FF2B5EF4-FFF2-40B4-BE49-F238E27FC236}">
              <a16:creationId xmlns:a16="http://schemas.microsoft.com/office/drawing/2014/main" id="{C5AFDC77-2791-411D-9951-0AE617055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15" name="Text Box 7">
          <a:extLst>
            <a:ext uri="{FF2B5EF4-FFF2-40B4-BE49-F238E27FC236}">
              <a16:creationId xmlns:a16="http://schemas.microsoft.com/office/drawing/2014/main" id="{91B83951-387C-4B29-A999-20F0856D3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16" name="Text Box 7">
          <a:extLst>
            <a:ext uri="{FF2B5EF4-FFF2-40B4-BE49-F238E27FC236}">
              <a16:creationId xmlns:a16="http://schemas.microsoft.com/office/drawing/2014/main" id="{DFB573D9-4668-4B3F-8641-95DD1BE43F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17" name="Text Box 7">
          <a:extLst>
            <a:ext uri="{FF2B5EF4-FFF2-40B4-BE49-F238E27FC236}">
              <a16:creationId xmlns:a16="http://schemas.microsoft.com/office/drawing/2014/main" id="{B13BDE25-08A3-4177-9E33-799F8D0F9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7018" name="Text Box 7">
          <a:extLst>
            <a:ext uri="{FF2B5EF4-FFF2-40B4-BE49-F238E27FC236}">
              <a16:creationId xmlns:a16="http://schemas.microsoft.com/office/drawing/2014/main" id="{B7606ED3-EB43-4337-8016-C91A84D4A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19" name="Text Box 7">
          <a:extLst>
            <a:ext uri="{FF2B5EF4-FFF2-40B4-BE49-F238E27FC236}">
              <a16:creationId xmlns:a16="http://schemas.microsoft.com/office/drawing/2014/main" id="{37536634-03E4-4518-BA8F-C949B2D348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20" name="Text Box 7">
          <a:extLst>
            <a:ext uri="{FF2B5EF4-FFF2-40B4-BE49-F238E27FC236}">
              <a16:creationId xmlns:a16="http://schemas.microsoft.com/office/drawing/2014/main" id="{E00A01A9-740D-434C-8EC6-79B3E7E81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21" name="Text Box 7">
          <a:extLst>
            <a:ext uri="{FF2B5EF4-FFF2-40B4-BE49-F238E27FC236}">
              <a16:creationId xmlns:a16="http://schemas.microsoft.com/office/drawing/2014/main" id="{E74EF90C-63C6-490E-8C3C-0E00F6652D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22" name="Text Box 7">
          <a:extLst>
            <a:ext uri="{FF2B5EF4-FFF2-40B4-BE49-F238E27FC236}">
              <a16:creationId xmlns:a16="http://schemas.microsoft.com/office/drawing/2014/main" id="{72A9C3D2-760E-419C-8F62-217333B5A4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23" name="Text Box 7">
          <a:extLst>
            <a:ext uri="{FF2B5EF4-FFF2-40B4-BE49-F238E27FC236}">
              <a16:creationId xmlns:a16="http://schemas.microsoft.com/office/drawing/2014/main" id="{B937600D-A41E-4A5D-A195-3A73283E2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24" name="Text Box 7">
          <a:extLst>
            <a:ext uri="{FF2B5EF4-FFF2-40B4-BE49-F238E27FC236}">
              <a16:creationId xmlns:a16="http://schemas.microsoft.com/office/drawing/2014/main" id="{61399DD1-4EA8-4FFD-A314-C0B1FB111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25" name="Text Box 7">
          <a:extLst>
            <a:ext uri="{FF2B5EF4-FFF2-40B4-BE49-F238E27FC236}">
              <a16:creationId xmlns:a16="http://schemas.microsoft.com/office/drawing/2014/main" id="{D58D07D4-6B49-4D4D-AB72-0FE01B87E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26" name="Text Box 7">
          <a:extLst>
            <a:ext uri="{FF2B5EF4-FFF2-40B4-BE49-F238E27FC236}">
              <a16:creationId xmlns:a16="http://schemas.microsoft.com/office/drawing/2014/main" id="{07B910E0-13A2-4B41-A8E3-AD5F61A59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27" name="Text Box 7">
          <a:extLst>
            <a:ext uri="{FF2B5EF4-FFF2-40B4-BE49-F238E27FC236}">
              <a16:creationId xmlns:a16="http://schemas.microsoft.com/office/drawing/2014/main" id="{B0DED958-7F9C-4502-94E7-385067E3E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28" name="Text Box 7">
          <a:extLst>
            <a:ext uri="{FF2B5EF4-FFF2-40B4-BE49-F238E27FC236}">
              <a16:creationId xmlns:a16="http://schemas.microsoft.com/office/drawing/2014/main" id="{161F68B5-7773-4032-9260-39686D924D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29" name="Text Box 7">
          <a:extLst>
            <a:ext uri="{FF2B5EF4-FFF2-40B4-BE49-F238E27FC236}">
              <a16:creationId xmlns:a16="http://schemas.microsoft.com/office/drawing/2014/main" id="{532FF75C-EE0B-4FE5-8AE9-DF9B675BF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30" name="Text Box 7">
          <a:extLst>
            <a:ext uri="{FF2B5EF4-FFF2-40B4-BE49-F238E27FC236}">
              <a16:creationId xmlns:a16="http://schemas.microsoft.com/office/drawing/2014/main" id="{9054A4B0-53A2-41CA-841A-02248FAE5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31" name="Text Box 7">
          <a:extLst>
            <a:ext uri="{FF2B5EF4-FFF2-40B4-BE49-F238E27FC236}">
              <a16:creationId xmlns:a16="http://schemas.microsoft.com/office/drawing/2014/main" id="{1DC84630-5C08-4AB1-970F-DF1E4C1B3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32" name="Text Box 7">
          <a:extLst>
            <a:ext uri="{FF2B5EF4-FFF2-40B4-BE49-F238E27FC236}">
              <a16:creationId xmlns:a16="http://schemas.microsoft.com/office/drawing/2014/main" id="{827E54B1-B5DE-46B0-8C94-18AE551861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33" name="Text Box 7">
          <a:extLst>
            <a:ext uri="{FF2B5EF4-FFF2-40B4-BE49-F238E27FC236}">
              <a16:creationId xmlns:a16="http://schemas.microsoft.com/office/drawing/2014/main" id="{C0D56133-7EF3-4EDB-BD12-DD42A3B22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34" name="Text Box 7">
          <a:extLst>
            <a:ext uri="{FF2B5EF4-FFF2-40B4-BE49-F238E27FC236}">
              <a16:creationId xmlns:a16="http://schemas.microsoft.com/office/drawing/2014/main" id="{2920309F-E9C0-4762-B16D-773DD7245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35" name="Text Box 7">
          <a:extLst>
            <a:ext uri="{FF2B5EF4-FFF2-40B4-BE49-F238E27FC236}">
              <a16:creationId xmlns:a16="http://schemas.microsoft.com/office/drawing/2014/main" id="{48D8F86A-6232-4AC3-83E2-7CF5E68A18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36" name="Text Box 7">
          <a:extLst>
            <a:ext uri="{FF2B5EF4-FFF2-40B4-BE49-F238E27FC236}">
              <a16:creationId xmlns:a16="http://schemas.microsoft.com/office/drawing/2014/main" id="{331DE6ED-5D9D-4DE3-B9CD-1ACECF9BB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37" name="Text Box 7">
          <a:extLst>
            <a:ext uri="{FF2B5EF4-FFF2-40B4-BE49-F238E27FC236}">
              <a16:creationId xmlns:a16="http://schemas.microsoft.com/office/drawing/2014/main" id="{1D1BEAB2-DBAB-4471-81D4-742C264882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38" name="Text Box 7">
          <a:extLst>
            <a:ext uri="{FF2B5EF4-FFF2-40B4-BE49-F238E27FC236}">
              <a16:creationId xmlns:a16="http://schemas.microsoft.com/office/drawing/2014/main" id="{A059F8EC-A296-4E7B-A997-C8258CAB3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39" name="Text Box 7">
          <a:extLst>
            <a:ext uri="{FF2B5EF4-FFF2-40B4-BE49-F238E27FC236}">
              <a16:creationId xmlns:a16="http://schemas.microsoft.com/office/drawing/2014/main" id="{810ABB6D-184E-464B-939E-068C801E3C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40" name="Text Box 7">
          <a:extLst>
            <a:ext uri="{FF2B5EF4-FFF2-40B4-BE49-F238E27FC236}">
              <a16:creationId xmlns:a16="http://schemas.microsoft.com/office/drawing/2014/main" id="{0FAB1115-F92E-41BA-9018-84E0E2556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41" name="Text Box 7">
          <a:extLst>
            <a:ext uri="{FF2B5EF4-FFF2-40B4-BE49-F238E27FC236}">
              <a16:creationId xmlns:a16="http://schemas.microsoft.com/office/drawing/2014/main" id="{5E5CDB25-845F-4A5C-8310-988DBE7F0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42" name="Text Box 7">
          <a:extLst>
            <a:ext uri="{FF2B5EF4-FFF2-40B4-BE49-F238E27FC236}">
              <a16:creationId xmlns:a16="http://schemas.microsoft.com/office/drawing/2014/main" id="{86565043-1DED-4079-92D1-9ADB38F70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43" name="Text Box 7">
          <a:extLst>
            <a:ext uri="{FF2B5EF4-FFF2-40B4-BE49-F238E27FC236}">
              <a16:creationId xmlns:a16="http://schemas.microsoft.com/office/drawing/2014/main" id="{BFB7B618-28AD-403B-AEC9-0A2529B3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44" name="Text Box 7">
          <a:extLst>
            <a:ext uri="{FF2B5EF4-FFF2-40B4-BE49-F238E27FC236}">
              <a16:creationId xmlns:a16="http://schemas.microsoft.com/office/drawing/2014/main" id="{9263C901-8449-41C9-8647-13FF0A4AAA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45" name="Text Box 7">
          <a:extLst>
            <a:ext uri="{FF2B5EF4-FFF2-40B4-BE49-F238E27FC236}">
              <a16:creationId xmlns:a16="http://schemas.microsoft.com/office/drawing/2014/main" id="{5B9499DE-773B-4871-A893-FFDECFD40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46" name="Text Box 7">
          <a:extLst>
            <a:ext uri="{FF2B5EF4-FFF2-40B4-BE49-F238E27FC236}">
              <a16:creationId xmlns:a16="http://schemas.microsoft.com/office/drawing/2014/main" id="{43E084BA-33D9-4A5C-81DD-692116CAE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47" name="Text Box 7">
          <a:extLst>
            <a:ext uri="{FF2B5EF4-FFF2-40B4-BE49-F238E27FC236}">
              <a16:creationId xmlns:a16="http://schemas.microsoft.com/office/drawing/2014/main" id="{A6C80292-63BE-49EC-AA06-E50F1B14A0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48" name="Text Box 7">
          <a:extLst>
            <a:ext uri="{FF2B5EF4-FFF2-40B4-BE49-F238E27FC236}">
              <a16:creationId xmlns:a16="http://schemas.microsoft.com/office/drawing/2014/main" id="{5E359C37-9199-47E6-B072-3E9A779D04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49" name="Text Box 7">
          <a:extLst>
            <a:ext uri="{FF2B5EF4-FFF2-40B4-BE49-F238E27FC236}">
              <a16:creationId xmlns:a16="http://schemas.microsoft.com/office/drawing/2014/main" id="{0B99B9E6-1747-40BB-B212-11F8E037EC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50" name="Text Box 7">
          <a:extLst>
            <a:ext uri="{FF2B5EF4-FFF2-40B4-BE49-F238E27FC236}">
              <a16:creationId xmlns:a16="http://schemas.microsoft.com/office/drawing/2014/main" id="{E7C531C6-8E13-49B8-8586-FB97A56E31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51" name="Text Box 7">
          <a:extLst>
            <a:ext uri="{FF2B5EF4-FFF2-40B4-BE49-F238E27FC236}">
              <a16:creationId xmlns:a16="http://schemas.microsoft.com/office/drawing/2014/main" id="{5C1D6549-BEFA-4067-8891-7B191D45C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52" name="Text Box 7">
          <a:extLst>
            <a:ext uri="{FF2B5EF4-FFF2-40B4-BE49-F238E27FC236}">
              <a16:creationId xmlns:a16="http://schemas.microsoft.com/office/drawing/2014/main" id="{8472D611-5651-415F-85C3-D21BBD3B35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53" name="Text Box 7">
          <a:extLst>
            <a:ext uri="{FF2B5EF4-FFF2-40B4-BE49-F238E27FC236}">
              <a16:creationId xmlns:a16="http://schemas.microsoft.com/office/drawing/2014/main" id="{35F4CE74-7129-46AB-AAF1-BF6DE12E3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54" name="Text Box 7">
          <a:extLst>
            <a:ext uri="{FF2B5EF4-FFF2-40B4-BE49-F238E27FC236}">
              <a16:creationId xmlns:a16="http://schemas.microsoft.com/office/drawing/2014/main" id="{08CD9A3A-6802-4E57-916A-0D39BA4F1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55" name="Text Box 7">
          <a:extLst>
            <a:ext uri="{FF2B5EF4-FFF2-40B4-BE49-F238E27FC236}">
              <a16:creationId xmlns:a16="http://schemas.microsoft.com/office/drawing/2014/main" id="{CC2B3285-1227-4A53-8631-A5FA7884A1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56" name="Text Box 7">
          <a:extLst>
            <a:ext uri="{FF2B5EF4-FFF2-40B4-BE49-F238E27FC236}">
              <a16:creationId xmlns:a16="http://schemas.microsoft.com/office/drawing/2014/main" id="{AC111AC1-3758-48F4-A4C2-2A31A7FE4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57" name="Text Box 7">
          <a:extLst>
            <a:ext uri="{FF2B5EF4-FFF2-40B4-BE49-F238E27FC236}">
              <a16:creationId xmlns:a16="http://schemas.microsoft.com/office/drawing/2014/main" id="{E33FFBA4-6CAE-40FB-BF57-C66112B0AC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58" name="Text Box 7">
          <a:extLst>
            <a:ext uri="{FF2B5EF4-FFF2-40B4-BE49-F238E27FC236}">
              <a16:creationId xmlns:a16="http://schemas.microsoft.com/office/drawing/2014/main" id="{1FF41459-6115-4945-A824-9C3D098AD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59" name="Text Box 7">
          <a:extLst>
            <a:ext uri="{FF2B5EF4-FFF2-40B4-BE49-F238E27FC236}">
              <a16:creationId xmlns:a16="http://schemas.microsoft.com/office/drawing/2014/main" id="{3D5E21F9-4624-4C43-97AA-915CDCEAF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60" name="Text Box 7">
          <a:extLst>
            <a:ext uri="{FF2B5EF4-FFF2-40B4-BE49-F238E27FC236}">
              <a16:creationId xmlns:a16="http://schemas.microsoft.com/office/drawing/2014/main" id="{C20F6D9C-1F99-4B10-869D-5BC7A0530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61" name="Text Box 7">
          <a:extLst>
            <a:ext uri="{FF2B5EF4-FFF2-40B4-BE49-F238E27FC236}">
              <a16:creationId xmlns:a16="http://schemas.microsoft.com/office/drawing/2014/main" id="{164E47FD-1EBE-4825-95E2-C7A523A20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62" name="Text Box 7">
          <a:extLst>
            <a:ext uri="{FF2B5EF4-FFF2-40B4-BE49-F238E27FC236}">
              <a16:creationId xmlns:a16="http://schemas.microsoft.com/office/drawing/2014/main" id="{3C381465-3456-47F8-90AF-A4BD15969E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63" name="Text Box 7">
          <a:extLst>
            <a:ext uri="{FF2B5EF4-FFF2-40B4-BE49-F238E27FC236}">
              <a16:creationId xmlns:a16="http://schemas.microsoft.com/office/drawing/2014/main" id="{5ABAA9D6-6879-43D1-9C61-471FE92A1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64" name="Text Box 7">
          <a:extLst>
            <a:ext uri="{FF2B5EF4-FFF2-40B4-BE49-F238E27FC236}">
              <a16:creationId xmlns:a16="http://schemas.microsoft.com/office/drawing/2014/main" id="{E1D4AC68-402C-4D4A-8CDE-05F378E2D0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65" name="Text Box 7">
          <a:extLst>
            <a:ext uri="{FF2B5EF4-FFF2-40B4-BE49-F238E27FC236}">
              <a16:creationId xmlns:a16="http://schemas.microsoft.com/office/drawing/2014/main" id="{25486ECB-B4C8-418D-A70D-67B4CEC451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66" name="Text Box 7">
          <a:extLst>
            <a:ext uri="{FF2B5EF4-FFF2-40B4-BE49-F238E27FC236}">
              <a16:creationId xmlns:a16="http://schemas.microsoft.com/office/drawing/2014/main" id="{0678EAF3-D596-468A-9DD6-B5A576826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67" name="Text Box 7">
          <a:extLst>
            <a:ext uri="{FF2B5EF4-FFF2-40B4-BE49-F238E27FC236}">
              <a16:creationId xmlns:a16="http://schemas.microsoft.com/office/drawing/2014/main" id="{9B93D7DD-1EDB-4B3B-B5F4-A70BD2409B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68" name="Text Box 7">
          <a:extLst>
            <a:ext uri="{FF2B5EF4-FFF2-40B4-BE49-F238E27FC236}">
              <a16:creationId xmlns:a16="http://schemas.microsoft.com/office/drawing/2014/main" id="{F135BA50-6A6E-4005-A79F-B80E8AA56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69" name="Text Box 7">
          <a:extLst>
            <a:ext uri="{FF2B5EF4-FFF2-40B4-BE49-F238E27FC236}">
              <a16:creationId xmlns:a16="http://schemas.microsoft.com/office/drawing/2014/main" id="{73CB575F-FE0C-437E-B598-9E5841C86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70" name="Text Box 7">
          <a:extLst>
            <a:ext uri="{FF2B5EF4-FFF2-40B4-BE49-F238E27FC236}">
              <a16:creationId xmlns:a16="http://schemas.microsoft.com/office/drawing/2014/main" id="{7DDF2C64-EDCC-4380-8200-4149779A3A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71" name="Text Box 7">
          <a:extLst>
            <a:ext uri="{FF2B5EF4-FFF2-40B4-BE49-F238E27FC236}">
              <a16:creationId xmlns:a16="http://schemas.microsoft.com/office/drawing/2014/main" id="{390C3272-30C3-4A37-B234-D2144CA32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72" name="Text Box 7">
          <a:extLst>
            <a:ext uri="{FF2B5EF4-FFF2-40B4-BE49-F238E27FC236}">
              <a16:creationId xmlns:a16="http://schemas.microsoft.com/office/drawing/2014/main" id="{53B8A412-9168-40E6-A9A1-CC44C123F4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73" name="Text Box 7">
          <a:extLst>
            <a:ext uri="{FF2B5EF4-FFF2-40B4-BE49-F238E27FC236}">
              <a16:creationId xmlns:a16="http://schemas.microsoft.com/office/drawing/2014/main" id="{AA1A8EBE-7E70-4E76-9144-49FBA7B76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74" name="Text Box 7">
          <a:extLst>
            <a:ext uri="{FF2B5EF4-FFF2-40B4-BE49-F238E27FC236}">
              <a16:creationId xmlns:a16="http://schemas.microsoft.com/office/drawing/2014/main" id="{6A42E0A8-F7A4-447C-8293-E991D13AF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75" name="Text Box 7">
          <a:extLst>
            <a:ext uri="{FF2B5EF4-FFF2-40B4-BE49-F238E27FC236}">
              <a16:creationId xmlns:a16="http://schemas.microsoft.com/office/drawing/2014/main" id="{A443F11D-2885-47EC-A75E-A7EFB855E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76" name="Text Box 7">
          <a:extLst>
            <a:ext uri="{FF2B5EF4-FFF2-40B4-BE49-F238E27FC236}">
              <a16:creationId xmlns:a16="http://schemas.microsoft.com/office/drawing/2014/main" id="{7D1D6E10-3929-441D-9351-9210D85225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77" name="Text Box 7">
          <a:extLst>
            <a:ext uri="{FF2B5EF4-FFF2-40B4-BE49-F238E27FC236}">
              <a16:creationId xmlns:a16="http://schemas.microsoft.com/office/drawing/2014/main" id="{47B9EC29-2504-4F60-9170-B084BF2924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78" name="Text Box 7">
          <a:extLst>
            <a:ext uri="{FF2B5EF4-FFF2-40B4-BE49-F238E27FC236}">
              <a16:creationId xmlns:a16="http://schemas.microsoft.com/office/drawing/2014/main" id="{FFFB27FB-B9D2-41A1-9348-A3F09E4610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79" name="Text Box 7">
          <a:extLst>
            <a:ext uri="{FF2B5EF4-FFF2-40B4-BE49-F238E27FC236}">
              <a16:creationId xmlns:a16="http://schemas.microsoft.com/office/drawing/2014/main" id="{ADBBC82C-A8C1-410D-A07B-9822E5A211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80" name="Text Box 7">
          <a:extLst>
            <a:ext uri="{FF2B5EF4-FFF2-40B4-BE49-F238E27FC236}">
              <a16:creationId xmlns:a16="http://schemas.microsoft.com/office/drawing/2014/main" id="{C4B96F67-E6C9-4EF5-BB56-5BC64A785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81" name="Text Box 7">
          <a:extLst>
            <a:ext uri="{FF2B5EF4-FFF2-40B4-BE49-F238E27FC236}">
              <a16:creationId xmlns:a16="http://schemas.microsoft.com/office/drawing/2014/main" id="{77864234-0C20-4BD8-A373-4B3FDF52F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82" name="Text Box 7">
          <a:extLst>
            <a:ext uri="{FF2B5EF4-FFF2-40B4-BE49-F238E27FC236}">
              <a16:creationId xmlns:a16="http://schemas.microsoft.com/office/drawing/2014/main" id="{C5D301BE-8888-4696-8033-FB21F30B07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83" name="Text Box 7">
          <a:extLst>
            <a:ext uri="{FF2B5EF4-FFF2-40B4-BE49-F238E27FC236}">
              <a16:creationId xmlns:a16="http://schemas.microsoft.com/office/drawing/2014/main" id="{2FE49082-4CD8-48EB-8FFE-367E4B71A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84" name="Text Box 7">
          <a:extLst>
            <a:ext uri="{FF2B5EF4-FFF2-40B4-BE49-F238E27FC236}">
              <a16:creationId xmlns:a16="http://schemas.microsoft.com/office/drawing/2014/main" id="{F102B19D-1A59-4D66-B2A7-716B5475FA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85" name="Text Box 7">
          <a:extLst>
            <a:ext uri="{FF2B5EF4-FFF2-40B4-BE49-F238E27FC236}">
              <a16:creationId xmlns:a16="http://schemas.microsoft.com/office/drawing/2014/main" id="{B49F34E4-BF29-4858-B24A-45A7A8ED8B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86" name="Text Box 7">
          <a:extLst>
            <a:ext uri="{FF2B5EF4-FFF2-40B4-BE49-F238E27FC236}">
              <a16:creationId xmlns:a16="http://schemas.microsoft.com/office/drawing/2014/main" id="{18E6BFC9-E196-4F3C-A0DA-1CB222527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87" name="Text Box 7">
          <a:extLst>
            <a:ext uri="{FF2B5EF4-FFF2-40B4-BE49-F238E27FC236}">
              <a16:creationId xmlns:a16="http://schemas.microsoft.com/office/drawing/2014/main" id="{7812BAAF-565E-49F6-BDE6-4B6C871801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88" name="Text Box 7">
          <a:extLst>
            <a:ext uri="{FF2B5EF4-FFF2-40B4-BE49-F238E27FC236}">
              <a16:creationId xmlns:a16="http://schemas.microsoft.com/office/drawing/2014/main" id="{15922312-863A-4971-AB42-2BAF9EB76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89" name="Text Box 7">
          <a:extLst>
            <a:ext uri="{FF2B5EF4-FFF2-40B4-BE49-F238E27FC236}">
              <a16:creationId xmlns:a16="http://schemas.microsoft.com/office/drawing/2014/main" id="{F31AA290-B940-424D-B051-D02797714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90" name="Text Box 7">
          <a:extLst>
            <a:ext uri="{FF2B5EF4-FFF2-40B4-BE49-F238E27FC236}">
              <a16:creationId xmlns:a16="http://schemas.microsoft.com/office/drawing/2014/main" id="{A0C57EAF-3FE2-42A8-AAD9-DC7C8BF52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91" name="Text Box 7">
          <a:extLst>
            <a:ext uri="{FF2B5EF4-FFF2-40B4-BE49-F238E27FC236}">
              <a16:creationId xmlns:a16="http://schemas.microsoft.com/office/drawing/2014/main" id="{AFDDF6F2-2C12-4452-9D09-2440B3248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92" name="Text Box 7">
          <a:extLst>
            <a:ext uri="{FF2B5EF4-FFF2-40B4-BE49-F238E27FC236}">
              <a16:creationId xmlns:a16="http://schemas.microsoft.com/office/drawing/2014/main" id="{1A1D5BD2-544A-4D4A-AB41-4BF556209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93" name="Text Box 7">
          <a:extLst>
            <a:ext uri="{FF2B5EF4-FFF2-40B4-BE49-F238E27FC236}">
              <a16:creationId xmlns:a16="http://schemas.microsoft.com/office/drawing/2014/main" id="{E1AA875D-2DB2-41C9-B4B4-36C8CD80C5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94" name="Text Box 7">
          <a:extLst>
            <a:ext uri="{FF2B5EF4-FFF2-40B4-BE49-F238E27FC236}">
              <a16:creationId xmlns:a16="http://schemas.microsoft.com/office/drawing/2014/main" id="{AB94C625-3044-479E-9FF6-310EC3B7FA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95" name="Text Box 7">
          <a:extLst>
            <a:ext uri="{FF2B5EF4-FFF2-40B4-BE49-F238E27FC236}">
              <a16:creationId xmlns:a16="http://schemas.microsoft.com/office/drawing/2014/main" id="{0FD14B0B-D6A0-4089-91E0-3E12616ED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96" name="Text Box 7">
          <a:extLst>
            <a:ext uri="{FF2B5EF4-FFF2-40B4-BE49-F238E27FC236}">
              <a16:creationId xmlns:a16="http://schemas.microsoft.com/office/drawing/2014/main" id="{384018B1-7047-491A-AE62-6151ACA53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97" name="Text Box 7">
          <a:extLst>
            <a:ext uri="{FF2B5EF4-FFF2-40B4-BE49-F238E27FC236}">
              <a16:creationId xmlns:a16="http://schemas.microsoft.com/office/drawing/2014/main" id="{B3E2065A-C035-492D-A904-E05BFE7AE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98" name="Text Box 7">
          <a:extLst>
            <a:ext uri="{FF2B5EF4-FFF2-40B4-BE49-F238E27FC236}">
              <a16:creationId xmlns:a16="http://schemas.microsoft.com/office/drawing/2014/main" id="{2A88E43B-6256-456B-9E08-512F8068F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099" name="Text Box 7">
          <a:extLst>
            <a:ext uri="{FF2B5EF4-FFF2-40B4-BE49-F238E27FC236}">
              <a16:creationId xmlns:a16="http://schemas.microsoft.com/office/drawing/2014/main" id="{E567E777-7318-4D32-BC4B-AA650FCEB5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00" name="Text Box 7">
          <a:extLst>
            <a:ext uri="{FF2B5EF4-FFF2-40B4-BE49-F238E27FC236}">
              <a16:creationId xmlns:a16="http://schemas.microsoft.com/office/drawing/2014/main" id="{F1D45930-5BE0-4B34-9DB5-18CDDCB93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01" name="Text Box 7">
          <a:extLst>
            <a:ext uri="{FF2B5EF4-FFF2-40B4-BE49-F238E27FC236}">
              <a16:creationId xmlns:a16="http://schemas.microsoft.com/office/drawing/2014/main" id="{4EC98083-F020-4A68-AE5A-00F827188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02" name="Text Box 7">
          <a:extLst>
            <a:ext uri="{FF2B5EF4-FFF2-40B4-BE49-F238E27FC236}">
              <a16:creationId xmlns:a16="http://schemas.microsoft.com/office/drawing/2014/main" id="{71C45A9E-2A12-41BC-A55B-5C2E578BBA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03" name="Text Box 7">
          <a:extLst>
            <a:ext uri="{FF2B5EF4-FFF2-40B4-BE49-F238E27FC236}">
              <a16:creationId xmlns:a16="http://schemas.microsoft.com/office/drawing/2014/main" id="{3953B3D4-5F21-45D5-9D39-DC4C3C8C0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04" name="Text Box 7">
          <a:extLst>
            <a:ext uri="{FF2B5EF4-FFF2-40B4-BE49-F238E27FC236}">
              <a16:creationId xmlns:a16="http://schemas.microsoft.com/office/drawing/2014/main" id="{9790DFB5-176D-4339-BED0-8056FBAA7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05" name="Text Box 7">
          <a:extLst>
            <a:ext uri="{FF2B5EF4-FFF2-40B4-BE49-F238E27FC236}">
              <a16:creationId xmlns:a16="http://schemas.microsoft.com/office/drawing/2014/main" id="{422B1163-9E76-439B-8A7A-68096B0EA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06" name="Text Box 7">
          <a:extLst>
            <a:ext uri="{FF2B5EF4-FFF2-40B4-BE49-F238E27FC236}">
              <a16:creationId xmlns:a16="http://schemas.microsoft.com/office/drawing/2014/main" id="{41B58F49-3A92-4D0C-A5C0-74263EA6A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07" name="Text Box 7">
          <a:extLst>
            <a:ext uri="{FF2B5EF4-FFF2-40B4-BE49-F238E27FC236}">
              <a16:creationId xmlns:a16="http://schemas.microsoft.com/office/drawing/2014/main" id="{4804C434-FBA1-4D28-96B6-FBF89DA83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08" name="Text Box 7">
          <a:extLst>
            <a:ext uri="{FF2B5EF4-FFF2-40B4-BE49-F238E27FC236}">
              <a16:creationId xmlns:a16="http://schemas.microsoft.com/office/drawing/2014/main" id="{1B51E55A-B575-44C2-A1F6-07F43EB0AF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09" name="Text Box 7">
          <a:extLst>
            <a:ext uri="{FF2B5EF4-FFF2-40B4-BE49-F238E27FC236}">
              <a16:creationId xmlns:a16="http://schemas.microsoft.com/office/drawing/2014/main" id="{2F2D7B90-B2D7-4F8A-ADE6-56F3EEE07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10" name="Text Box 7">
          <a:extLst>
            <a:ext uri="{FF2B5EF4-FFF2-40B4-BE49-F238E27FC236}">
              <a16:creationId xmlns:a16="http://schemas.microsoft.com/office/drawing/2014/main" id="{E6658119-6369-4149-AF05-F8357C818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11" name="Text Box 7">
          <a:extLst>
            <a:ext uri="{FF2B5EF4-FFF2-40B4-BE49-F238E27FC236}">
              <a16:creationId xmlns:a16="http://schemas.microsoft.com/office/drawing/2014/main" id="{73E48698-E3CE-4EF0-A7DF-018D8ADBD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12" name="Text Box 7">
          <a:extLst>
            <a:ext uri="{FF2B5EF4-FFF2-40B4-BE49-F238E27FC236}">
              <a16:creationId xmlns:a16="http://schemas.microsoft.com/office/drawing/2014/main" id="{FE4A6DDB-22A8-434C-9B10-A48A19122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13" name="Text Box 7">
          <a:extLst>
            <a:ext uri="{FF2B5EF4-FFF2-40B4-BE49-F238E27FC236}">
              <a16:creationId xmlns:a16="http://schemas.microsoft.com/office/drawing/2014/main" id="{8086604E-F19A-4529-8CAF-79699D0D83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14" name="Text Box 7">
          <a:extLst>
            <a:ext uri="{FF2B5EF4-FFF2-40B4-BE49-F238E27FC236}">
              <a16:creationId xmlns:a16="http://schemas.microsoft.com/office/drawing/2014/main" id="{209E36DB-EFAE-448D-AE1E-5594C0698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15" name="Text Box 7">
          <a:extLst>
            <a:ext uri="{FF2B5EF4-FFF2-40B4-BE49-F238E27FC236}">
              <a16:creationId xmlns:a16="http://schemas.microsoft.com/office/drawing/2014/main" id="{2C38EF8B-0801-4D3F-AD08-83198AA383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16" name="Text Box 7">
          <a:extLst>
            <a:ext uri="{FF2B5EF4-FFF2-40B4-BE49-F238E27FC236}">
              <a16:creationId xmlns:a16="http://schemas.microsoft.com/office/drawing/2014/main" id="{BFECACB5-ABF8-4299-A821-ED4183848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17" name="Text Box 7">
          <a:extLst>
            <a:ext uri="{FF2B5EF4-FFF2-40B4-BE49-F238E27FC236}">
              <a16:creationId xmlns:a16="http://schemas.microsoft.com/office/drawing/2014/main" id="{82D71EA8-9541-4D01-BA98-FC9CB67052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18" name="Text Box 7">
          <a:extLst>
            <a:ext uri="{FF2B5EF4-FFF2-40B4-BE49-F238E27FC236}">
              <a16:creationId xmlns:a16="http://schemas.microsoft.com/office/drawing/2014/main" id="{10208BE4-67C6-426C-954C-CB40037285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19" name="Text Box 7">
          <a:extLst>
            <a:ext uri="{FF2B5EF4-FFF2-40B4-BE49-F238E27FC236}">
              <a16:creationId xmlns:a16="http://schemas.microsoft.com/office/drawing/2014/main" id="{D1EE0F42-381D-4F10-8D23-65D23162C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20" name="Text Box 7">
          <a:extLst>
            <a:ext uri="{FF2B5EF4-FFF2-40B4-BE49-F238E27FC236}">
              <a16:creationId xmlns:a16="http://schemas.microsoft.com/office/drawing/2014/main" id="{87036C83-F8C6-46A4-9407-00926F06F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21" name="Text Box 7">
          <a:extLst>
            <a:ext uri="{FF2B5EF4-FFF2-40B4-BE49-F238E27FC236}">
              <a16:creationId xmlns:a16="http://schemas.microsoft.com/office/drawing/2014/main" id="{68F2759B-9E1A-4A4B-8FD2-05E0E7EDE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22" name="Text Box 7">
          <a:extLst>
            <a:ext uri="{FF2B5EF4-FFF2-40B4-BE49-F238E27FC236}">
              <a16:creationId xmlns:a16="http://schemas.microsoft.com/office/drawing/2014/main" id="{E95BCE1D-D1DD-45D8-979B-DBDA34B191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23" name="Text Box 7">
          <a:extLst>
            <a:ext uri="{FF2B5EF4-FFF2-40B4-BE49-F238E27FC236}">
              <a16:creationId xmlns:a16="http://schemas.microsoft.com/office/drawing/2014/main" id="{3A44DE47-EA14-4597-B72E-DCB4C5262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24" name="Text Box 7">
          <a:extLst>
            <a:ext uri="{FF2B5EF4-FFF2-40B4-BE49-F238E27FC236}">
              <a16:creationId xmlns:a16="http://schemas.microsoft.com/office/drawing/2014/main" id="{CB20CCDC-1BEB-4B62-B7ED-F4F209A76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25" name="Text Box 7">
          <a:extLst>
            <a:ext uri="{FF2B5EF4-FFF2-40B4-BE49-F238E27FC236}">
              <a16:creationId xmlns:a16="http://schemas.microsoft.com/office/drawing/2014/main" id="{1512DB13-7736-4F86-9EBB-D9053B8FF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26" name="Text Box 7">
          <a:extLst>
            <a:ext uri="{FF2B5EF4-FFF2-40B4-BE49-F238E27FC236}">
              <a16:creationId xmlns:a16="http://schemas.microsoft.com/office/drawing/2014/main" id="{E06FBE5B-5307-4773-A8B8-90FBAECB97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27" name="Text Box 7">
          <a:extLst>
            <a:ext uri="{FF2B5EF4-FFF2-40B4-BE49-F238E27FC236}">
              <a16:creationId xmlns:a16="http://schemas.microsoft.com/office/drawing/2014/main" id="{EBB1D817-62E4-4782-AECC-1F12D32912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28" name="Text Box 7">
          <a:extLst>
            <a:ext uri="{FF2B5EF4-FFF2-40B4-BE49-F238E27FC236}">
              <a16:creationId xmlns:a16="http://schemas.microsoft.com/office/drawing/2014/main" id="{C3905C97-82C9-44C7-9A57-216278F217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29" name="Text Box 7">
          <a:extLst>
            <a:ext uri="{FF2B5EF4-FFF2-40B4-BE49-F238E27FC236}">
              <a16:creationId xmlns:a16="http://schemas.microsoft.com/office/drawing/2014/main" id="{886A277C-79BD-44A4-B810-F4E1B39F4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30" name="Text Box 7">
          <a:extLst>
            <a:ext uri="{FF2B5EF4-FFF2-40B4-BE49-F238E27FC236}">
              <a16:creationId xmlns:a16="http://schemas.microsoft.com/office/drawing/2014/main" id="{BCA30BAB-74C5-4BDE-8EEB-99686E54B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31" name="Text Box 7">
          <a:extLst>
            <a:ext uri="{FF2B5EF4-FFF2-40B4-BE49-F238E27FC236}">
              <a16:creationId xmlns:a16="http://schemas.microsoft.com/office/drawing/2014/main" id="{F6B12AC2-3746-4426-B587-5E659BBF1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32" name="Text Box 7">
          <a:extLst>
            <a:ext uri="{FF2B5EF4-FFF2-40B4-BE49-F238E27FC236}">
              <a16:creationId xmlns:a16="http://schemas.microsoft.com/office/drawing/2014/main" id="{EEE24265-C9F2-4A77-AFF0-F67DE322B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33" name="Text Box 7">
          <a:extLst>
            <a:ext uri="{FF2B5EF4-FFF2-40B4-BE49-F238E27FC236}">
              <a16:creationId xmlns:a16="http://schemas.microsoft.com/office/drawing/2014/main" id="{5011ED1D-B711-466F-BA26-DEC981E7AE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34" name="Text Box 7">
          <a:extLst>
            <a:ext uri="{FF2B5EF4-FFF2-40B4-BE49-F238E27FC236}">
              <a16:creationId xmlns:a16="http://schemas.microsoft.com/office/drawing/2014/main" id="{33132423-0295-421D-95E1-F10240F14B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35" name="Text Box 7">
          <a:extLst>
            <a:ext uri="{FF2B5EF4-FFF2-40B4-BE49-F238E27FC236}">
              <a16:creationId xmlns:a16="http://schemas.microsoft.com/office/drawing/2014/main" id="{E55D24D2-B7DC-47D5-BED3-37A777588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36" name="Text Box 7">
          <a:extLst>
            <a:ext uri="{FF2B5EF4-FFF2-40B4-BE49-F238E27FC236}">
              <a16:creationId xmlns:a16="http://schemas.microsoft.com/office/drawing/2014/main" id="{7775634E-106B-46D9-9633-526E3ACF6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37" name="Text Box 7">
          <a:extLst>
            <a:ext uri="{FF2B5EF4-FFF2-40B4-BE49-F238E27FC236}">
              <a16:creationId xmlns:a16="http://schemas.microsoft.com/office/drawing/2014/main" id="{1CF8276C-F898-49C9-97CC-1A18E7F8D0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38" name="Text Box 7">
          <a:extLst>
            <a:ext uri="{FF2B5EF4-FFF2-40B4-BE49-F238E27FC236}">
              <a16:creationId xmlns:a16="http://schemas.microsoft.com/office/drawing/2014/main" id="{F3C5271E-4CFB-427C-AE8F-1EF1DD8BD7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39" name="Text Box 7">
          <a:extLst>
            <a:ext uri="{FF2B5EF4-FFF2-40B4-BE49-F238E27FC236}">
              <a16:creationId xmlns:a16="http://schemas.microsoft.com/office/drawing/2014/main" id="{8723B53D-698C-4200-B26E-23268CEDC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40" name="Text Box 7">
          <a:extLst>
            <a:ext uri="{FF2B5EF4-FFF2-40B4-BE49-F238E27FC236}">
              <a16:creationId xmlns:a16="http://schemas.microsoft.com/office/drawing/2014/main" id="{E2065D55-6CFA-4A30-BB93-51AF62F9E4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41" name="Text Box 7">
          <a:extLst>
            <a:ext uri="{FF2B5EF4-FFF2-40B4-BE49-F238E27FC236}">
              <a16:creationId xmlns:a16="http://schemas.microsoft.com/office/drawing/2014/main" id="{BBD9C90F-6AC8-42EA-BEE6-03C355C7B7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42" name="Text Box 7">
          <a:extLst>
            <a:ext uri="{FF2B5EF4-FFF2-40B4-BE49-F238E27FC236}">
              <a16:creationId xmlns:a16="http://schemas.microsoft.com/office/drawing/2014/main" id="{8E11BD12-3AB8-47FF-8A57-8DAF2041A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43" name="Text Box 7">
          <a:extLst>
            <a:ext uri="{FF2B5EF4-FFF2-40B4-BE49-F238E27FC236}">
              <a16:creationId xmlns:a16="http://schemas.microsoft.com/office/drawing/2014/main" id="{2E6A7718-103C-45B8-B74A-5854F9583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44" name="Text Box 7">
          <a:extLst>
            <a:ext uri="{FF2B5EF4-FFF2-40B4-BE49-F238E27FC236}">
              <a16:creationId xmlns:a16="http://schemas.microsoft.com/office/drawing/2014/main" id="{F1F0D456-A8B6-4662-BEF8-808F043CB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45" name="Text Box 7">
          <a:extLst>
            <a:ext uri="{FF2B5EF4-FFF2-40B4-BE49-F238E27FC236}">
              <a16:creationId xmlns:a16="http://schemas.microsoft.com/office/drawing/2014/main" id="{4ACD16EC-7387-4C7D-9B3B-B355D5DA3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46" name="Text Box 7">
          <a:extLst>
            <a:ext uri="{FF2B5EF4-FFF2-40B4-BE49-F238E27FC236}">
              <a16:creationId xmlns:a16="http://schemas.microsoft.com/office/drawing/2014/main" id="{E7143036-C5A2-49EA-99D1-7056574EA0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47" name="Text Box 7">
          <a:extLst>
            <a:ext uri="{FF2B5EF4-FFF2-40B4-BE49-F238E27FC236}">
              <a16:creationId xmlns:a16="http://schemas.microsoft.com/office/drawing/2014/main" id="{2E4BDA26-F75C-4FD9-85D9-06F60D3A9E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48" name="Text Box 7">
          <a:extLst>
            <a:ext uri="{FF2B5EF4-FFF2-40B4-BE49-F238E27FC236}">
              <a16:creationId xmlns:a16="http://schemas.microsoft.com/office/drawing/2014/main" id="{7FBBB42C-1A8D-4F54-9246-DAE535112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49" name="Text Box 7">
          <a:extLst>
            <a:ext uri="{FF2B5EF4-FFF2-40B4-BE49-F238E27FC236}">
              <a16:creationId xmlns:a16="http://schemas.microsoft.com/office/drawing/2014/main" id="{9059E2F9-9A43-40CE-8AC0-92840DC46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50" name="Text Box 7">
          <a:extLst>
            <a:ext uri="{FF2B5EF4-FFF2-40B4-BE49-F238E27FC236}">
              <a16:creationId xmlns:a16="http://schemas.microsoft.com/office/drawing/2014/main" id="{0A4A7276-0C76-461C-9557-5A6552075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51" name="Text Box 7">
          <a:extLst>
            <a:ext uri="{FF2B5EF4-FFF2-40B4-BE49-F238E27FC236}">
              <a16:creationId xmlns:a16="http://schemas.microsoft.com/office/drawing/2014/main" id="{C8EFA5F6-C9CE-435C-B7E8-A722885B9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52" name="Text Box 7">
          <a:extLst>
            <a:ext uri="{FF2B5EF4-FFF2-40B4-BE49-F238E27FC236}">
              <a16:creationId xmlns:a16="http://schemas.microsoft.com/office/drawing/2014/main" id="{45294E68-A129-4242-A8CC-0DED62E516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53" name="Text Box 7">
          <a:extLst>
            <a:ext uri="{FF2B5EF4-FFF2-40B4-BE49-F238E27FC236}">
              <a16:creationId xmlns:a16="http://schemas.microsoft.com/office/drawing/2014/main" id="{A5522A6F-073D-480A-BB9E-811538C8F1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54" name="Text Box 7">
          <a:extLst>
            <a:ext uri="{FF2B5EF4-FFF2-40B4-BE49-F238E27FC236}">
              <a16:creationId xmlns:a16="http://schemas.microsoft.com/office/drawing/2014/main" id="{1A177D6A-3E8D-42AE-9784-90F7FE2791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55" name="Text Box 7">
          <a:extLst>
            <a:ext uri="{FF2B5EF4-FFF2-40B4-BE49-F238E27FC236}">
              <a16:creationId xmlns:a16="http://schemas.microsoft.com/office/drawing/2014/main" id="{846587A7-F12C-4183-9D39-5CB1C0545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56" name="Text Box 7">
          <a:extLst>
            <a:ext uri="{FF2B5EF4-FFF2-40B4-BE49-F238E27FC236}">
              <a16:creationId xmlns:a16="http://schemas.microsoft.com/office/drawing/2014/main" id="{1433461C-0E85-4450-91BC-6F1B86648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57" name="Text Box 7">
          <a:extLst>
            <a:ext uri="{FF2B5EF4-FFF2-40B4-BE49-F238E27FC236}">
              <a16:creationId xmlns:a16="http://schemas.microsoft.com/office/drawing/2014/main" id="{EC843D5E-6A53-4C76-9A27-AF074D2FB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58" name="Text Box 7">
          <a:extLst>
            <a:ext uri="{FF2B5EF4-FFF2-40B4-BE49-F238E27FC236}">
              <a16:creationId xmlns:a16="http://schemas.microsoft.com/office/drawing/2014/main" id="{2DBA1E52-8A16-4043-B6BC-B38FF483B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59" name="Text Box 7">
          <a:extLst>
            <a:ext uri="{FF2B5EF4-FFF2-40B4-BE49-F238E27FC236}">
              <a16:creationId xmlns:a16="http://schemas.microsoft.com/office/drawing/2014/main" id="{996D9E6A-79D6-40A9-A588-F4736F8D01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60" name="Text Box 7">
          <a:extLst>
            <a:ext uri="{FF2B5EF4-FFF2-40B4-BE49-F238E27FC236}">
              <a16:creationId xmlns:a16="http://schemas.microsoft.com/office/drawing/2014/main" id="{06424C41-EE0D-4774-B316-2722E2BEC7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61" name="Text Box 7">
          <a:extLst>
            <a:ext uri="{FF2B5EF4-FFF2-40B4-BE49-F238E27FC236}">
              <a16:creationId xmlns:a16="http://schemas.microsoft.com/office/drawing/2014/main" id="{7A81AD5A-E509-4C4F-A77D-0D93E23C5C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62" name="Text Box 7">
          <a:extLst>
            <a:ext uri="{FF2B5EF4-FFF2-40B4-BE49-F238E27FC236}">
              <a16:creationId xmlns:a16="http://schemas.microsoft.com/office/drawing/2014/main" id="{D317212F-087B-4D75-9A7E-56DE7E10AE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63" name="Text Box 7">
          <a:extLst>
            <a:ext uri="{FF2B5EF4-FFF2-40B4-BE49-F238E27FC236}">
              <a16:creationId xmlns:a16="http://schemas.microsoft.com/office/drawing/2014/main" id="{7EB37CC2-C1CD-4F56-84DA-ECF825F199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64" name="Text Box 7">
          <a:extLst>
            <a:ext uri="{FF2B5EF4-FFF2-40B4-BE49-F238E27FC236}">
              <a16:creationId xmlns:a16="http://schemas.microsoft.com/office/drawing/2014/main" id="{E6DFB2F0-19B8-4C9E-A593-CBD053BFAA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65" name="Text Box 7">
          <a:extLst>
            <a:ext uri="{FF2B5EF4-FFF2-40B4-BE49-F238E27FC236}">
              <a16:creationId xmlns:a16="http://schemas.microsoft.com/office/drawing/2014/main" id="{63346254-47BA-45F4-8003-357CE065B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66" name="Text Box 7">
          <a:extLst>
            <a:ext uri="{FF2B5EF4-FFF2-40B4-BE49-F238E27FC236}">
              <a16:creationId xmlns:a16="http://schemas.microsoft.com/office/drawing/2014/main" id="{3B99CC81-9943-4164-89BE-C79468CAE0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67" name="Text Box 7">
          <a:extLst>
            <a:ext uri="{FF2B5EF4-FFF2-40B4-BE49-F238E27FC236}">
              <a16:creationId xmlns:a16="http://schemas.microsoft.com/office/drawing/2014/main" id="{3F38A116-CA18-413E-AB6B-AA360683E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68" name="Text Box 7">
          <a:extLst>
            <a:ext uri="{FF2B5EF4-FFF2-40B4-BE49-F238E27FC236}">
              <a16:creationId xmlns:a16="http://schemas.microsoft.com/office/drawing/2014/main" id="{9AE0481E-5E76-4C95-A5EB-1BDAC73E9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69" name="Text Box 7">
          <a:extLst>
            <a:ext uri="{FF2B5EF4-FFF2-40B4-BE49-F238E27FC236}">
              <a16:creationId xmlns:a16="http://schemas.microsoft.com/office/drawing/2014/main" id="{CB2F3821-4AC8-471D-9655-8CCB71A26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70" name="Text Box 7">
          <a:extLst>
            <a:ext uri="{FF2B5EF4-FFF2-40B4-BE49-F238E27FC236}">
              <a16:creationId xmlns:a16="http://schemas.microsoft.com/office/drawing/2014/main" id="{88B377C5-61F2-4ADF-B026-2F6A258081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71" name="Text Box 7">
          <a:extLst>
            <a:ext uri="{FF2B5EF4-FFF2-40B4-BE49-F238E27FC236}">
              <a16:creationId xmlns:a16="http://schemas.microsoft.com/office/drawing/2014/main" id="{17EA62DD-6159-4682-8E6B-5ADCD5F9B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72" name="Text Box 7">
          <a:extLst>
            <a:ext uri="{FF2B5EF4-FFF2-40B4-BE49-F238E27FC236}">
              <a16:creationId xmlns:a16="http://schemas.microsoft.com/office/drawing/2014/main" id="{72C5636A-7E97-4980-9FEC-F4DE4BA6B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73" name="Text Box 7">
          <a:extLst>
            <a:ext uri="{FF2B5EF4-FFF2-40B4-BE49-F238E27FC236}">
              <a16:creationId xmlns:a16="http://schemas.microsoft.com/office/drawing/2014/main" id="{0700BFE9-3637-4741-A769-9AC357061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74" name="Text Box 7">
          <a:extLst>
            <a:ext uri="{FF2B5EF4-FFF2-40B4-BE49-F238E27FC236}">
              <a16:creationId xmlns:a16="http://schemas.microsoft.com/office/drawing/2014/main" id="{36966ED7-E9A9-4EFA-AAEB-0B4FCDC59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75" name="Text Box 7">
          <a:extLst>
            <a:ext uri="{FF2B5EF4-FFF2-40B4-BE49-F238E27FC236}">
              <a16:creationId xmlns:a16="http://schemas.microsoft.com/office/drawing/2014/main" id="{EA762096-FEB4-4438-88F2-C0639E783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76" name="Text Box 7">
          <a:extLst>
            <a:ext uri="{FF2B5EF4-FFF2-40B4-BE49-F238E27FC236}">
              <a16:creationId xmlns:a16="http://schemas.microsoft.com/office/drawing/2014/main" id="{D9B02CDA-6CB7-47E4-9AC1-8C79285F3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77" name="Text Box 7">
          <a:extLst>
            <a:ext uri="{FF2B5EF4-FFF2-40B4-BE49-F238E27FC236}">
              <a16:creationId xmlns:a16="http://schemas.microsoft.com/office/drawing/2014/main" id="{1DC7AF04-EB43-4CC7-A5FC-0EADE83364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78" name="Text Box 7">
          <a:extLst>
            <a:ext uri="{FF2B5EF4-FFF2-40B4-BE49-F238E27FC236}">
              <a16:creationId xmlns:a16="http://schemas.microsoft.com/office/drawing/2014/main" id="{717494CA-7567-40E2-9F4A-5F2A964C65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79" name="Text Box 7">
          <a:extLst>
            <a:ext uri="{FF2B5EF4-FFF2-40B4-BE49-F238E27FC236}">
              <a16:creationId xmlns:a16="http://schemas.microsoft.com/office/drawing/2014/main" id="{A0527EC7-FB26-40AD-957B-E941FC0970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80" name="Text Box 7">
          <a:extLst>
            <a:ext uri="{FF2B5EF4-FFF2-40B4-BE49-F238E27FC236}">
              <a16:creationId xmlns:a16="http://schemas.microsoft.com/office/drawing/2014/main" id="{6EE72792-0C1E-4835-A8B3-0859FD130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81" name="Text Box 7">
          <a:extLst>
            <a:ext uri="{FF2B5EF4-FFF2-40B4-BE49-F238E27FC236}">
              <a16:creationId xmlns:a16="http://schemas.microsoft.com/office/drawing/2014/main" id="{02F280C5-312E-4A48-9A22-82F6A6052E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82" name="Text Box 7">
          <a:extLst>
            <a:ext uri="{FF2B5EF4-FFF2-40B4-BE49-F238E27FC236}">
              <a16:creationId xmlns:a16="http://schemas.microsoft.com/office/drawing/2014/main" id="{4B8AB74C-0353-4920-BBFA-11982B6B7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83" name="Text Box 7">
          <a:extLst>
            <a:ext uri="{FF2B5EF4-FFF2-40B4-BE49-F238E27FC236}">
              <a16:creationId xmlns:a16="http://schemas.microsoft.com/office/drawing/2014/main" id="{4CB522F7-CCAB-47B2-9AD4-BFF2AFA28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84" name="Text Box 7">
          <a:extLst>
            <a:ext uri="{FF2B5EF4-FFF2-40B4-BE49-F238E27FC236}">
              <a16:creationId xmlns:a16="http://schemas.microsoft.com/office/drawing/2014/main" id="{34BC97C6-742D-4984-8F46-41866CFB9C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85" name="Text Box 7">
          <a:extLst>
            <a:ext uri="{FF2B5EF4-FFF2-40B4-BE49-F238E27FC236}">
              <a16:creationId xmlns:a16="http://schemas.microsoft.com/office/drawing/2014/main" id="{289E0686-BB94-41AB-9154-D4FA55963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86" name="Text Box 7">
          <a:extLst>
            <a:ext uri="{FF2B5EF4-FFF2-40B4-BE49-F238E27FC236}">
              <a16:creationId xmlns:a16="http://schemas.microsoft.com/office/drawing/2014/main" id="{1A526D73-BCD2-4589-BAA9-C0AFAA719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87" name="Text Box 7">
          <a:extLst>
            <a:ext uri="{FF2B5EF4-FFF2-40B4-BE49-F238E27FC236}">
              <a16:creationId xmlns:a16="http://schemas.microsoft.com/office/drawing/2014/main" id="{08158CB6-0E8E-47BE-9197-7CEFAF331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88" name="Text Box 7">
          <a:extLst>
            <a:ext uri="{FF2B5EF4-FFF2-40B4-BE49-F238E27FC236}">
              <a16:creationId xmlns:a16="http://schemas.microsoft.com/office/drawing/2014/main" id="{78C7F8AC-0352-49D8-BCD4-4950A0063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89" name="Text Box 7">
          <a:extLst>
            <a:ext uri="{FF2B5EF4-FFF2-40B4-BE49-F238E27FC236}">
              <a16:creationId xmlns:a16="http://schemas.microsoft.com/office/drawing/2014/main" id="{9D571FB7-F40B-4EA4-BFE8-52E4837A9F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90" name="Text Box 7">
          <a:extLst>
            <a:ext uri="{FF2B5EF4-FFF2-40B4-BE49-F238E27FC236}">
              <a16:creationId xmlns:a16="http://schemas.microsoft.com/office/drawing/2014/main" id="{5475CBA3-1B4D-42CE-9FF0-F7D602C16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91" name="Text Box 7">
          <a:extLst>
            <a:ext uri="{FF2B5EF4-FFF2-40B4-BE49-F238E27FC236}">
              <a16:creationId xmlns:a16="http://schemas.microsoft.com/office/drawing/2014/main" id="{9F5BC64E-587C-4445-8D98-CB72ADA02B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92" name="Text Box 7">
          <a:extLst>
            <a:ext uri="{FF2B5EF4-FFF2-40B4-BE49-F238E27FC236}">
              <a16:creationId xmlns:a16="http://schemas.microsoft.com/office/drawing/2014/main" id="{0ED9F1F2-9D2A-448B-9E53-BE60C0C01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93" name="Text Box 7">
          <a:extLst>
            <a:ext uri="{FF2B5EF4-FFF2-40B4-BE49-F238E27FC236}">
              <a16:creationId xmlns:a16="http://schemas.microsoft.com/office/drawing/2014/main" id="{6084E410-5441-482B-AA09-26DCD5BF3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94" name="Text Box 7">
          <a:extLst>
            <a:ext uri="{FF2B5EF4-FFF2-40B4-BE49-F238E27FC236}">
              <a16:creationId xmlns:a16="http://schemas.microsoft.com/office/drawing/2014/main" id="{B771B093-B5D7-4955-8F62-EDFC9A45AB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95" name="Text Box 7">
          <a:extLst>
            <a:ext uri="{FF2B5EF4-FFF2-40B4-BE49-F238E27FC236}">
              <a16:creationId xmlns:a16="http://schemas.microsoft.com/office/drawing/2014/main" id="{B2EB427C-92FE-4E54-BE30-650EE25AEC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96" name="Text Box 7">
          <a:extLst>
            <a:ext uri="{FF2B5EF4-FFF2-40B4-BE49-F238E27FC236}">
              <a16:creationId xmlns:a16="http://schemas.microsoft.com/office/drawing/2014/main" id="{A52CFF2B-E8A9-4308-9A53-CF8368EE3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97" name="Text Box 7">
          <a:extLst>
            <a:ext uri="{FF2B5EF4-FFF2-40B4-BE49-F238E27FC236}">
              <a16:creationId xmlns:a16="http://schemas.microsoft.com/office/drawing/2014/main" id="{1CF1B116-EC46-4E7F-A44A-ADD37BE133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98" name="Text Box 7">
          <a:extLst>
            <a:ext uri="{FF2B5EF4-FFF2-40B4-BE49-F238E27FC236}">
              <a16:creationId xmlns:a16="http://schemas.microsoft.com/office/drawing/2014/main" id="{3021067C-824C-4C68-AA54-6E76E867B2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199" name="Text Box 7">
          <a:extLst>
            <a:ext uri="{FF2B5EF4-FFF2-40B4-BE49-F238E27FC236}">
              <a16:creationId xmlns:a16="http://schemas.microsoft.com/office/drawing/2014/main" id="{3FD1B170-CB8E-41B6-986A-2DB459BC6A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200" name="Text Box 7">
          <a:extLst>
            <a:ext uri="{FF2B5EF4-FFF2-40B4-BE49-F238E27FC236}">
              <a16:creationId xmlns:a16="http://schemas.microsoft.com/office/drawing/2014/main" id="{6A5A00B3-446F-494A-9374-27B4D2AC5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7201" name="Text Box 7">
          <a:extLst>
            <a:ext uri="{FF2B5EF4-FFF2-40B4-BE49-F238E27FC236}">
              <a16:creationId xmlns:a16="http://schemas.microsoft.com/office/drawing/2014/main" id="{B0824979-51E7-4F76-B16F-536F7D9669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02" name="Text Box 7">
          <a:extLst>
            <a:ext uri="{FF2B5EF4-FFF2-40B4-BE49-F238E27FC236}">
              <a16:creationId xmlns:a16="http://schemas.microsoft.com/office/drawing/2014/main" id="{EED31876-8DFA-483C-BC53-DCEB1F82B7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03" name="Text Box 7">
          <a:extLst>
            <a:ext uri="{FF2B5EF4-FFF2-40B4-BE49-F238E27FC236}">
              <a16:creationId xmlns:a16="http://schemas.microsoft.com/office/drawing/2014/main" id="{0F5895FA-9F81-492A-B2BE-D969E8D9DB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04" name="Text Box 7">
          <a:extLst>
            <a:ext uri="{FF2B5EF4-FFF2-40B4-BE49-F238E27FC236}">
              <a16:creationId xmlns:a16="http://schemas.microsoft.com/office/drawing/2014/main" id="{5DA7BAE1-31C3-421D-A3E5-A18E289E4E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05" name="Text Box 7">
          <a:extLst>
            <a:ext uri="{FF2B5EF4-FFF2-40B4-BE49-F238E27FC236}">
              <a16:creationId xmlns:a16="http://schemas.microsoft.com/office/drawing/2014/main" id="{0CC721A8-360A-40D3-972A-B8F37A36F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06" name="Text Box 7">
          <a:extLst>
            <a:ext uri="{FF2B5EF4-FFF2-40B4-BE49-F238E27FC236}">
              <a16:creationId xmlns:a16="http://schemas.microsoft.com/office/drawing/2014/main" id="{7472F0DA-B1C8-41E7-82F1-0B86AF0C6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07" name="Text Box 7">
          <a:extLst>
            <a:ext uri="{FF2B5EF4-FFF2-40B4-BE49-F238E27FC236}">
              <a16:creationId xmlns:a16="http://schemas.microsoft.com/office/drawing/2014/main" id="{81559C10-4FA9-40F7-BE15-96283E30F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08" name="Text Box 7">
          <a:extLst>
            <a:ext uri="{FF2B5EF4-FFF2-40B4-BE49-F238E27FC236}">
              <a16:creationId xmlns:a16="http://schemas.microsoft.com/office/drawing/2014/main" id="{B18FC659-AA79-4575-BFE8-1F5F17420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09" name="Text Box 7">
          <a:extLst>
            <a:ext uri="{FF2B5EF4-FFF2-40B4-BE49-F238E27FC236}">
              <a16:creationId xmlns:a16="http://schemas.microsoft.com/office/drawing/2014/main" id="{478F7CF5-8DD7-41FE-B4E9-476106341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10" name="Text Box 7">
          <a:extLst>
            <a:ext uri="{FF2B5EF4-FFF2-40B4-BE49-F238E27FC236}">
              <a16:creationId xmlns:a16="http://schemas.microsoft.com/office/drawing/2014/main" id="{F2C7947E-3331-4A23-8A03-DDE66A04E3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11" name="Text Box 7">
          <a:extLst>
            <a:ext uri="{FF2B5EF4-FFF2-40B4-BE49-F238E27FC236}">
              <a16:creationId xmlns:a16="http://schemas.microsoft.com/office/drawing/2014/main" id="{3EF25914-5D8D-4BD8-B4A1-25996A30B5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12" name="Text Box 7">
          <a:extLst>
            <a:ext uri="{FF2B5EF4-FFF2-40B4-BE49-F238E27FC236}">
              <a16:creationId xmlns:a16="http://schemas.microsoft.com/office/drawing/2014/main" id="{34C71079-782D-4BA9-B857-AFE5AC75A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13" name="Text Box 7">
          <a:extLst>
            <a:ext uri="{FF2B5EF4-FFF2-40B4-BE49-F238E27FC236}">
              <a16:creationId xmlns:a16="http://schemas.microsoft.com/office/drawing/2014/main" id="{D2FB9B18-004A-4CD9-B585-8E9EF0E3F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14" name="Text Box 7">
          <a:extLst>
            <a:ext uri="{FF2B5EF4-FFF2-40B4-BE49-F238E27FC236}">
              <a16:creationId xmlns:a16="http://schemas.microsoft.com/office/drawing/2014/main" id="{FB39A32E-E5D6-4A9E-AADC-1267F5430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15" name="Text Box 7">
          <a:extLst>
            <a:ext uri="{FF2B5EF4-FFF2-40B4-BE49-F238E27FC236}">
              <a16:creationId xmlns:a16="http://schemas.microsoft.com/office/drawing/2014/main" id="{D77BF762-3014-4116-9736-98878FF363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16" name="Text Box 7">
          <a:extLst>
            <a:ext uri="{FF2B5EF4-FFF2-40B4-BE49-F238E27FC236}">
              <a16:creationId xmlns:a16="http://schemas.microsoft.com/office/drawing/2014/main" id="{9393E2E8-FAAF-4511-9859-5F7E9CE25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17" name="Text Box 7">
          <a:extLst>
            <a:ext uri="{FF2B5EF4-FFF2-40B4-BE49-F238E27FC236}">
              <a16:creationId xmlns:a16="http://schemas.microsoft.com/office/drawing/2014/main" id="{731DD97A-612C-43B5-AF38-ADC8CB21E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18" name="Text Box 7">
          <a:extLst>
            <a:ext uri="{FF2B5EF4-FFF2-40B4-BE49-F238E27FC236}">
              <a16:creationId xmlns:a16="http://schemas.microsoft.com/office/drawing/2014/main" id="{76B7779B-E3CE-4B1F-9992-70C6E69C70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19" name="Text Box 7">
          <a:extLst>
            <a:ext uri="{FF2B5EF4-FFF2-40B4-BE49-F238E27FC236}">
              <a16:creationId xmlns:a16="http://schemas.microsoft.com/office/drawing/2014/main" id="{BA3A4749-CD07-45AC-A2E7-66AF805A3C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20" name="Text Box 7">
          <a:extLst>
            <a:ext uri="{FF2B5EF4-FFF2-40B4-BE49-F238E27FC236}">
              <a16:creationId xmlns:a16="http://schemas.microsoft.com/office/drawing/2014/main" id="{DCD9FE78-4795-4A7E-820E-A62CC4602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21" name="Text Box 7">
          <a:extLst>
            <a:ext uri="{FF2B5EF4-FFF2-40B4-BE49-F238E27FC236}">
              <a16:creationId xmlns:a16="http://schemas.microsoft.com/office/drawing/2014/main" id="{793436E9-B60E-4D59-A595-B7B4B5C6A9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22" name="Text Box 7">
          <a:extLst>
            <a:ext uri="{FF2B5EF4-FFF2-40B4-BE49-F238E27FC236}">
              <a16:creationId xmlns:a16="http://schemas.microsoft.com/office/drawing/2014/main" id="{ABA5C06C-519C-44FF-B487-68EC60CDC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23" name="Text Box 7">
          <a:extLst>
            <a:ext uri="{FF2B5EF4-FFF2-40B4-BE49-F238E27FC236}">
              <a16:creationId xmlns:a16="http://schemas.microsoft.com/office/drawing/2014/main" id="{8A37AEEC-A26C-4754-8BE5-4420B4FA7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24" name="Text Box 7">
          <a:extLst>
            <a:ext uri="{FF2B5EF4-FFF2-40B4-BE49-F238E27FC236}">
              <a16:creationId xmlns:a16="http://schemas.microsoft.com/office/drawing/2014/main" id="{8123B381-5FB0-408B-804C-0A839964A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25" name="Text Box 7">
          <a:extLst>
            <a:ext uri="{FF2B5EF4-FFF2-40B4-BE49-F238E27FC236}">
              <a16:creationId xmlns:a16="http://schemas.microsoft.com/office/drawing/2014/main" id="{305AB123-327D-4257-9D15-20EA6CD5D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26" name="Text Box 7">
          <a:extLst>
            <a:ext uri="{FF2B5EF4-FFF2-40B4-BE49-F238E27FC236}">
              <a16:creationId xmlns:a16="http://schemas.microsoft.com/office/drawing/2014/main" id="{7B75DD72-F097-49FC-868C-63E859FBF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27" name="Text Box 7">
          <a:extLst>
            <a:ext uri="{FF2B5EF4-FFF2-40B4-BE49-F238E27FC236}">
              <a16:creationId xmlns:a16="http://schemas.microsoft.com/office/drawing/2014/main" id="{E2CE7669-6144-475A-9713-39C80EA4E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28" name="Text Box 7">
          <a:extLst>
            <a:ext uri="{FF2B5EF4-FFF2-40B4-BE49-F238E27FC236}">
              <a16:creationId xmlns:a16="http://schemas.microsoft.com/office/drawing/2014/main" id="{70FF5EF5-0C2C-4475-BA3D-A59F08D96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29" name="Text Box 7">
          <a:extLst>
            <a:ext uri="{FF2B5EF4-FFF2-40B4-BE49-F238E27FC236}">
              <a16:creationId xmlns:a16="http://schemas.microsoft.com/office/drawing/2014/main" id="{EE246B31-ADEF-412E-8C92-29F3CAA2B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30" name="Text Box 7">
          <a:extLst>
            <a:ext uri="{FF2B5EF4-FFF2-40B4-BE49-F238E27FC236}">
              <a16:creationId xmlns:a16="http://schemas.microsoft.com/office/drawing/2014/main" id="{D2515713-4397-439A-93BF-EFF4224B76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31" name="Text Box 7">
          <a:extLst>
            <a:ext uri="{FF2B5EF4-FFF2-40B4-BE49-F238E27FC236}">
              <a16:creationId xmlns:a16="http://schemas.microsoft.com/office/drawing/2014/main" id="{FF88F3A7-D006-4BA6-BCF3-4D792CB5CA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32" name="Text Box 7">
          <a:extLst>
            <a:ext uri="{FF2B5EF4-FFF2-40B4-BE49-F238E27FC236}">
              <a16:creationId xmlns:a16="http://schemas.microsoft.com/office/drawing/2014/main" id="{A9AB1587-F679-4315-A1E7-D57DF3C5C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33" name="Text Box 7">
          <a:extLst>
            <a:ext uri="{FF2B5EF4-FFF2-40B4-BE49-F238E27FC236}">
              <a16:creationId xmlns:a16="http://schemas.microsoft.com/office/drawing/2014/main" id="{EE6F30EF-0751-4BBF-BE40-CACA7143C7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34" name="Text Box 7">
          <a:extLst>
            <a:ext uri="{FF2B5EF4-FFF2-40B4-BE49-F238E27FC236}">
              <a16:creationId xmlns:a16="http://schemas.microsoft.com/office/drawing/2014/main" id="{808535D0-A304-4997-ACAC-A6AEA2651E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35" name="Text Box 7">
          <a:extLst>
            <a:ext uri="{FF2B5EF4-FFF2-40B4-BE49-F238E27FC236}">
              <a16:creationId xmlns:a16="http://schemas.microsoft.com/office/drawing/2014/main" id="{5C526C5D-CC89-41A6-9CCA-05794EA74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36" name="Text Box 7">
          <a:extLst>
            <a:ext uri="{FF2B5EF4-FFF2-40B4-BE49-F238E27FC236}">
              <a16:creationId xmlns:a16="http://schemas.microsoft.com/office/drawing/2014/main" id="{0FCB878B-84A1-4488-A8F8-A1A8A1A819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37" name="Text Box 7">
          <a:extLst>
            <a:ext uri="{FF2B5EF4-FFF2-40B4-BE49-F238E27FC236}">
              <a16:creationId xmlns:a16="http://schemas.microsoft.com/office/drawing/2014/main" id="{3FC2CC6F-01DD-4ABC-8780-C334975A6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38" name="Text Box 7">
          <a:extLst>
            <a:ext uri="{FF2B5EF4-FFF2-40B4-BE49-F238E27FC236}">
              <a16:creationId xmlns:a16="http://schemas.microsoft.com/office/drawing/2014/main" id="{156D1E81-2095-49B0-B4FB-03B24B7887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39" name="Text Box 7">
          <a:extLst>
            <a:ext uri="{FF2B5EF4-FFF2-40B4-BE49-F238E27FC236}">
              <a16:creationId xmlns:a16="http://schemas.microsoft.com/office/drawing/2014/main" id="{6A643FAE-311F-43AA-9410-E4EC21B9FC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40" name="Text Box 7">
          <a:extLst>
            <a:ext uri="{FF2B5EF4-FFF2-40B4-BE49-F238E27FC236}">
              <a16:creationId xmlns:a16="http://schemas.microsoft.com/office/drawing/2014/main" id="{71356DE6-8F7E-42B8-9F92-7A99ED95E3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41" name="Text Box 7">
          <a:extLst>
            <a:ext uri="{FF2B5EF4-FFF2-40B4-BE49-F238E27FC236}">
              <a16:creationId xmlns:a16="http://schemas.microsoft.com/office/drawing/2014/main" id="{99FFE4EA-680E-4E37-9499-380F865984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42" name="Text Box 7">
          <a:extLst>
            <a:ext uri="{FF2B5EF4-FFF2-40B4-BE49-F238E27FC236}">
              <a16:creationId xmlns:a16="http://schemas.microsoft.com/office/drawing/2014/main" id="{C59BACF2-2465-4982-ABF9-7CEC18431D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43" name="Text Box 7">
          <a:extLst>
            <a:ext uri="{FF2B5EF4-FFF2-40B4-BE49-F238E27FC236}">
              <a16:creationId xmlns:a16="http://schemas.microsoft.com/office/drawing/2014/main" id="{A4C6FC9C-C976-46C5-ACF4-1DA256957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44" name="Text Box 7">
          <a:extLst>
            <a:ext uri="{FF2B5EF4-FFF2-40B4-BE49-F238E27FC236}">
              <a16:creationId xmlns:a16="http://schemas.microsoft.com/office/drawing/2014/main" id="{4C60024A-7DB3-4214-B82C-E4A8801E4F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45" name="Text Box 7">
          <a:extLst>
            <a:ext uri="{FF2B5EF4-FFF2-40B4-BE49-F238E27FC236}">
              <a16:creationId xmlns:a16="http://schemas.microsoft.com/office/drawing/2014/main" id="{49B21B3E-6E1E-4E3C-9DF6-5ED93178A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46" name="Text Box 7">
          <a:extLst>
            <a:ext uri="{FF2B5EF4-FFF2-40B4-BE49-F238E27FC236}">
              <a16:creationId xmlns:a16="http://schemas.microsoft.com/office/drawing/2014/main" id="{EE669FAC-8C7F-49A1-81C6-F08DB301D4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47" name="Text Box 7">
          <a:extLst>
            <a:ext uri="{FF2B5EF4-FFF2-40B4-BE49-F238E27FC236}">
              <a16:creationId xmlns:a16="http://schemas.microsoft.com/office/drawing/2014/main" id="{0C8C74D7-34E5-4ACA-ADFD-892518A51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48" name="Text Box 7">
          <a:extLst>
            <a:ext uri="{FF2B5EF4-FFF2-40B4-BE49-F238E27FC236}">
              <a16:creationId xmlns:a16="http://schemas.microsoft.com/office/drawing/2014/main" id="{EB8B55BE-2AAD-4766-90BA-EEF8E536E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49" name="Text Box 7">
          <a:extLst>
            <a:ext uri="{FF2B5EF4-FFF2-40B4-BE49-F238E27FC236}">
              <a16:creationId xmlns:a16="http://schemas.microsoft.com/office/drawing/2014/main" id="{7DFB0E06-1B02-496B-A1B8-67F48166A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50" name="Text Box 7">
          <a:extLst>
            <a:ext uri="{FF2B5EF4-FFF2-40B4-BE49-F238E27FC236}">
              <a16:creationId xmlns:a16="http://schemas.microsoft.com/office/drawing/2014/main" id="{06930B43-AD5C-4FE4-ACE3-0383B68EE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51" name="Text Box 7">
          <a:extLst>
            <a:ext uri="{FF2B5EF4-FFF2-40B4-BE49-F238E27FC236}">
              <a16:creationId xmlns:a16="http://schemas.microsoft.com/office/drawing/2014/main" id="{3DDD4B2C-CD2D-427E-B9E8-789971F03B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52" name="Text Box 7">
          <a:extLst>
            <a:ext uri="{FF2B5EF4-FFF2-40B4-BE49-F238E27FC236}">
              <a16:creationId xmlns:a16="http://schemas.microsoft.com/office/drawing/2014/main" id="{B74BBAC0-6FF8-4966-8B3F-F98B88906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53" name="Text Box 7">
          <a:extLst>
            <a:ext uri="{FF2B5EF4-FFF2-40B4-BE49-F238E27FC236}">
              <a16:creationId xmlns:a16="http://schemas.microsoft.com/office/drawing/2014/main" id="{4E1A9446-0814-4BF1-8B54-BAE1204A8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54" name="Text Box 7">
          <a:extLst>
            <a:ext uri="{FF2B5EF4-FFF2-40B4-BE49-F238E27FC236}">
              <a16:creationId xmlns:a16="http://schemas.microsoft.com/office/drawing/2014/main" id="{FD23E553-E3CB-440D-8E36-826595FB87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55" name="Text Box 7">
          <a:extLst>
            <a:ext uri="{FF2B5EF4-FFF2-40B4-BE49-F238E27FC236}">
              <a16:creationId xmlns:a16="http://schemas.microsoft.com/office/drawing/2014/main" id="{D765D548-4D21-4321-902B-CFF508381D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56" name="Text Box 7">
          <a:extLst>
            <a:ext uri="{FF2B5EF4-FFF2-40B4-BE49-F238E27FC236}">
              <a16:creationId xmlns:a16="http://schemas.microsoft.com/office/drawing/2014/main" id="{9865A723-6B6F-4060-B064-59D902C3F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57" name="Text Box 7">
          <a:extLst>
            <a:ext uri="{FF2B5EF4-FFF2-40B4-BE49-F238E27FC236}">
              <a16:creationId xmlns:a16="http://schemas.microsoft.com/office/drawing/2014/main" id="{655AE5F2-B102-41AF-8BB7-F2E113B07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58" name="Text Box 7">
          <a:extLst>
            <a:ext uri="{FF2B5EF4-FFF2-40B4-BE49-F238E27FC236}">
              <a16:creationId xmlns:a16="http://schemas.microsoft.com/office/drawing/2014/main" id="{4FBB3D9E-BB90-4EBE-BCB6-22061C679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59" name="Text Box 7">
          <a:extLst>
            <a:ext uri="{FF2B5EF4-FFF2-40B4-BE49-F238E27FC236}">
              <a16:creationId xmlns:a16="http://schemas.microsoft.com/office/drawing/2014/main" id="{953E5F94-8653-42EA-ADCA-098132F856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60" name="Text Box 7">
          <a:extLst>
            <a:ext uri="{FF2B5EF4-FFF2-40B4-BE49-F238E27FC236}">
              <a16:creationId xmlns:a16="http://schemas.microsoft.com/office/drawing/2014/main" id="{960F01A3-4266-4047-844A-6A76A0E24D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61" name="Text Box 7">
          <a:extLst>
            <a:ext uri="{FF2B5EF4-FFF2-40B4-BE49-F238E27FC236}">
              <a16:creationId xmlns:a16="http://schemas.microsoft.com/office/drawing/2014/main" id="{8E475E41-8204-44E0-819C-00BF9A718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62" name="Text Box 7">
          <a:extLst>
            <a:ext uri="{FF2B5EF4-FFF2-40B4-BE49-F238E27FC236}">
              <a16:creationId xmlns:a16="http://schemas.microsoft.com/office/drawing/2014/main" id="{C0DF0B77-64A0-422E-B2EB-FDFC7BD23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63" name="Text Box 7">
          <a:extLst>
            <a:ext uri="{FF2B5EF4-FFF2-40B4-BE49-F238E27FC236}">
              <a16:creationId xmlns:a16="http://schemas.microsoft.com/office/drawing/2014/main" id="{8A03B1C9-8220-4D3E-B2B5-708961DA07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64" name="Text Box 7">
          <a:extLst>
            <a:ext uri="{FF2B5EF4-FFF2-40B4-BE49-F238E27FC236}">
              <a16:creationId xmlns:a16="http://schemas.microsoft.com/office/drawing/2014/main" id="{DCA3C9E9-9F8C-43EC-9F37-0B69CFE3FB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65" name="Text Box 7">
          <a:extLst>
            <a:ext uri="{FF2B5EF4-FFF2-40B4-BE49-F238E27FC236}">
              <a16:creationId xmlns:a16="http://schemas.microsoft.com/office/drawing/2014/main" id="{FF1D1189-093A-4D1C-B2C4-01E7CB7A20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66" name="Text Box 7">
          <a:extLst>
            <a:ext uri="{FF2B5EF4-FFF2-40B4-BE49-F238E27FC236}">
              <a16:creationId xmlns:a16="http://schemas.microsoft.com/office/drawing/2014/main" id="{6F1E8A87-04E1-409A-89DF-413FBF4708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67" name="Text Box 7">
          <a:extLst>
            <a:ext uri="{FF2B5EF4-FFF2-40B4-BE49-F238E27FC236}">
              <a16:creationId xmlns:a16="http://schemas.microsoft.com/office/drawing/2014/main" id="{124027BC-02EA-491B-B6B5-3D6FF73B58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68" name="Text Box 7">
          <a:extLst>
            <a:ext uri="{FF2B5EF4-FFF2-40B4-BE49-F238E27FC236}">
              <a16:creationId xmlns:a16="http://schemas.microsoft.com/office/drawing/2014/main" id="{49DF7843-D61A-4932-9A86-FFE9D4024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69" name="Text Box 7">
          <a:extLst>
            <a:ext uri="{FF2B5EF4-FFF2-40B4-BE49-F238E27FC236}">
              <a16:creationId xmlns:a16="http://schemas.microsoft.com/office/drawing/2014/main" id="{7720D064-35E2-4670-A6E7-920441E89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70" name="Text Box 7">
          <a:extLst>
            <a:ext uri="{FF2B5EF4-FFF2-40B4-BE49-F238E27FC236}">
              <a16:creationId xmlns:a16="http://schemas.microsoft.com/office/drawing/2014/main" id="{FF2E1076-71BB-4A71-90AE-D055890F5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71" name="Text Box 7">
          <a:extLst>
            <a:ext uri="{FF2B5EF4-FFF2-40B4-BE49-F238E27FC236}">
              <a16:creationId xmlns:a16="http://schemas.microsoft.com/office/drawing/2014/main" id="{72E9D74C-5B57-481D-B364-8671D4BBF2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72" name="Text Box 7">
          <a:extLst>
            <a:ext uri="{FF2B5EF4-FFF2-40B4-BE49-F238E27FC236}">
              <a16:creationId xmlns:a16="http://schemas.microsoft.com/office/drawing/2014/main" id="{312CA761-C0B2-445F-86C1-93D78645C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73" name="Text Box 7">
          <a:extLst>
            <a:ext uri="{FF2B5EF4-FFF2-40B4-BE49-F238E27FC236}">
              <a16:creationId xmlns:a16="http://schemas.microsoft.com/office/drawing/2014/main" id="{60A33CBC-450C-4F35-B36F-1A80EBF7E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74" name="Text Box 7">
          <a:extLst>
            <a:ext uri="{FF2B5EF4-FFF2-40B4-BE49-F238E27FC236}">
              <a16:creationId xmlns:a16="http://schemas.microsoft.com/office/drawing/2014/main" id="{36763153-33E8-4793-932E-43283E450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75" name="Text Box 7">
          <a:extLst>
            <a:ext uri="{FF2B5EF4-FFF2-40B4-BE49-F238E27FC236}">
              <a16:creationId xmlns:a16="http://schemas.microsoft.com/office/drawing/2014/main" id="{75D65903-E439-49BA-9CAC-263C57A48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76" name="Text Box 7">
          <a:extLst>
            <a:ext uri="{FF2B5EF4-FFF2-40B4-BE49-F238E27FC236}">
              <a16:creationId xmlns:a16="http://schemas.microsoft.com/office/drawing/2014/main" id="{E0BB3803-2A40-4CC0-B710-7826B7865E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77" name="Text Box 7">
          <a:extLst>
            <a:ext uri="{FF2B5EF4-FFF2-40B4-BE49-F238E27FC236}">
              <a16:creationId xmlns:a16="http://schemas.microsoft.com/office/drawing/2014/main" id="{1377F918-8DDF-4961-9134-B1BE65358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78" name="Text Box 7">
          <a:extLst>
            <a:ext uri="{FF2B5EF4-FFF2-40B4-BE49-F238E27FC236}">
              <a16:creationId xmlns:a16="http://schemas.microsoft.com/office/drawing/2014/main" id="{3B6F35D2-1F7D-4E43-869B-8A523163C1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79" name="Text Box 7">
          <a:extLst>
            <a:ext uri="{FF2B5EF4-FFF2-40B4-BE49-F238E27FC236}">
              <a16:creationId xmlns:a16="http://schemas.microsoft.com/office/drawing/2014/main" id="{1B795119-5098-465F-BD8E-B3FDEC363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80" name="Text Box 7">
          <a:extLst>
            <a:ext uri="{FF2B5EF4-FFF2-40B4-BE49-F238E27FC236}">
              <a16:creationId xmlns:a16="http://schemas.microsoft.com/office/drawing/2014/main" id="{A0283759-C9F8-409B-B491-1461A3E768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81" name="Text Box 7">
          <a:extLst>
            <a:ext uri="{FF2B5EF4-FFF2-40B4-BE49-F238E27FC236}">
              <a16:creationId xmlns:a16="http://schemas.microsoft.com/office/drawing/2014/main" id="{EA66A528-FDE3-4507-8C5C-86F7A382F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82" name="Text Box 7">
          <a:extLst>
            <a:ext uri="{FF2B5EF4-FFF2-40B4-BE49-F238E27FC236}">
              <a16:creationId xmlns:a16="http://schemas.microsoft.com/office/drawing/2014/main" id="{1B13278C-C6D2-43BA-A3B5-BFF0E776C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83" name="Text Box 7">
          <a:extLst>
            <a:ext uri="{FF2B5EF4-FFF2-40B4-BE49-F238E27FC236}">
              <a16:creationId xmlns:a16="http://schemas.microsoft.com/office/drawing/2014/main" id="{2D9D4D76-4DD2-4F2E-ABC7-59DBA43D3A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84" name="Text Box 7">
          <a:extLst>
            <a:ext uri="{FF2B5EF4-FFF2-40B4-BE49-F238E27FC236}">
              <a16:creationId xmlns:a16="http://schemas.microsoft.com/office/drawing/2014/main" id="{39D566CC-FB17-4BF3-A1EE-EED811465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85" name="Text Box 7">
          <a:extLst>
            <a:ext uri="{FF2B5EF4-FFF2-40B4-BE49-F238E27FC236}">
              <a16:creationId xmlns:a16="http://schemas.microsoft.com/office/drawing/2014/main" id="{5982AA6C-0248-4107-8E69-9170D2AAA6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86" name="Text Box 7">
          <a:extLst>
            <a:ext uri="{FF2B5EF4-FFF2-40B4-BE49-F238E27FC236}">
              <a16:creationId xmlns:a16="http://schemas.microsoft.com/office/drawing/2014/main" id="{14EA63BE-1810-4236-A70F-69C6D60958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87" name="Text Box 7">
          <a:extLst>
            <a:ext uri="{FF2B5EF4-FFF2-40B4-BE49-F238E27FC236}">
              <a16:creationId xmlns:a16="http://schemas.microsoft.com/office/drawing/2014/main" id="{A7394CE5-6EE6-44BF-940A-C9D5D6CEF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88" name="Text Box 7">
          <a:extLst>
            <a:ext uri="{FF2B5EF4-FFF2-40B4-BE49-F238E27FC236}">
              <a16:creationId xmlns:a16="http://schemas.microsoft.com/office/drawing/2014/main" id="{6DB3EF22-9ACF-48B7-ABEC-81A1D858E9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89" name="Text Box 7">
          <a:extLst>
            <a:ext uri="{FF2B5EF4-FFF2-40B4-BE49-F238E27FC236}">
              <a16:creationId xmlns:a16="http://schemas.microsoft.com/office/drawing/2014/main" id="{A704FFBC-06D7-4903-8EFD-87CD5F7B2C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90" name="Text Box 7">
          <a:extLst>
            <a:ext uri="{FF2B5EF4-FFF2-40B4-BE49-F238E27FC236}">
              <a16:creationId xmlns:a16="http://schemas.microsoft.com/office/drawing/2014/main" id="{3DF53EC0-1B23-4F18-95C5-A85158373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91" name="Text Box 7">
          <a:extLst>
            <a:ext uri="{FF2B5EF4-FFF2-40B4-BE49-F238E27FC236}">
              <a16:creationId xmlns:a16="http://schemas.microsoft.com/office/drawing/2014/main" id="{0343B2CF-49FA-4E1E-AFCA-EB60BEBF7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246</xdr:rowOff>
    </xdr:from>
    <xdr:to>
      <xdr:col>17</xdr:col>
      <xdr:colOff>1155990</xdr:colOff>
      <xdr:row>19</xdr:row>
      <xdr:rowOff>246</xdr:rowOff>
    </xdr:to>
    <xdr:sp macro="[1]!mostrarControlesExistentes" textlink="">
      <xdr:nvSpPr>
        <xdr:cNvPr id="367292" name="Text Box 7">
          <a:extLst>
            <a:ext uri="{FF2B5EF4-FFF2-40B4-BE49-F238E27FC236}">
              <a16:creationId xmlns:a16="http://schemas.microsoft.com/office/drawing/2014/main" id="{CF15C776-87BA-42E5-915F-5FBBA307C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293" name="Text Box 7">
          <a:extLst>
            <a:ext uri="{FF2B5EF4-FFF2-40B4-BE49-F238E27FC236}">
              <a16:creationId xmlns:a16="http://schemas.microsoft.com/office/drawing/2014/main" id="{D251134E-FBC5-44EA-AB94-56B43B5A0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294" name="Text Box 7">
          <a:extLst>
            <a:ext uri="{FF2B5EF4-FFF2-40B4-BE49-F238E27FC236}">
              <a16:creationId xmlns:a16="http://schemas.microsoft.com/office/drawing/2014/main" id="{E5A40E0B-CCEE-41FA-824F-60C24BC25B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295" name="Text Box 7">
          <a:extLst>
            <a:ext uri="{FF2B5EF4-FFF2-40B4-BE49-F238E27FC236}">
              <a16:creationId xmlns:a16="http://schemas.microsoft.com/office/drawing/2014/main" id="{380480D5-145E-4295-92E6-C9552B3135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296" name="Text Box 7">
          <a:extLst>
            <a:ext uri="{FF2B5EF4-FFF2-40B4-BE49-F238E27FC236}">
              <a16:creationId xmlns:a16="http://schemas.microsoft.com/office/drawing/2014/main" id="{374D484C-01D5-4FAF-9C47-B75A77A7E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297" name="Text Box 7">
          <a:extLst>
            <a:ext uri="{FF2B5EF4-FFF2-40B4-BE49-F238E27FC236}">
              <a16:creationId xmlns:a16="http://schemas.microsoft.com/office/drawing/2014/main" id="{32C12AB3-29ED-4C01-A788-E1BFA7FA0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298" name="Text Box 7">
          <a:extLst>
            <a:ext uri="{FF2B5EF4-FFF2-40B4-BE49-F238E27FC236}">
              <a16:creationId xmlns:a16="http://schemas.microsoft.com/office/drawing/2014/main" id="{BDAE9A5F-F116-41B0-97FB-5903972248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299" name="Text Box 7">
          <a:extLst>
            <a:ext uri="{FF2B5EF4-FFF2-40B4-BE49-F238E27FC236}">
              <a16:creationId xmlns:a16="http://schemas.microsoft.com/office/drawing/2014/main" id="{FE35CBCB-75B7-4F45-B2F3-A510B3AFB6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00" name="Text Box 7">
          <a:extLst>
            <a:ext uri="{FF2B5EF4-FFF2-40B4-BE49-F238E27FC236}">
              <a16:creationId xmlns:a16="http://schemas.microsoft.com/office/drawing/2014/main" id="{E13CBA2F-D128-48DC-BD00-5452DF543C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01" name="Text Box 7">
          <a:extLst>
            <a:ext uri="{FF2B5EF4-FFF2-40B4-BE49-F238E27FC236}">
              <a16:creationId xmlns:a16="http://schemas.microsoft.com/office/drawing/2014/main" id="{D192F80F-E420-4A37-A93A-89B151E6C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02" name="Text Box 7">
          <a:extLst>
            <a:ext uri="{FF2B5EF4-FFF2-40B4-BE49-F238E27FC236}">
              <a16:creationId xmlns:a16="http://schemas.microsoft.com/office/drawing/2014/main" id="{252BA78F-BC02-4D45-A760-798ECE07A1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03" name="Text Box 7">
          <a:extLst>
            <a:ext uri="{FF2B5EF4-FFF2-40B4-BE49-F238E27FC236}">
              <a16:creationId xmlns:a16="http://schemas.microsoft.com/office/drawing/2014/main" id="{B8095178-01E3-47DD-A882-CD62AAED9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04" name="Text Box 7">
          <a:extLst>
            <a:ext uri="{FF2B5EF4-FFF2-40B4-BE49-F238E27FC236}">
              <a16:creationId xmlns:a16="http://schemas.microsoft.com/office/drawing/2014/main" id="{600501C7-9ACA-4479-837A-93AE3344C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05" name="Text Box 7">
          <a:extLst>
            <a:ext uri="{FF2B5EF4-FFF2-40B4-BE49-F238E27FC236}">
              <a16:creationId xmlns:a16="http://schemas.microsoft.com/office/drawing/2014/main" id="{7AFE7CDE-844B-4C68-B2A8-0A984B850A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06" name="Text Box 7">
          <a:extLst>
            <a:ext uri="{FF2B5EF4-FFF2-40B4-BE49-F238E27FC236}">
              <a16:creationId xmlns:a16="http://schemas.microsoft.com/office/drawing/2014/main" id="{828C7A4A-5A6E-4FDD-8364-AFEB8382C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07" name="Text Box 7">
          <a:extLst>
            <a:ext uri="{FF2B5EF4-FFF2-40B4-BE49-F238E27FC236}">
              <a16:creationId xmlns:a16="http://schemas.microsoft.com/office/drawing/2014/main" id="{0D41B291-F444-48CA-8378-6E36003BD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08" name="Text Box 7">
          <a:extLst>
            <a:ext uri="{FF2B5EF4-FFF2-40B4-BE49-F238E27FC236}">
              <a16:creationId xmlns:a16="http://schemas.microsoft.com/office/drawing/2014/main" id="{A77A6213-D41F-4AA0-A58D-38BCC7453F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09" name="Text Box 7">
          <a:extLst>
            <a:ext uri="{FF2B5EF4-FFF2-40B4-BE49-F238E27FC236}">
              <a16:creationId xmlns:a16="http://schemas.microsoft.com/office/drawing/2014/main" id="{7A10142A-A48B-4673-BB63-E620DDA5CE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10" name="Text Box 7">
          <a:extLst>
            <a:ext uri="{FF2B5EF4-FFF2-40B4-BE49-F238E27FC236}">
              <a16:creationId xmlns:a16="http://schemas.microsoft.com/office/drawing/2014/main" id="{7E84EDCF-1F4A-482E-AEB1-75B9576C75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11" name="Text Box 7">
          <a:extLst>
            <a:ext uri="{FF2B5EF4-FFF2-40B4-BE49-F238E27FC236}">
              <a16:creationId xmlns:a16="http://schemas.microsoft.com/office/drawing/2014/main" id="{B48C0F71-DC27-4362-A672-82A797C48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12" name="Text Box 7">
          <a:extLst>
            <a:ext uri="{FF2B5EF4-FFF2-40B4-BE49-F238E27FC236}">
              <a16:creationId xmlns:a16="http://schemas.microsoft.com/office/drawing/2014/main" id="{58F9DBD0-5696-4169-A065-418EBA5492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13" name="Text Box 7">
          <a:extLst>
            <a:ext uri="{FF2B5EF4-FFF2-40B4-BE49-F238E27FC236}">
              <a16:creationId xmlns:a16="http://schemas.microsoft.com/office/drawing/2014/main" id="{95F1C86F-7EEA-453E-950E-BF58F24FD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14" name="Text Box 7">
          <a:extLst>
            <a:ext uri="{FF2B5EF4-FFF2-40B4-BE49-F238E27FC236}">
              <a16:creationId xmlns:a16="http://schemas.microsoft.com/office/drawing/2014/main" id="{F9F3C33F-C17B-4A6D-B1C2-88D195517B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15" name="Text Box 7">
          <a:extLst>
            <a:ext uri="{FF2B5EF4-FFF2-40B4-BE49-F238E27FC236}">
              <a16:creationId xmlns:a16="http://schemas.microsoft.com/office/drawing/2014/main" id="{ECE3C8FA-7E17-461D-9128-CCA8CCDF9C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16" name="Text Box 7">
          <a:extLst>
            <a:ext uri="{FF2B5EF4-FFF2-40B4-BE49-F238E27FC236}">
              <a16:creationId xmlns:a16="http://schemas.microsoft.com/office/drawing/2014/main" id="{9697C875-7970-4D11-831C-0B0368CF8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17" name="Text Box 7">
          <a:extLst>
            <a:ext uri="{FF2B5EF4-FFF2-40B4-BE49-F238E27FC236}">
              <a16:creationId xmlns:a16="http://schemas.microsoft.com/office/drawing/2014/main" id="{067D2D17-D551-41D6-A206-D4E6726E3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18" name="Text Box 7">
          <a:extLst>
            <a:ext uri="{FF2B5EF4-FFF2-40B4-BE49-F238E27FC236}">
              <a16:creationId xmlns:a16="http://schemas.microsoft.com/office/drawing/2014/main" id="{630D0449-0804-47BA-9C41-07F46A0CD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19" name="Text Box 7">
          <a:extLst>
            <a:ext uri="{FF2B5EF4-FFF2-40B4-BE49-F238E27FC236}">
              <a16:creationId xmlns:a16="http://schemas.microsoft.com/office/drawing/2014/main" id="{002E04C2-1B97-4B6D-AA2E-EE7D88922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20" name="Text Box 7">
          <a:extLst>
            <a:ext uri="{FF2B5EF4-FFF2-40B4-BE49-F238E27FC236}">
              <a16:creationId xmlns:a16="http://schemas.microsoft.com/office/drawing/2014/main" id="{D2289D66-7C51-42A8-B4A6-37ED1B1D09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21" name="Text Box 7">
          <a:extLst>
            <a:ext uri="{FF2B5EF4-FFF2-40B4-BE49-F238E27FC236}">
              <a16:creationId xmlns:a16="http://schemas.microsoft.com/office/drawing/2014/main" id="{05B2EDD0-0247-4399-A204-6B8200BDD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22" name="Text Box 7">
          <a:extLst>
            <a:ext uri="{FF2B5EF4-FFF2-40B4-BE49-F238E27FC236}">
              <a16:creationId xmlns:a16="http://schemas.microsoft.com/office/drawing/2014/main" id="{1D68F5C9-6174-47DD-84DD-1965C90AD9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23" name="Text Box 7">
          <a:extLst>
            <a:ext uri="{FF2B5EF4-FFF2-40B4-BE49-F238E27FC236}">
              <a16:creationId xmlns:a16="http://schemas.microsoft.com/office/drawing/2014/main" id="{E3AD67D8-0428-48EC-B18A-2E112FE8B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24" name="Text Box 7">
          <a:extLst>
            <a:ext uri="{FF2B5EF4-FFF2-40B4-BE49-F238E27FC236}">
              <a16:creationId xmlns:a16="http://schemas.microsoft.com/office/drawing/2014/main" id="{057C2F56-4D3A-42DC-B268-AB5339ABCF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25" name="Text Box 7">
          <a:extLst>
            <a:ext uri="{FF2B5EF4-FFF2-40B4-BE49-F238E27FC236}">
              <a16:creationId xmlns:a16="http://schemas.microsoft.com/office/drawing/2014/main" id="{01D24065-130F-49A0-8285-593CE205CB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26" name="Text Box 7">
          <a:extLst>
            <a:ext uri="{FF2B5EF4-FFF2-40B4-BE49-F238E27FC236}">
              <a16:creationId xmlns:a16="http://schemas.microsoft.com/office/drawing/2014/main" id="{58C01D27-7E37-4574-84C4-7B5EC45866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27" name="Text Box 7">
          <a:extLst>
            <a:ext uri="{FF2B5EF4-FFF2-40B4-BE49-F238E27FC236}">
              <a16:creationId xmlns:a16="http://schemas.microsoft.com/office/drawing/2014/main" id="{C1262982-7405-4B8E-A073-FE4FFC316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28" name="Text Box 7">
          <a:extLst>
            <a:ext uri="{FF2B5EF4-FFF2-40B4-BE49-F238E27FC236}">
              <a16:creationId xmlns:a16="http://schemas.microsoft.com/office/drawing/2014/main" id="{C8804FD0-5804-46E5-AA3E-94CE0ABE9B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29" name="Text Box 7">
          <a:extLst>
            <a:ext uri="{FF2B5EF4-FFF2-40B4-BE49-F238E27FC236}">
              <a16:creationId xmlns:a16="http://schemas.microsoft.com/office/drawing/2014/main" id="{FAF907C0-5764-483C-8DEB-CAC77ED7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30" name="Text Box 7">
          <a:extLst>
            <a:ext uri="{FF2B5EF4-FFF2-40B4-BE49-F238E27FC236}">
              <a16:creationId xmlns:a16="http://schemas.microsoft.com/office/drawing/2014/main" id="{A4CF9118-6454-4184-AFFE-8407D4D66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31" name="Text Box 7">
          <a:extLst>
            <a:ext uri="{FF2B5EF4-FFF2-40B4-BE49-F238E27FC236}">
              <a16:creationId xmlns:a16="http://schemas.microsoft.com/office/drawing/2014/main" id="{2F5FE08A-D3A6-4C0F-9117-137926353C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32" name="Text Box 7">
          <a:extLst>
            <a:ext uri="{FF2B5EF4-FFF2-40B4-BE49-F238E27FC236}">
              <a16:creationId xmlns:a16="http://schemas.microsoft.com/office/drawing/2014/main" id="{1F5B0F71-0E85-4038-A0E8-00CC1987E6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33" name="Text Box 7">
          <a:extLst>
            <a:ext uri="{FF2B5EF4-FFF2-40B4-BE49-F238E27FC236}">
              <a16:creationId xmlns:a16="http://schemas.microsoft.com/office/drawing/2014/main" id="{375D2263-FBD2-4F74-9DD4-1A4C82D6A3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34" name="Text Box 7">
          <a:extLst>
            <a:ext uri="{FF2B5EF4-FFF2-40B4-BE49-F238E27FC236}">
              <a16:creationId xmlns:a16="http://schemas.microsoft.com/office/drawing/2014/main" id="{B30D1855-5EDF-4FEB-AD1D-C72E28315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35" name="Text Box 7">
          <a:extLst>
            <a:ext uri="{FF2B5EF4-FFF2-40B4-BE49-F238E27FC236}">
              <a16:creationId xmlns:a16="http://schemas.microsoft.com/office/drawing/2014/main" id="{5650BA2C-3192-4B0E-937D-BAC01AF7F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36" name="Text Box 7">
          <a:extLst>
            <a:ext uri="{FF2B5EF4-FFF2-40B4-BE49-F238E27FC236}">
              <a16:creationId xmlns:a16="http://schemas.microsoft.com/office/drawing/2014/main" id="{8584D58B-719E-4B0B-836C-C968549AF9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37" name="Text Box 7">
          <a:extLst>
            <a:ext uri="{FF2B5EF4-FFF2-40B4-BE49-F238E27FC236}">
              <a16:creationId xmlns:a16="http://schemas.microsoft.com/office/drawing/2014/main" id="{83DA2EF3-F345-47F1-BD06-7F67E9F172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38" name="Text Box 7">
          <a:extLst>
            <a:ext uri="{FF2B5EF4-FFF2-40B4-BE49-F238E27FC236}">
              <a16:creationId xmlns:a16="http://schemas.microsoft.com/office/drawing/2014/main" id="{45C8B42A-34CF-47DF-8032-39417F614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39" name="Text Box 7">
          <a:extLst>
            <a:ext uri="{FF2B5EF4-FFF2-40B4-BE49-F238E27FC236}">
              <a16:creationId xmlns:a16="http://schemas.microsoft.com/office/drawing/2014/main" id="{EBD26BD8-5748-4974-A88C-DAC72C88B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40" name="Text Box 7">
          <a:extLst>
            <a:ext uri="{FF2B5EF4-FFF2-40B4-BE49-F238E27FC236}">
              <a16:creationId xmlns:a16="http://schemas.microsoft.com/office/drawing/2014/main" id="{9C017AB2-E2BA-4992-A438-F973AEAB26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41" name="Text Box 7">
          <a:extLst>
            <a:ext uri="{FF2B5EF4-FFF2-40B4-BE49-F238E27FC236}">
              <a16:creationId xmlns:a16="http://schemas.microsoft.com/office/drawing/2014/main" id="{1D521780-B77B-4E5B-A13C-E6C6B1257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42" name="Text Box 7">
          <a:extLst>
            <a:ext uri="{FF2B5EF4-FFF2-40B4-BE49-F238E27FC236}">
              <a16:creationId xmlns:a16="http://schemas.microsoft.com/office/drawing/2014/main" id="{7033253F-833F-4155-B538-DD961F7931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43" name="Text Box 7">
          <a:extLst>
            <a:ext uri="{FF2B5EF4-FFF2-40B4-BE49-F238E27FC236}">
              <a16:creationId xmlns:a16="http://schemas.microsoft.com/office/drawing/2014/main" id="{016F135B-904E-4973-8B09-8DD9BA527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44" name="Text Box 7">
          <a:extLst>
            <a:ext uri="{FF2B5EF4-FFF2-40B4-BE49-F238E27FC236}">
              <a16:creationId xmlns:a16="http://schemas.microsoft.com/office/drawing/2014/main" id="{33E1A645-2346-4764-8033-0707D9607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45" name="Text Box 7">
          <a:extLst>
            <a:ext uri="{FF2B5EF4-FFF2-40B4-BE49-F238E27FC236}">
              <a16:creationId xmlns:a16="http://schemas.microsoft.com/office/drawing/2014/main" id="{CB6C875E-5D6E-4502-82DB-283CBBEBF0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46" name="Text Box 7">
          <a:extLst>
            <a:ext uri="{FF2B5EF4-FFF2-40B4-BE49-F238E27FC236}">
              <a16:creationId xmlns:a16="http://schemas.microsoft.com/office/drawing/2014/main" id="{D46A626B-588E-4FDB-B4C3-EE57FFF391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47" name="Text Box 7">
          <a:extLst>
            <a:ext uri="{FF2B5EF4-FFF2-40B4-BE49-F238E27FC236}">
              <a16:creationId xmlns:a16="http://schemas.microsoft.com/office/drawing/2014/main" id="{1C1E44CE-EF74-4488-9FF1-D5E30E993A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48" name="Text Box 7">
          <a:extLst>
            <a:ext uri="{FF2B5EF4-FFF2-40B4-BE49-F238E27FC236}">
              <a16:creationId xmlns:a16="http://schemas.microsoft.com/office/drawing/2014/main" id="{D4862406-F18D-409C-AA1B-FC54987C7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49" name="Text Box 7">
          <a:extLst>
            <a:ext uri="{FF2B5EF4-FFF2-40B4-BE49-F238E27FC236}">
              <a16:creationId xmlns:a16="http://schemas.microsoft.com/office/drawing/2014/main" id="{6080C1B9-1A6B-464E-AD85-EDC36ED15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50" name="Text Box 7">
          <a:extLst>
            <a:ext uri="{FF2B5EF4-FFF2-40B4-BE49-F238E27FC236}">
              <a16:creationId xmlns:a16="http://schemas.microsoft.com/office/drawing/2014/main" id="{BF1BF412-C7A1-4BF5-9429-60955CEEF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51" name="Text Box 7">
          <a:extLst>
            <a:ext uri="{FF2B5EF4-FFF2-40B4-BE49-F238E27FC236}">
              <a16:creationId xmlns:a16="http://schemas.microsoft.com/office/drawing/2014/main" id="{28279647-742F-4DE3-87F5-3A495F220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52" name="Text Box 7">
          <a:extLst>
            <a:ext uri="{FF2B5EF4-FFF2-40B4-BE49-F238E27FC236}">
              <a16:creationId xmlns:a16="http://schemas.microsoft.com/office/drawing/2014/main" id="{321B51BA-8AA9-45C2-A055-8EA937329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53" name="Text Box 7">
          <a:extLst>
            <a:ext uri="{FF2B5EF4-FFF2-40B4-BE49-F238E27FC236}">
              <a16:creationId xmlns:a16="http://schemas.microsoft.com/office/drawing/2014/main" id="{70C32BF6-B803-4C60-9561-3C3DF8B3DC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54" name="Text Box 7">
          <a:extLst>
            <a:ext uri="{FF2B5EF4-FFF2-40B4-BE49-F238E27FC236}">
              <a16:creationId xmlns:a16="http://schemas.microsoft.com/office/drawing/2014/main" id="{3FED1DD0-AC6D-4C47-9C3C-7B5D1F1871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55" name="Text Box 7">
          <a:extLst>
            <a:ext uri="{FF2B5EF4-FFF2-40B4-BE49-F238E27FC236}">
              <a16:creationId xmlns:a16="http://schemas.microsoft.com/office/drawing/2014/main" id="{0CE2ACD7-65ED-4FCD-8A1D-C690C6BEB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56" name="Text Box 7">
          <a:extLst>
            <a:ext uri="{FF2B5EF4-FFF2-40B4-BE49-F238E27FC236}">
              <a16:creationId xmlns:a16="http://schemas.microsoft.com/office/drawing/2014/main" id="{A033D6F3-F98F-4946-8AED-235BD562DE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57" name="Text Box 7">
          <a:extLst>
            <a:ext uri="{FF2B5EF4-FFF2-40B4-BE49-F238E27FC236}">
              <a16:creationId xmlns:a16="http://schemas.microsoft.com/office/drawing/2014/main" id="{2E8577E1-F8BE-45F3-BB3E-12D6F0006D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58" name="Text Box 7">
          <a:extLst>
            <a:ext uri="{FF2B5EF4-FFF2-40B4-BE49-F238E27FC236}">
              <a16:creationId xmlns:a16="http://schemas.microsoft.com/office/drawing/2014/main" id="{3ECFE727-DABF-4C90-9449-10DF2BC39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59" name="Text Box 7">
          <a:extLst>
            <a:ext uri="{FF2B5EF4-FFF2-40B4-BE49-F238E27FC236}">
              <a16:creationId xmlns:a16="http://schemas.microsoft.com/office/drawing/2014/main" id="{CBE3FE2F-24A8-4ACF-BEA6-DAC224D576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60" name="Text Box 7">
          <a:extLst>
            <a:ext uri="{FF2B5EF4-FFF2-40B4-BE49-F238E27FC236}">
              <a16:creationId xmlns:a16="http://schemas.microsoft.com/office/drawing/2014/main" id="{BEACA7AB-F69C-44E1-927B-4747F5AE3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61" name="Text Box 7">
          <a:extLst>
            <a:ext uri="{FF2B5EF4-FFF2-40B4-BE49-F238E27FC236}">
              <a16:creationId xmlns:a16="http://schemas.microsoft.com/office/drawing/2014/main" id="{8A836829-BDB4-42D9-93A3-E41AD9E10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62" name="Text Box 7">
          <a:extLst>
            <a:ext uri="{FF2B5EF4-FFF2-40B4-BE49-F238E27FC236}">
              <a16:creationId xmlns:a16="http://schemas.microsoft.com/office/drawing/2014/main" id="{ABD5302B-7BF9-4A04-8749-58DA56CA74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63" name="Text Box 7">
          <a:extLst>
            <a:ext uri="{FF2B5EF4-FFF2-40B4-BE49-F238E27FC236}">
              <a16:creationId xmlns:a16="http://schemas.microsoft.com/office/drawing/2014/main" id="{D6A9CBB2-9898-4AAB-8617-33741219F0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64" name="Text Box 7">
          <a:extLst>
            <a:ext uri="{FF2B5EF4-FFF2-40B4-BE49-F238E27FC236}">
              <a16:creationId xmlns:a16="http://schemas.microsoft.com/office/drawing/2014/main" id="{BA6037A5-F467-4871-B158-DFD430BA8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65" name="Text Box 7">
          <a:extLst>
            <a:ext uri="{FF2B5EF4-FFF2-40B4-BE49-F238E27FC236}">
              <a16:creationId xmlns:a16="http://schemas.microsoft.com/office/drawing/2014/main" id="{169020FC-6C21-496D-B7B6-2797F00CD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66" name="Text Box 7">
          <a:extLst>
            <a:ext uri="{FF2B5EF4-FFF2-40B4-BE49-F238E27FC236}">
              <a16:creationId xmlns:a16="http://schemas.microsoft.com/office/drawing/2014/main" id="{27A7A64C-E68A-41DB-98D5-B0F2EA1EE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67" name="Text Box 7">
          <a:extLst>
            <a:ext uri="{FF2B5EF4-FFF2-40B4-BE49-F238E27FC236}">
              <a16:creationId xmlns:a16="http://schemas.microsoft.com/office/drawing/2014/main" id="{654743C7-861B-4416-B859-B731386A9A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68" name="Text Box 7">
          <a:extLst>
            <a:ext uri="{FF2B5EF4-FFF2-40B4-BE49-F238E27FC236}">
              <a16:creationId xmlns:a16="http://schemas.microsoft.com/office/drawing/2014/main" id="{1D0F0015-6792-42DF-94F5-0780354AD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69" name="Text Box 7">
          <a:extLst>
            <a:ext uri="{FF2B5EF4-FFF2-40B4-BE49-F238E27FC236}">
              <a16:creationId xmlns:a16="http://schemas.microsoft.com/office/drawing/2014/main" id="{09B54096-5FBA-4317-B0F0-A7D2037CBA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70" name="Text Box 7">
          <a:extLst>
            <a:ext uri="{FF2B5EF4-FFF2-40B4-BE49-F238E27FC236}">
              <a16:creationId xmlns:a16="http://schemas.microsoft.com/office/drawing/2014/main" id="{9A646D1F-2C37-4B6B-8D6C-48FEF751E6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71" name="Text Box 7">
          <a:extLst>
            <a:ext uri="{FF2B5EF4-FFF2-40B4-BE49-F238E27FC236}">
              <a16:creationId xmlns:a16="http://schemas.microsoft.com/office/drawing/2014/main" id="{92986456-D230-4DF6-97CB-17F23A9361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72" name="Text Box 7">
          <a:extLst>
            <a:ext uri="{FF2B5EF4-FFF2-40B4-BE49-F238E27FC236}">
              <a16:creationId xmlns:a16="http://schemas.microsoft.com/office/drawing/2014/main" id="{CFA75AA1-EC09-42EF-AD07-743E50998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73" name="Text Box 7">
          <a:extLst>
            <a:ext uri="{FF2B5EF4-FFF2-40B4-BE49-F238E27FC236}">
              <a16:creationId xmlns:a16="http://schemas.microsoft.com/office/drawing/2014/main" id="{B71911BC-0230-40FF-98AE-FA50172F4A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74" name="Text Box 7">
          <a:extLst>
            <a:ext uri="{FF2B5EF4-FFF2-40B4-BE49-F238E27FC236}">
              <a16:creationId xmlns:a16="http://schemas.microsoft.com/office/drawing/2014/main" id="{54201095-C605-4938-945D-AB2C99DB0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75" name="Text Box 7">
          <a:extLst>
            <a:ext uri="{FF2B5EF4-FFF2-40B4-BE49-F238E27FC236}">
              <a16:creationId xmlns:a16="http://schemas.microsoft.com/office/drawing/2014/main" id="{89B5D6CE-A104-40EB-BE0C-A3D5255C1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76" name="Text Box 7">
          <a:extLst>
            <a:ext uri="{FF2B5EF4-FFF2-40B4-BE49-F238E27FC236}">
              <a16:creationId xmlns:a16="http://schemas.microsoft.com/office/drawing/2014/main" id="{92DA9615-2D5B-4AD5-AFAA-830846BEA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77" name="Text Box 7">
          <a:extLst>
            <a:ext uri="{FF2B5EF4-FFF2-40B4-BE49-F238E27FC236}">
              <a16:creationId xmlns:a16="http://schemas.microsoft.com/office/drawing/2014/main" id="{6EA2FA89-372D-4754-AD92-F3A9940E1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78" name="Text Box 7">
          <a:extLst>
            <a:ext uri="{FF2B5EF4-FFF2-40B4-BE49-F238E27FC236}">
              <a16:creationId xmlns:a16="http://schemas.microsoft.com/office/drawing/2014/main" id="{DB72741C-96AB-4DAE-AF61-E76702FDD2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79" name="Text Box 7">
          <a:extLst>
            <a:ext uri="{FF2B5EF4-FFF2-40B4-BE49-F238E27FC236}">
              <a16:creationId xmlns:a16="http://schemas.microsoft.com/office/drawing/2014/main" id="{13343040-AA0D-4A00-A67A-C6250B8C27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80" name="Text Box 7">
          <a:extLst>
            <a:ext uri="{FF2B5EF4-FFF2-40B4-BE49-F238E27FC236}">
              <a16:creationId xmlns:a16="http://schemas.microsoft.com/office/drawing/2014/main" id="{FA1E3031-811C-4462-999B-0C2B41615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81" name="Text Box 7">
          <a:extLst>
            <a:ext uri="{FF2B5EF4-FFF2-40B4-BE49-F238E27FC236}">
              <a16:creationId xmlns:a16="http://schemas.microsoft.com/office/drawing/2014/main" id="{8B0CF660-59F9-4D55-816D-06C38ECF33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82" name="Text Box 7">
          <a:extLst>
            <a:ext uri="{FF2B5EF4-FFF2-40B4-BE49-F238E27FC236}">
              <a16:creationId xmlns:a16="http://schemas.microsoft.com/office/drawing/2014/main" id="{7F6EBF20-8782-426D-9D7A-AF96A9ADE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83" name="Text Box 7">
          <a:extLst>
            <a:ext uri="{FF2B5EF4-FFF2-40B4-BE49-F238E27FC236}">
              <a16:creationId xmlns:a16="http://schemas.microsoft.com/office/drawing/2014/main" id="{C95B3C95-9726-437B-B729-EA1269FE5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84" name="Text Box 7">
          <a:extLst>
            <a:ext uri="{FF2B5EF4-FFF2-40B4-BE49-F238E27FC236}">
              <a16:creationId xmlns:a16="http://schemas.microsoft.com/office/drawing/2014/main" id="{0BA0649D-C4F4-4918-8545-D61B567DFB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85" name="Text Box 7">
          <a:extLst>
            <a:ext uri="{FF2B5EF4-FFF2-40B4-BE49-F238E27FC236}">
              <a16:creationId xmlns:a16="http://schemas.microsoft.com/office/drawing/2014/main" id="{66AD2DFB-DF54-4402-99FD-341F629CC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86" name="Text Box 7">
          <a:extLst>
            <a:ext uri="{FF2B5EF4-FFF2-40B4-BE49-F238E27FC236}">
              <a16:creationId xmlns:a16="http://schemas.microsoft.com/office/drawing/2014/main" id="{31FEF753-EF58-46FA-8722-C46404973A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87" name="Text Box 7">
          <a:extLst>
            <a:ext uri="{FF2B5EF4-FFF2-40B4-BE49-F238E27FC236}">
              <a16:creationId xmlns:a16="http://schemas.microsoft.com/office/drawing/2014/main" id="{5DB27C60-845B-445E-8731-57AAE7E59C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88" name="Text Box 7">
          <a:extLst>
            <a:ext uri="{FF2B5EF4-FFF2-40B4-BE49-F238E27FC236}">
              <a16:creationId xmlns:a16="http://schemas.microsoft.com/office/drawing/2014/main" id="{04BCC1A6-336B-4C9B-A100-DF39E4D59F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89" name="Text Box 7">
          <a:extLst>
            <a:ext uri="{FF2B5EF4-FFF2-40B4-BE49-F238E27FC236}">
              <a16:creationId xmlns:a16="http://schemas.microsoft.com/office/drawing/2014/main" id="{329EBCE1-3DBD-4470-A64C-B1B169D40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90" name="Text Box 7">
          <a:extLst>
            <a:ext uri="{FF2B5EF4-FFF2-40B4-BE49-F238E27FC236}">
              <a16:creationId xmlns:a16="http://schemas.microsoft.com/office/drawing/2014/main" id="{BBB1960D-48E0-4598-8D86-DF0F54353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91" name="Text Box 7">
          <a:extLst>
            <a:ext uri="{FF2B5EF4-FFF2-40B4-BE49-F238E27FC236}">
              <a16:creationId xmlns:a16="http://schemas.microsoft.com/office/drawing/2014/main" id="{0AD6EED2-4051-44A3-A84C-27250FCE5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92" name="Text Box 7">
          <a:extLst>
            <a:ext uri="{FF2B5EF4-FFF2-40B4-BE49-F238E27FC236}">
              <a16:creationId xmlns:a16="http://schemas.microsoft.com/office/drawing/2014/main" id="{574F4AF9-5CFB-495B-A7F6-D24778C1B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93" name="Text Box 7">
          <a:extLst>
            <a:ext uri="{FF2B5EF4-FFF2-40B4-BE49-F238E27FC236}">
              <a16:creationId xmlns:a16="http://schemas.microsoft.com/office/drawing/2014/main" id="{3E930704-FB8B-4E1D-A7B4-5F9CBE81C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94" name="Text Box 7">
          <a:extLst>
            <a:ext uri="{FF2B5EF4-FFF2-40B4-BE49-F238E27FC236}">
              <a16:creationId xmlns:a16="http://schemas.microsoft.com/office/drawing/2014/main" id="{DC50E4AE-DFA3-42AD-B944-219832C75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95" name="Text Box 7">
          <a:extLst>
            <a:ext uri="{FF2B5EF4-FFF2-40B4-BE49-F238E27FC236}">
              <a16:creationId xmlns:a16="http://schemas.microsoft.com/office/drawing/2014/main" id="{03C7590A-1430-43BD-83DB-5C1C4400F4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96" name="Text Box 7">
          <a:extLst>
            <a:ext uri="{FF2B5EF4-FFF2-40B4-BE49-F238E27FC236}">
              <a16:creationId xmlns:a16="http://schemas.microsoft.com/office/drawing/2014/main" id="{8C55F02B-8A27-477C-B3EE-465AA6B79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97" name="Text Box 7">
          <a:extLst>
            <a:ext uri="{FF2B5EF4-FFF2-40B4-BE49-F238E27FC236}">
              <a16:creationId xmlns:a16="http://schemas.microsoft.com/office/drawing/2014/main" id="{787CB3F2-4DFD-4E66-9F68-D2E384749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98" name="Text Box 7">
          <a:extLst>
            <a:ext uri="{FF2B5EF4-FFF2-40B4-BE49-F238E27FC236}">
              <a16:creationId xmlns:a16="http://schemas.microsoft.com/office/drawing/2014/main" id="{533B7A34-23A0-4FE6-9FDB-9E3EC17B00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399" name="Text Box 7">
          <a:extLst>
            <a:ext uri="{FF2B5EF4-FFF2-40B4-BE49-F238E27FC236}">
              <a16:creationId xmlns:a16="http://schemas.microsoft.com/office/drawing/2014/main" id="{FA71FCC7-204F-4D72-A181-13CCBBB2B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00" name="Text Box 7">
          <a:extLst>
            <a:ext uri="{FF2B5EF4-FFF2-40B4-BE49-F238E27FC236}">
              <a16:creationId xmlns:a16="http://schemas.microsoft.com/office/drawing/2014/main" id="{04907A39-09DB-4AE1-8C5A-7E09455ED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01" name="Text Box 7">
          <a:extLst>
            <a:ext uri="{FF2B5EF4-FFF2-40B4-BE49-F238E27FC236}">
              <a16:creationId xmlns:a16="http://schemas.microsoft.com/office/drawing/2014/main" id="{F39EBA5E-6021-4121-B480-0D94C8A88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02" name="Text Box 7">
          <a:extLst>
            <a:ext uri="{FF2B5EF4-FFF2-40B4-BE49-F238E27FC236}">
              <a16:creationId xmlns:a16="http://schemas.microsoft.com/office/drawing/2014/main" id="{D5601194-4E61-4A5C-AF89-0EB453059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03" name="Text Box 7">
          <a:extLst>
            <a:ext uri="{FF2B5EF4-FFF2-40B4-BE49-F238E27FC236}">
              <a16:creationId xmlns:a16="http://schemas.microsoft.com/office/drawing/2014/main" id="{16C5D542-E29F-469D-8493-956C2DFE6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04" name="Text Box 7">
          <a:extLst>
            <a:ext uri="{FF2B5EF4-FFF2-40B4-BE49-F238E27FC236}">
              <a16:creationId xmlns:a16="http://schemas.microsoft.com/office/drawing/2014/main" id="{3DE8C330-CD5E-4AFF-BB59-CBAE0109C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05" name="Text Box 7">
          <a:extLst>
            <a:ext uri="{FF2B5EF4-FFF2-40B4-BE49-F238E27FC236}">
              <a16:creationId xmlns:a16="http://schemas.microsoft.com/office/drawing/2014/main" id="{A6B8A99E-387D-43E6-9B61-9D4197F0C4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06" name="Text Box 7">
          <a:extLst>
            <a:ext uri="{FF2B5EF4-FFF2-40B4-BE49-F238E27FC236}">
              <a16:creationId xmlns:a16="http://schemas.microsoft.com/office/drawing/2014/main" id="{5E3E9283-C5DF-4101-9713-523BEC614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07" name="Text Box 7">
          <a:extLst>
            <a:ext uri="{FF2B5EF4-FFF2-40B4-BE49-F238E27FC236}">
              <a16:creationId xmlns:a16="http://schemas.microsoft.com/office/drawing/2014/main" id="{0A9F90D8-A24E-4A93-AE2E-F83EB5CB6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08" name="Text Box 7">
          <a:extLst>
            <a:ext uri="{FF2B5EF4-FFF2-40B4-BE49-F238E27FC236}">
              <a16:creationId xmlns:a16="http://schemas.microsoft.com/office/drawing/2014/main" id="{10856E54-7B3B-44F3-B36B-CE5F14524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09" name="Text Box 7">
          <a:extLst>
            <a:ext uri="{FF2B5EF4-FFF2-40B4-BE49-F238E27FC236}">
              <a16:creationId xmlns:a16="http://schemas.microsoft.com/office/drawing/2014/main" id="{B2E84178-E637-4B07-AAA4-60500A90AF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10" name="Text Box 7">
          <a:extLst>
            <a:ext uri="{FF2B5EF4-FFF2-40B4-BE49-F238E27FC236}">
              <a16:creationId xmlns:a16="http://schemas.microsoft.com/office/drawing/2014/main" id="{78788845-B521-4059-AE41-0D72B575D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11" name="Text Box 7">
          <a:extLst>
            <a:ext uri="{FF2B5EF4-FFF2-40B4-BE49-F238E27FC236}">
              <a16:creationId xmlns:a16="http://schemas.microsoft.com/office/drawing/2014/main" id="{6B08532B-4D6B-4748-9697-FAE91FBA77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12" name="Text Box 7">
          <a:extLst>
            <a:ext uri="{FF2B5EF4-FFF2-40B4-BE49-F238E27FC236}">
              <a16:creationId xmlns:a16="http://schemas.microsoft.com/office/drawing/2014/main" id="{90C4BD38-6C25-48E4-989D-4C7034ACDD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13" name="Text Box 7">
          <a:extLst>
            <a:ext uri="{FF2B5EF4-FFF2-40B4-BE49-F238E27FC236}">
              <a16:creationId xmlns:a16="http://schemas.microsoft.com/office/drawing/2014/main" id="{18061244-6935-4217-B26F-1165A2B139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14" name="Text Box 7">
          <a:extLst>
            <a:ext uri="{FF2B5EF4-FFF2-40B4-BE49-F238E27FC236}">
              <a16:creationId xmlns:a16="http://schemas.microsoft.com/office/drawing/2014/main" id="{AF88B13B-F345-4687-A3B3-1B47DFAD5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15" name="Text Box 7">
          <a:extLst>
            <a:ext uri="{FF2B5EF4-FFF2-40B4-BE49-F238E27FC236}">
              <a16:creationId xmlns:a16="http://schemas.microsoft.com/office/drawing/2014/main" id="{358E16E2-E826-437A-BDD1-3C683F7407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16" name="Text Box 7">
          <a:extLst>
            <a:ext uri="{FF2B5EF4-FFF2-40B4-BE49-F238E27FC236}">
              <a16:creationId xmlns:a16="http://schemas.microsoft.com/office/drawing/2014/main" id="{875C5C9E-229C-45CD-A0C0-25EF756BCC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17" name="Text Box 7">
          <a:extLst>
            <a:ext uri="{FF2B5EF4-FFF2-40B4-BE49-F238E27FC236}">
              <a16:creationId xmlns:a16="http://schemas.microsoft.com/office/drawing/2014/main" id="{9301C054-0597-40A3-A1E6-6C1300C2CF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18" name="Text Box 7">
          <a:extLst>
            <a:ext uri="{FF2B5EF4-FFF2-40B4-BE49-F238E27FC236}">
              <a16:creationId xmlns:a16="http://schemas.microsoft.com/office/drawing/2014/main" id="{79BA708A-DAEB-461F-BE9F-C603C32FF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19" name="Text Box 7">
          <a:extLst>
            <a:ext uri="{FF2B5EF4-FFF2-40B4-BE49-F238E27FC236}">
              <a16:creationId xmlns:a16="http://schemas.microsoft.com/office/drawing/2014/main" id="{F614FE01-33EC-4DE3-8CFA-35DB0C37A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20" name="Text Box 7">
          <a:extLst>
            <a:ext uri="{FF2B5EF4-FFF2-40B4-BE49-F238E27FC236}">
              <a16:creationId xmlns:a16="http://schemas.microsoft.com/office/drawing/2014/main" id="{10A4D49C-FACB-4CC0-A352-0FEC309E9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21" name="Text Box 7">
          <a:extLst>
            <a:ext uri="{FF2B5EF4-FFF2-40B4-BE49-F238E27FC236}">
              <a16:creationId xmlns:a16="http://schemas.microsoft.com/office/drawing/2014/main" id="{B3331F40-589E-4F9F-B672-45714270A6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22" name="Text Box 7">
          <a:extLst>
            <a:ext uri="{FF2B5EF4-FFF2-40B4-BE49-F238E27FC236}">
              <a16:creationId xmlns:a16="http://schemas.microsoft.com/office/drawing/2014/main" id="{F41E0359-D05E-45C3-B657-3EB0566991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23" name="Text Box 7">
          <a:extLst>
            <a:ext uri="{FF2B5EF4-FFF2-40B4-BE49-F238E27FC236}">
              <a16:creationId xmlns:a16="http://schemas.microsoft.com/office/drawing/2014/main" id="{8E3C1F26-701E-40DD-8FD4-A35EB1B86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24" name="Text Box 7">
          <a:extLst>
            <a:ext uri="{FF2B5EF4-FFF2-40B4-BE49-F238E27FC236}">
              <a16:creationId xmlns:a16="http://schemas.microsoft.com/office/drawing/2014/main" id="{27B38A79-9E76-4A45-8158-2A443DD00C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25" name="Text Box 7">
          <a:extLst>
            <a:ext uri="{FF2B5EF4-FFF2-40B4-BE49-F238E27FC236}">
              <a16:creationId xmlns:a16="http://schemas.microsoft.com/office/drawing/2014/main" id="{96C924FF-D30F-4CF3-B364-07FCFEA62E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26" name="Text Box 7">
          <a:extLst>
            <a:ext uri="{FF2B5EF4-FFF2-40B4-BE49-F238E27FC236}">
              <a16:creationId xmlns:a16="http://schemas.microsoft.com/office/drawing/2014/main" id="{30AC19D1-37B7-4631-8FB2-4D4593DD7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27" name="Text Box 7">
          <a:extLst>
            <a:ext uri="{FF2B5EF4-FFF2-40B4-BE49-F238E27FC236}">
              <a16:creationId xmlns:a16="http://schemas.microsoft.com/office/drawing/2014/main" id="{0115750A-28AD-4BD7-A50D-6BE197419F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28" name="Text Box 7">
          <a:extLst>
            <a:ext uri="{FF2B5EF4-FFF2-40B4-BE49-F238E27FC236}">
              <a16:creationId xmlns:a16="http://schemas.microsoft.com/office/drawing/2014/main" id="{66AF009B-D289-4D70-BD77-045272FE1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29" name="Text Box 7">
          <a:extLst>
            <a:ext uri="{FF2B5EF4-FFF2-40B4-BE49-F238E27FC236}">
              <a16:creationId xmlns:a16="http://schemas.microsoft.com/office/drawing/2014/main" id="{8955E9F3-09B6-4CF0-941E-4611781C52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30" name="Text Box 7">
          <a:extLst>
            <a:ext uri="{FF2B5EF4-FFF2-40B4-BE49-F238E27FC236}">
              <a16:creationId xmlns:a16="http://schemas.microsoft.com/office/drawing/2014/main" id="{8FFC7797-A231-4A1B-8FFD-331A6A062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31" name="Text Box 7">
          <a:extLst>
            <a:ext uri="{FF2B5EF4-FFF2-40B4-BE49-F238E27FC236}">
              <a16:creationId xmlns:a16="http://schemas.microsoft.com/office/drawing/2014/main" id="{B895B2A9-1F0A-4C73-BA1C-B7CCD89C5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32" name="Text Box 7">
          <a:extLst>
            <a:ext uri="{FF2B5EF4-FFF2-40B4-BE49-F238E27FC236}">
              <a16:creationId xmlns:a16="http://schemas.microsoft.com/office/drawing/2014/main" id="{E78BBB71-864B-4EC7-9E0B-2D4079E404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33" name="Text Box 7">
          <a:extLst>
            <a:ext uri="{FF2B5EF4-FFF2-40B4-BE49-F238E27FC236}">
              <a16:creationId xmlns:a16="http://schemas.microsoft.com/office/drawing/2014/main" id="{DEF5E988-17C0-49E0-AFD3-3CFEAA9F95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34" name="Text Box 7">
          <a:extLst>
            <a:ext uri="{FF2B5EF4-FFF2-40B4-BE49-F238E27FC236}">
              <a16:creationId xmlns:a16="http://schemas.microsoft.com/office/drawing/2014/main" id="{0DA89866-19E6-4B0E-9BEA-6A382D4E5C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35" name="Text Box 7">
          <a:extLst>
            <a:ext uri="{FF2B5EF4-FFF2-40B4-BE49-F238E27FC236}">
              <a16:creationId xmlns:a16="http://schemas.microsoft.com/office/drawing/2014/main" id="{2CCD9FEE-A1CC-4AC0-973D-0530946EB8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36" name="Text Box 7">
          <a:extLst>
            <a:ext uri="{FF2B5EF4-FFF2-40B4-BE49-F238E27FC236}">
              <a16:creationId xmlns:a16="http://schemas.microsoft.com/office/drawing/2014/main" id="{30B1E655-31EE-4936-8F8B-B1905F323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37" name="Text Box 7">
          <a:extLst>
            <a:ext uri="{FF2B5EF4-FFF2-40B4-BE49-F238E27FC236}">
              <a16:creationId xmlns:a16="http://schemas.microsoft.com/office/drawing/2014/main" id="{C27D8C1F-CB35-42E9-80FB-154E9F3A3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38" name="Text Box 7">
          <a:extLst>
            <a:ext uri="{FF2B5EF4-FFF2-40B4-BE49-F238E27FC236}">
              <a16:creationId xmlns:a16="http://schemas.microsoft.com/office/drawing/2014/main" id="{88DDE2A2-61D9-4C2B-A93D-048315E6D0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39" name="Text Box 7">
          <a:extLst>
            <a:ext uri="{FF2B5EF4-FFF2-40B4-BE49-F238E27FC236}">
              <a16:creationId xmlns:a16="http://schemas.microsoft.com/office/drawing/2014/main" id="{74712E3E-4169-41A1-88FA-695AEEC855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40" name="Text Box 7">
          <a:extLst>
            <a:ext uri="{FF2B5EF4-FFF2-40B4-BE49-F238E27FC236}">
              <a16:creationId xmlns:a16="http://schemas.microsoft.com/office/drawing/2014/main" id="{8567DF40-0720-49AE-B1A7-04AB7533D3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41" name="Text Box 7">
          <a:extLst>
            <a:ext uri="{FF2B5EF4-FFF2-40B4-BE49-F238E27FC236}">
              <a16:creationId xmlns:a16="http://schemas.microsoft.com/office/drawing/2014/main" id="{9EE8194A-74F2-4E1D-8356-8D0FF8CF2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42" name="Text Box 7">
          <a:extLst>
            <a:ext uri="{FF2B5EF4-FFF2-40B4-BE49-F238E27FC236}">
              <a16:creationId xmlns:a16="http://schemas.microsoft.com/office/drawing/2014/main" id="{180BF26F-27FB-4799-8D34-E3E982275E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43" name="Text Box 7">
          <a:extLst>
            <a:ext uri="{FF2B5EF4-FFF2-40B4-BE49-F238E27FC236}">
              <a16:creationId xmlns:a16="http://schemas.microsoft.com/office/drawing/2014/main" id="{99A9985B-4652-40FA-B88D-0E5AB5B84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44" name="Text Box 7">
          <a:extLst>
            <a:ext uri="{FF2B5EF4-FFF2-40B4-BE49-F238E27FC236}">
              <a16:creationId xmlns:a16="http://schemas.microsoft.com/office/drawing/2014/main" id="{E61077D4-F73F-40CD-B7AF-1071121D8B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45" name="Text Box 7">
          <a:extLst>
            <a:ext uri="{FF2B5EF4-FFF2-40B4-BE49-F238E27FC236}">
              <a16:creationId xmlns:a16="http://schemas.microsoft.com/office/drawing/2014/main" id="{FEE6F7A0-327E-459B-A3E8-2EE8FC408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46" name="Text Box 7">
          <a:extLst>
            <a:ext uri="{FF2B5EF4-FFF2-40B4-BE49-F238E27FC236}">
              <a16:creationId xmlns:a16="http://schemas.microsoft.com/office/drawing/2014/main" id="{7ABD1042-06C2-4CED-92B4-032E5FF77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47" name="Text Box 7">
          <a:extLst>
            <a:ext uri="{FF2B5EF4-FFF2-40B4-BE49-F238E27FC236}">
              <a16:creationId xmlns:a16="http://schemas.microsoft.com/office/drawing/2014/main" id="{1512C762-96DA-4934-A701-8341C349C5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48" name="Text Box 7">
          <a:extLst>
            <a:ext uri="{FF2B5EF4-FFF2-40B4-BE49-F238E27FC236}">
              <a16:creationId xmlns:a16="http://schemas.microsoft.com/office/drawing/2014/main" id="{23EB6EA9-5742-4757-8B5E-3BA9DDEDCA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49" name="Text Box 7">
          <a:extLst>
            <a:ext uri="{FF2B5EF4-FFF2-40B4-BE49-F238E27FC236}">
              <a16:creationId xmlns:a16="http://schemas.microsoft.com/office/drawing/2014/main" id="{330B5C0D-C2C1-48AF-8F98-99977EA6BD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50" name="Text Box 7">
          <a:extLst>
            <a:ext uri="{FF2B5EF4-FFF2-40B4-BE49-F238E27FC236}">
              <a16:creationId xmlns:a16="http://schemas.microsoft.com/office/drawing/2014/main" id="{0254F20C-C7A5-4ECC-BDDA-77B56241B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51" name="Text Box 7">
          <a:extLst>
            <a:ext uri="{FF2B5EF4-FFF2-40B4-BE49-F238E27FC236}">
              <a16:creationId xmlns:a16="http://schemas.microsoft.com/office/drawing/2014/main" id="{EF196A7C-9809-4FCD-A7BF-43964CB99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52" name="Text Box 7">
          <a:extLst>
            <a:ext uri="{FF2B5EF4-FFF2-40B4-BE49-F238E27FC236}">
              <a16:creationId xmlns:a16="http://schemas.microsoft.com/office/drawing/2014/main" id="{1F8C37D7-E39F-4A06-BFAD-727EEBF54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53" name="Text Box 7">
          <a:extLst>
            <a:ext uri="{FF2B5EF4-FFF2-40B4-BE49-F238E27FC236}">
              <a16:creationId xmlns:a16="http://schemas.microsoft.com/office/drawing/2014/main" id="{18B65C53-7E3F-4189-A477-28394A34E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54" name="Text Box 7">
          <a:extLst>
            <a:ext uri="{FF2B5EF4-FFF2-40B4-BE49-F238E27FC236}">
              <a16:creationId xmlns:a16="http://schemas.microsoft.com/office/drawing/2014/main" id="{52553138-DFD6-495F-9BBF-72336ECC2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55" name="Text Box 7">
          <a:extLst>
            <a:ext uri="{FF2B5EF4-FFF2-40B4-BE49-F238E27FC236}">
              <a16:creationId xmlns:a16="http://schemas.microsoft.com/office/drawing/2014/main" id="{4F5F0447-1CFB-4833-9C95-1855FEBA6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56" name="Text Box 7">
          <a:extLst>
            <a:ext uri="{FF2B5EF4-FFF2-40B4-BE49-F238E27FC236}">
              <a16:creationId xmlns:a16="http://schemas.microsoft.com/office/drawing/2014/main" id="{192F5597-4E16-41BF-B69B-F67A119C3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57" name="Text Box 7">
          <a:extLst>
            <a:ext uri="{FF2B5EF4-FFF2-40B4-BE49-F238E27FC236}">
              <a16:creationId xmlns:a16="http://schemas.microsoft.com/office/drawing/2014/main" id="{688493E1-0B09-4D3D-915E-5B80FEB68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58" name="Text Box 7">
          <a:extLst>
            <a:ext uri="{FF2B5EF4-FFF2-40B4-BE49-F238E27FC236}">
              <a16:creationId xmlns:a16="http://schemas.microsoft.com/office/drawing/2014/main" id="{EC92953D-BAF9-4364-B1F4-6D4C620C4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59" name="Text Box 7">
          <a:extLst>
            <a:ext uri="{FF2B5EF4-FFF2-40B4-BE49-F238E27FC236}">
              <a16:creationId xmlns:a16="http://schemas.microsoft.com/office/drawing/2014/main" id="{0D235C90-4671-40C8-BD54-5C8A79699C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60" name="Text Box 7">
          <a:extLst>
            <a:ext uri="{FF2B5EF4-FFF2-40B4-BE49-F238E27FC236}">
              <a16:creationId xmlns:a16="http://schemas.microsoft.com/office/drawing/2014/main" id="{FBFBA30B-B5C0-41CD-A0C7-02F4D6D87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61" name="Text Box 7">
          <a:extLst>
            <a:ext uri="{FF2B5EF4-FFF2-40B4-BE49-F238E27FC236}">
              <a16:creationId xmlns:a16="http://schemas.microsoft.com/office/drawing/2014/main" id="{7ADD133F-F54E-4710-A726-06653980B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62" name="Text Box 7">
          <a:extLst>
            <a:ext uri="{FF2B5EF4-FFF2-40B4-BE49-F238E27FC236}">
              <a16:creationId xmlns:a16="http://schemas.microsoft.com/office/drawing/2014/main" id="{F5CE6A17-F581-4C61-9B87-782D0E4621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63" name="Text Box 7">
          <a:extLst>
            <a:ext uri="{FF2B5EF4-FFF2-40B4-BE49-F238E27FC236}">
              <a16:creationId xmlns:a16="http://schemas.microsoft.com/office/drawing/2014/main" id="{58D60516-E2A7-4195-8C9F-916CC0CF8E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64" name="Text Box 7">
          <a:extLst>
            <a:ext uri="{FF2B5EF4-FFF2-40B4-BE49-F238E27FC236}">
              <a16:creationId xmlns:a16="http://schemas.microsoft.com/office/drawing/2014/main" id="{48D5A6C5-4540-46B2-BC58-5DDB528E7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65" name="Text Box 7">
          <a:extLst>
            <a:ext uri="{FF2B5EF4-FFF2-40B4-BE49-F238E27FC236}">
              <a16:creationId xmlns:a16="http://schemas.microsoft.com/office/drawing/2014/main" id="{68C17D27-2957-44C4-A240-652FFEE255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66" name="Text Box 7">
          <a:extLst>
            <a:ext uri="{FF2B5EF4-FFF2-40B4-BE49-F238E27FC236}">
              <a16:creationId xmlns:a16="http://schemas.microsoft.com/office/drawing/2014/main" id="{DB01335C-1D07-4EAA-B97A-377B42C3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67" name="Text Box 7">
          <a:extLst>
            <a:ext uri="{FF2B5EF4-FFF2-40B4-BE49-F238E27FC236}">
              <a16:creationId xmlns:a16="http://schemas.microsoft.com/office/drawing/2014/main" id="{EDE74BCA-91F2-4890-9EB0-C0DAB7F92A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68" name="Text Box 7">
          <a:extLst>
            <a:ext uri="{FF2B5EF4-FFF2-40B4-BE49-F238E27FC236}">
              <a16:creationId xmlns:a16="http://schemas.microsoft.com/office/drawing/2014/main" id="{2210E84D-6E10-4279-98B1-A03E190341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69" name="Text Box 7">
          <a:extLst>
            <a:ext uri="{FF2B5EF4-FFF2-40B4-BE49-F238E27FC236}">
              <a16:creationId xmlns:a16="http://schemas.microsoft.com/office/drawing/2014/main" id="{7EAF0317-22D5-462A-8B52-83CD6FC09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70" name="Text Box 7">
          <a:extLst>
            <a:ext uri="{FF2B5EF4-FFF2-40B4-BE49-F238E27FC236}">
              <a16:creationId xmlns:a16="http://schemas.microsoft.com/office/drawing/2014/main" id="{7DD0106F-3609-4446-8386-F6B51BDC1E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71" name="Text Box 7">
          <a:extLst>
            <a:ext uri="{FF2B5EF4-FFF2-40B4-BE49-F238E27FC236}">
              <a16:creationId xmlns:a16="http://schemas.microsoft.com/office/drawing/2014/main" id="{41D8F66F-BDB5-4765-B664-71674917F7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72" name="Text Box 7">
          <a:extLst>
            <a:ext uri="{FF2B5EF4-FFF2-40B4-BE49-F238E27FC236}">
              <a16:creationId xmlns:a16="http://schemas.microsoft.com/office/drawing/2014/main" id="{88681F3C-AD46-45F3-A815-A6AE14D8FC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73" name="Text Box 7">
          <a:extLst>
            <a:ext uri="{FF2B5EF4-FFF2-40B4-BE49-F238E27FC236}">
              <a16:creationId xmlns:a16="http://schemas.microsoft.com/office/drawing/2014/main" id="{C2E88024-DAFD-44F9-AE3C-F7537595F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74" name="Text Box 7">
          <a:extLst>
            <a:ext uri="{FF2B5EF4-FFF2-40B4-BE49-F238E27FC236}">
              <a16:creationId xmlns:a16="http://schemas.microsoft.com/office/drawing/2014/main" id="{D40171BE-0717-4091-85FD-A79E0E9DE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75" name="Text Box 7">
          <a:extLst>
            <a:ext uri="{FF2B5EF4-FFF2-40B4-BE49-F238E27FC236}">
              <a16:creationId xmlns:a16="http://schemas.microsoft.com/office/drawing/2014/main" id="{95CCB36B-2CAE-4314-A12B-F3BC8FE4C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76" name="Text Box 7">
          <a:extLst>
            <a:ext uri="{FF2B5EF4-FFF2-40B4-BE49-F238E27FC236}">
              <a16:creationId xmlns:a16="http://schemas.microsoft.com/office/drawing/2014/main" id="{2BC5577C-BAEA-4610-A47F-76286819A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77" name="Text Box 7">
          <a:extLst>
            <a:ext uri="{FF2B5EF4-FFF2-40B4-BE49-F238E27FC236}">
              <a16:creationId xmlns:a16="http://schemas.microsoft.com/office/drawing/2014/main" id="{4644CFED-3ED7-42FA-A617-8B7D87E5B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78" name="Text Box 7">
          <a:extLst>
            <a:ext uri="{FF2B5EF4-FFF2-40B4-BE49-F238E27FC236}">
              <a16:creationId xmlns:a16="http://schemas.microsoft.com/office/drawing/2014/main" id="{1FB833A5-4F19-4C7A-B0B8-334345AA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79" name="Text Box 7">
          <a:extLst>
            <a:ext uri="{FF2B5EF4-FFF2-40B4-BE49-F238E27FC236}">
              <a16:creationId xmlns:a16="http://schemas.microsoft.com/office/drawing/2014/main" id="{C9291CB1-2ECE-403D-B9CD-CF6752F59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80" name="Text Box 7">
          <a:extLst>
            <a:ext uri="{FF2B5EF4-FFF2-40B4-BE49-F238E27FC236}">
              <a16:creationId xmlns:a16="http://schemas.microsoft.com/office/drawing/2014/main" id="{E8C79EFF-0336-40FE-A309-86FE8B834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81" name="Text Box 7">
          <a:extLst>
            <a:ext uri="{FF2B5EF4-FFF2-40B4-BE49-F238E27FC236}">
              <a16:creationId xmlns:a16="http://schemas.microsoft.com/office/drawing/2014/main" id="{E0E40AAD-1F1F-4F8F-8A73-A07DFD7A44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82" name="Text Box 7">
          <a:extLst>
            <a:ext uri="{FF2B5EF4-FFF2-40B4-BE49-F238E27FC236}">
              <a16:creationId xmlns:a16="http://schemas.microsoft.com/office/drawing/2014/main" id="{70018D7E-A6B9-4FCD-939F-B0F85F4F72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83" name="Text Box 7">
          <a:extLst>
            <a:ext uri="{FF2B5EF4-FFF2-40B4-BE49-F238E27FC236}">
              <a16:creationId xmlns:a16="http://schemas.microsoft.com/office/drawing/2014/main" id="{F0294146-418A-44A1-B410-71024198B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84" name="Text Box 7">
          <a:extLst>
            <a:ext uri="{FF2B5EF4-FFF2-40B4-BE49-F238E27FC236}">
              <a16:creationId xmlns:a16="http://schemas.microsoft.com/office/drawing/2014/main" id="{DF0ADFA1-B6DF-4F10-84C9-44E498D1E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85" name="Text Box 7">
          <a:extLst>
            <a:ext uri="{FF2B5EF4-FFF2-40B4-BE49-F238E27FC236}">
              <a16:creationId xmlns:a16="http://schemas.microsoft.com/office/drawing/2014/main" id="{399B41A9-233A-4ABE-9654-6B6B6F329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86" name="Text Box 7">
          <a:extLst>
            <a:ext uri="{FF2B5EF4-FFF2-40B4-BE49-F238E27FC236}">
              <a16:creationId xmlns:a16="http://schemas.microsoft.com/office/drawing/2014/main" id="{64D354BB-946B-41B1-9D01-94BB5BEAB4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87" name="Text Box 7">
          <a:extLst>
            <a:ext uri="{FF2B5EF4-FFF2-40B4-BE49-F238E27FC236}">
              <a16:creationId xmlns:a16="http://schemas.microsoft.com/office/drawing/2014/main" id="{286908CD-8CF6-4DCB-954F-88362F8CFF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88" name="Text Box 7">
          <a:extLst>
            <a:ext uri="{FF2B5EF4-FFF2-40B4-BE49-F238E27FC236}">
              <a16:creationId xmlns:a16="http://schemas.microsoft.com/office/drawing/2014/main" id="{755180FF-C142-4BEE-AD72-43A12DA22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89" name="Text Box 7">
          <a:extLst>
            <a:ext uri="{FF2B5EF4-FFF2-40B4-BE49-F238E27FC236}">
              <a16:creationId xmlns:a16="http://schemas.microsoft.com/office/drawing/2014/main" id="{1870BE25-13C7-423C-AB0D-04A52A45D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90" name="Text Box 7">
          <a:extLst>
            <a:ext uri="{FF2B5EF4-FFF2-40B4-BE49-F238E27FC236}">
              <a16:creationId xmlns:a16="http://schemas.microsoft.com/office/drawing/2014/main" id="{D5353B70-B5B2-4F9A-A976-8765DD1FA3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91" name="Text Box 7">
          <a:extLst>
            <a:ext uri="{FF2B5EF4-FFF2-40B4-BE49-F238E27FC236}">
              <a16:creationId xmlns:a16="http://schemas.microsoft.com/office/drawing/2014/main" id="{709508BF-D14D-425A-94D6-E74A3FD313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92" name="Text Box 7">
          <a:extLst>
            <a:ext uri="{FF2B5EF4-FFF2-40B4-BE49-F238E27FC236}">
              <a16:creationId xmlns:a16="http://schemas.microsoft.com/office/drawing/2014/main" id="{7981A5AE-0AB6-4125-9DA9-D396DA44EA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93" name="Text Box 7">
          <a:extLst>
            <a:ext uri="{FF2B5EF4-FFF2-40B4-BE49-F238E27FC236}">
              <a16:creationId xmlns:a16="http://schemas.microsoft.com/office/drawing/2014/main" id="{D320FE6E-919B-4578-8622-B16822E4B3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94" name="Text Box 7">
          <a:extLst>
            <a:ext uri="{FF2B5EF4-FFF2-40B4-BE49-F238E27FC236}">
              <a16:creationId xmlns:a16="http://schemas.microsoft.com/office/drawing/2014/main" id="{8FA01FAF-4A5A-442D-8D66-1A9E140ADE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95" name="Text Box 7">
          <a:extLst>
            <a:ext uri="{FF2B5EF4-FFF2-40B4-BE49-F238E27FC236}">
              <a16:creationId xmlns:a16="http://schemas.microsoft.com/office/drawing/2014/main" id="{E20F8234-F9CB-4C77-99A1-A4B6FEC62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96" name="Text Box 7">
          <a:extLst>
            <a:ext uri="{FF2B5EF4-FFF2-40B4-BE49-F238E27FC236}">
              <a16:creationId xmlns:a16="http://schemas.microsoft.com/office/drawing/2014/main" id="{3DB40C5E-16DB-4654-8133-9052DB7D84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97" name="Text Box 7">
          <a:extLst>
            <a:ext uri="{FF2B5EF4-FFF2-40B4-BE49-F238E27FC236}">
              <a16:creationId xmlns:a16="http://schemas.microsoft.com/office/drawing/2014/main" id="{AEE6CD3A-724E-4286-9B7B-97489703FA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98" name="Text Box 7">
          <a:extLst>
            <a:ext uri="{FF2B5EF4-FFF2-40B4-BE49-F238E27FC236}">
              <a16:creationId xmlns:a16="http://schemas.microsoft.com/office/drawing/2014/main" id="{A26CD203-4844-4D0D-9EA0-AA0EB7F485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499" name="Text Box 7">
          <a:extLst>
            <a:ext uri="{FF2B5EF4-FFF2-40B4-BE49-F238E27FC236}">
              <a16:creationId xmlns:a16="http://schemas.microsoft.com/office/drawing/2014/main" id="{FE04D0B4-5A07-4333-B561-AA9E904B47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00" name="Text Box 7">
          <a:extLst>
            <a:ext uri="{FF2B5EF4-FFF2-40B4-BE49-F238E27FC236}">
              <a16:creationId xmlns:a16="http://schemas.microsoft.com/office/drawing/2014/main" id="{E5DE53EB-DF34-4521-8764-DE32414869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01" name="Text Box 7">
          <a:extLst>
            <a:ext uri="{FF2B5EF4-FFF2-40B4-BE49-F238E27FC236}">
              <a16:creationId xmlns:a16="http://schemas.microsoft.com/office/drawing/2014/main" id="{6A53A3CB-2A6F-4314-A4AB-DD0BA099D9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02" name="Text Box 7">
          <a:extLst>
            <a:ext uri="{FF2B5EF4-FFF2-40B4-BE49-F238E27FC236}">
              <a16:creationId xmlns:a16="http://schemas.microsoft.com/office/drawing/2014/main" id="{DD1E7906-C10F-4D0D-A0E1-F14318EBD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03" name="Text Box 7">
          <a:extLst>
            <a:ext uri="{FF2B5EF4-FFF2-40B4-BE49-F238E27FC236}">
              <a16:creationId xmlns:a16="http://schemas.microsoft.com/office/drawing/2014/main" id="{7BE17427-C3BB-4BD7-8FA5-466CDED05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04" name="Text Box 7">
          <a:extLst>
            <a:ext uri="{FF2B5EF4-FFF2-40B4-BE49-F238E27FC236}">
              <a16:creationId xmlns:a16="http://schemas.microsoft.com/office/drawing/2014/main" id="{A9172EFC-49FB-4A60-B5E6-22EFEA8B1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05" name="Text Box 7">
          <a:extLst>
            <a:ext uri="{FF2B5EF4-FFF2-40B4-BE49-F238E27FC236}">
              <a16:creationId xmlns:a16="http://schemas.microsoft.com/office/drawing/2014/main" id="{849EDE5E-DBAA-4E34-A926-C70B412E20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06" name="Text Box 7">
          <a:extLst>
            <a:ext uri="{FF2B5EF4-FFF2-40B4-BE49-F238E27FC236}">
              <a16:creationId xmlns:a16="http://schemas.microsoft.com/office/drawing/2014/main" id="{A894E9C1-103F-41AF-93B7-6E6442C6CC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07" name="Text Box 7">
          <a:extLst>
            <a:ext uri="{FF2B5EF4-FFF2-40B4-BE49-F238E27FC236}">
              <a16:creationId xmlns:a16="http://schemas.microsoft.com/office/drawing/2014/main" id="{21D96EE6-270B-45FB-9867-EE004D11A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08" name="Text Box 7">
          <a:extLst>
            <a:ext uri="{FF2B5EF4-FFF2-40B4-BE49-F238E27FC236}">
              <a16:creationId xmlns:a16="http://schemas.microsoft.com/office/drawing/2014/main" id="{4986199D-2982-44B5-A0AA-27C96EB318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09" name="Text Box 7">
          <a:extLst>
            <a:ext uri="{FF2B5EF4-FFF2-40B4-BE49-F238E27FC236}">
              <a16:creationId xmlns:a16="http://schemas.microsoft.com/office/drawing/2014/main" id="{05F5BA3F-7437-4F1E-8D6A-8A26C23F6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10" name="Text Box 7">
          <a:extLst>
            <a:ext uri="{FF2B5EF4-FFF2-40B4-BE49-F238E27FC236}">
              <a16:creationId xmlns:a16="http://schemas.microsoft.com/office/drawing/2014/main" id="{7B58AF3D-1AA3-4DFD-90CA-54058811D1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11" name="Text Box 7">
          <a:extLst>
            <a:ext uri="{FF2B5EF4-FFF2-40B4-BE49-F238E27FC236}">
              <a16:creationId xmlns:a16="http://schemas.microsoft.com/office/drawing/2014/main" id="{C76D44BD-4C8A-4487-8561-612DA568E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12" name="Text Box 7">
          <a:extLst>
            <a:ext uri="{FF2B5EF4-FFF2-40B4-BE49-F238E27FC236}">
              <a16:creationId xmlns:a16="http://schemas.microsoft.com/office/drawing/2014/main" id="{950F0B4A-F17E-46FF-9A03-9AE2CF826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13" name="Text Box 7">
          <a:extLst>
            <a:ext uri="{FF2B5EF4-FFF2-40B4-BE49-F238E27FC236}">
              <a16:creationId xmlns:a16="http://schemas.microsoft.com/office/drawing/2014/main" id="{FFF1AA13-09C7-4DAC-BE48-63FADD5DE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14" name="Text Box 7">
          <a:extLst>
            <a:ext uri="{FF2B5EF4-FFF2-40B4-BE49-F238E27FC236}">
              <a16:creationId xmlns:a16="http://schemas.microsoft.com/office/drawing/2014/main" id="{876E37A1-5359-49C4-9EC6-61AB50EB80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15" name="Text Box 7">
          <a:extLst>
            <a:ext uri="{FF2B5EF4-FFF2-40B4-BE49-F238E27FC236}">
              <a16:creationId xmlns:a16="http://schemas.microsoft.com/office/drawing/2014/main" id="{54A8DAD3-33F8-4F52-B6DE-E2E6D7E8A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16" name="Text Box 7">
          <a:extLst>
            <a:ext uri="{FF2B5EF4-FFF2-40B4-BE49-F238E27FC236}">
              <a16:creationId xmlns:a16="http://schemas.microsoft.com/office/drawing/2014/main" id="{8551F743-DA76-4883-9ADA-510F5452FB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17" name="Text Box 7">
          <a:extLst>
            <a:ext uri="{FF2B5EF4-FFF2-40B4-BE49-F238E27FC236}">
              <a16:creationId xmlns:a16="http://schemas.microsoft.com/office/drawing/2014/main" id="{D5AEC6B9-3CE3-4648-A8D4-61ECC7B6F4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18" name="Text Box 7">
          <a:extLst>
            <a:ext uri="{FF2B5EF4-FFF2-40B4-BE49-F238E27FC236}">
              <a16:creationId xmlns:a16="http://schemas.microsoft.com/office/drawing/2014/main" id="{2B754BB8-211B-4A3F-8D7F-D927629B21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19" name="Text Box 7">
          <a:extLst>
            <a:ext uri="{FF2B5EF4-FFF2-40B4-BE49-F238E27FC236}">
              <a16:creationId xmlns:a16="http://schemas.microsoft.com/office/drawing/2014/main" id="{178C0799-41C1-4BC0-A9E3-4733DF796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20" name="Text Box 7">
          <a:extLst>
            <a:ext uri="{FF2B5EF4-FFF2-40B4-BE49-F238E27FC236}">
              <a16:creationId xmlns:a16="http://schemas.microsoft.com/office/drawing/2014/main" id="{CFD1BD9D-CEB2-4CA1-9A7A-BAC4F2BCB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21" name="Text Box 7">
          <a:extLst>
            <a:ext uri="{FF2B5EF4-FFF2-40B4-BE49-F238E27FC236}">
              <a16:creationId xmlns:a16="http://schemas.microsoft.com/office/drawing/2014/main" id="{72A5355D-F89B-487D-81DA-C68D36913A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22" name="Text Box 7">
          <a:extLst>
            <a:ext uri="{FF2B5EF4-FFF2-40B4-BE49-F238E27FC236}">
              <a16:creationId xmlns:a16="http://schemas.microsoft.com/office/drawing/2014/main" id="{6CB9FEEB-7227-42D3-95E1-BAA09AA5E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23" name="Text Box 7">
          <a:extLst>
            <a:ext uri="{FF2B5EF4-FFF2-40B4-BE49-F238E27FC236}">
              <a16:creationId xmlns:a16="http://schemas.microsoft.com/office/drawing/2014/main" id="{E2A6CE43-FC55-4B42-96F6-1FA8E128D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24" name="Text Box 7">
          <a:extLst>
            <a:ext uri="{FF2B5EF4-FFF2-40B4-BE49-F238E27FC236}">
              <a16:creationId xmlns:a16="http://schemas.microsoft.com/office/drawing/2014/main" id="{28B39ADD-0DA0-4B46-B847-6D71C8855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25" name="Text Box 7">
          <a:extLst>
            <a:ext uri="{FF2B5EF4-FFF2-40B4-BE49-F238E27FC236}">
              <a16:creationId xmlns:a16="http://schemas.microsoft.com/office/drawing/2014/main" id="{3F9B3B3C-6F8E-445B-8CDE-7CE53C5637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26" name="Text Box 7">
          <a:extLst>
            <a:ext uri="{FF2B5EF4-FFF2-40B4-BE49-F238E27FC236}">
              <a16:creationId xmlns:a16="http://schemas.microsoft.com/office/drawing/2014/main" id="{FB97BB92-2B1C-4641-A26B-309B96B6A5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27" name="Text Box 7">
          <a:extLst>
            <a:ext uri="{FF2B5EF4-FFF2-40B4-BE49-F238E27FC236}">
              <a16:creationId xmlns:a16="http://schemas.microsoft.com/office/drawing/2014/main" id="{17FA0C23-97B5-4060-8550-B53CD0C90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28" name="Text Box 7">
          <a:extLst>
            <a:ext uri="{FF2B5EF4-FFF2-40B4-BE49-F238E27FC236}">
              <a16:creationId xmlns:a16="http://schemas.microsoft.com/office/drawing/2014/main" id="{1F3841CE-DED1-4EBD-8D27-4A461153D4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29" name="Text Box 7">
          <a:extLst>
            <a:ext uri="{FF2B5EF4-FFF2-40B4-BE49-F238E27FC236}">
              <a16:creationId xmlns:a16="http://schemas.microsoft.com/office/drawing/2014/main" id="{00230B45-713A-4858-9BB5-4191E31E88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30" name="Text Box 7">
          <a:extLst>
            <a:ext uri="{FF2B5EF4-FFF2-40B4-BE49-F238E27FC236}">
              <a16:creationId xmlns:a16="http://schemas.microsoft.com/office/drawing/2014/main" id="{2CF2F550-B0E1-4F56-BC40-CBD1C2E05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31" name="Text Box 7">
          <a:extLst>
            <a:ext uri="{FF2B5EF4-FFF2-40B4-BE49-F238E27FC236}">
              <a16:creationId xmlns:a16="http://schemas.microsoft.com/office/drawing/2014/main" id="{28B7968E-B515-46BD-A4BD-6AA8F2661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32" name="Text Box 7">
          <a:extLst>
            <a:ext uri="{FF2B5EF4-FFF2-40B4-BE49-F238E27FC236}">
              <a16:creationId xmlns:a16="http://schemas.microsoft.com/office/drawing/2014/main" id="{45F9AB20-CB00-4F0D-A3AF-E54C8FD05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33" name="Text Box 7">
          <a:extLst>
            <a:ext uri="{FF2B5EF4-FFF2-40B4-BE49-F238E27FC236}">
              <a16:creationId xmlns:a16="http://schemas.microsoft.com/office/drawing/2014/main" id="{D9FECC8C-98AE-4BF4-8869-51E52414F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34" name="Text Box 7">
          <a:extLst>
            <a:ext uri="{FF2B5EF4-FFF2-40B4-BE49-F238E27FC236}">
              <a16:creationId xmlns:a16="http://schemas.microsoft.com/office/drawing/2014/main" id="{F3182CDA-4992-4715-90F2-C42933A1F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35" name="Text Box 7">
          <a:extLst>
            <a:ext uri="{FF2B5EF4-FFF2-40B4-BE49-F238E27FC236}">
              <a16:creationId xmlns:a16="http://schemas.microsoft.com/office/drawing/2014/main" id="{71AF4395-DDB9-4CE5-B053-8FE93E2AF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36" name="Text Box 7">
          <a:extLst>
            <a:ext uri="{FF2B5EF4-FFF2-40B4-BE49-F238E27FC236}">
              <a16:creationId xmlns:a16="http://schemas.microsoft.com/office/drawing/2014/main" id="{D9102040-D22C-46AA-A257-4ECD85F441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37" name="Text Box 7">
          <a:extLst>
            <a:ext uri="{FF2B5EF4-FFF2-40B4-BE49-F238E27FC236}">
              <a16:creationId xmlns:a16="http://schemas.microsoft.com/office/drawing/2014/main" id="{91B20B0C-E715-44F4-B58B-7AAC6BC16C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38" name="Text Box 7">
          <a:extLst>
            <a:ext uri="{FF2B5EF4-FFF2-40B4-BE49-F238E27FC236}">
              <a16:creationId xmlns:a16="http://schemas.microsoft.com/office/drawing/2014/main" id="{C89700CD-9660-4611-B2F6-EE7218E149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39" name="Text Box 7">
          <a:extLst>
            <a:ext uri="{FF2B5EF4-FFF2-40B4-BE49-F238E27FC236}">
              <a16:creationId xmlns:a16="http://schemas.microsoft.com/office/drawing/2014/main" id="{D58DF2D9-0457-4031-9DF1-BB49B70849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40" name="Text Box 7">
          <a:extLst>
            <a:ext uri="{FF2B5EF4-FFF2-40B4-BE49-F238E27FC236}">
              <a16:creationId xmlns:a16="http://schemas.microsoft.com/office/drawing/2014/main" id="{D8D79ECC-3820-429A-86F1-F8A18924D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41" name="Text Box 7">
          <a:extLst>
            <a:ext uri="{FF2B5EF4-FFF2-40B4-BE49-F238E27FC236}">
              <a16:creationId xmlns:a16="http://schemas.microsoft.com/office/drawing/2014/main" id="{5828B829-7A6C-430F-9943-3FD738D45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42" name="Text Box 7">
          <a:extLst>
            <a:ext uri="{FF2B5EF4-FFF2-40B4-BE49-F238E27FC236}">
              <a16:creationId xmlns:a16="http://schemas.microsoft.com/office/drawing/2014/main" id="{4C34D7CC-8FFE-4A08-B1F6-A3DCA1C967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43" name="Text Box 7">
          <a:extLst>
            <a:ext uri="{FF2B5EF4-FFF2-40B4-BE49-F238E27FC236}">
              <a16:creationId xmlns:a16="http://schemas.microsoft.com/office/drawing/2014/main" id="{A6315C24-3372-47CB-A55B-11287623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44" name="Text Box 7">
          <a:extLst>
            <a:ext uri="{FF2B5EF4-FFF2-40B4-BE49-F238E27FC236}">
              <a16:creationId xmlns:a16="http://schemas.microsoft.com/office/drawing/2014/main" id="{5A891919-41D0-4908-9421-DA6B8B1FC1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45" name="Text Box 7">
          <a:extLst>
            <a:ext uri="{FF2B5EF4-FFF2-40B4-BE49-F238E27FC236}">
              <a16:creationId xmlns:a16="http://schemas.microsoft.com/office/drawing/2014/main" id="{A5040CF1-BC81-4F0A-BE33-37EC71A21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46" name="Text Box 7">
          <a:extLst>
            <a:ext uri="{FF2B5EF4-FFF2-40B4-BE49-F238E27FC236}">
              <a16:creationId xmlns:a16="http://schemas.microsoft.com/office/drawing/2014/main" id="{3C1B5258-3F72-47BE-B6D7-19AEB2964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47" name="Text Box 7">
          <a:extLst>
            <a:ext uri="{FF2B5EF4-FFF2-40B4-BE49-F238E27FC236}">
              <a16:creationId xmlns:a16="http://schemas.microsoft.com/office/drawing/2014/main" id="{68CB0CE3-E108-4314-827A-C9EDE09BF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48" name="Text Box 7">
          <a:extLst>
            <a:ext uri="{FF2B5EF4-FFF2-40B4-BE49-F238E27FC236}">
              <a16:creationId xmlns:a16="http://schemas.microsoft.com/office/drawing/2014/main" id="{F5A8376E-4398-42B4-8FFA-6DA561CBB7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49" name="Text Box 7">
          <a:extLst>
            <a:ext uri="{FF2B5EF4-FFF2-40B4-BE49-F238E27FC236}">
              <a16:creationId xmlns:a16="http://schemas.microsoft.com/office/drawing/2014/main" id="{95548369-474F-40F0-834A-101ACEAEFE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50" name="Text Box 7">
          <a:extLst>
            <a:ext uri="{FF2B5EF4-FFF2-40B4-BE49-F238E27FC236}">
              <a16:creationId xmlns:a16="http://schemas.microsoft.com/office/drawing/2014/main" id="{83961F2A-955E-4D2E-A3C4-FD20CDDE1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51" name="Text Box 7">
          <a:extLst>
            <a:ext uri="{FF2B5EF4-FFF2-40B4-BE49-F238E27FC236}">
              <a16:creationId xmlns:a16="http://schemas.microsoft.com/office/drawing/2014/main" id="{E5B3BEC7-311F-46E3-B4C6-1DFF54AADC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52" name="Text Box 7">
          <a:extLst>
            <a:ext uri="{FF2B5EF4-FFF2-40B4-BE49-F238E27FC236}">
              <a16:creationId xmlns:a16="http://schemas.microsoft.com/office/drawing/2014/main" id="{5DDCCDF7-650F-433E-9F0E-48B6942D7A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53" name="Text Box 7">
          <a:extLst>
            <a:ext uri="{FF2B5EF4-FFF2-40B4-BE49-F238E27FC236}">
              <a16:creationId xmlns:a16="http://schemas.microsoft.com/office/drawing/2014/main" id="{CAAFCC84-2FC5-4BB4-BAE4-0950EAD975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54" name="Text Box 7">
          <a:extLst>
            <a:ext uri="{FF2B5EF4-FFF2-40B4-BE49-F238E27FC236}">
              <a16:creationId xmlns:a16="http://schemas.microsoft.com/office/drawing/2014/main" id="{F3F6DA53-31A8-453B-901C-C75689021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55" name="Text Box 7">
          <a:extLst>
            <a:ext uri="{FF2B5EF4-FFF2-40B4-BE49-F238E27FC236}">
              <a16:creationId xmlns:a16="http://schemas.microsoft.com/office/drawing/2014/main" id="{B9B4F48E-D84F-4B1C-8005-2C508703A2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56" name="Text Box 7">
          <a:extLst>
            <a:ext uri="{FF2B5EF4-FFF2-40B4-BE49-F238E27FC236}">
              <a16:creationId xmlns:a16="http://schemas.microsoft.com/office/drawing/2014/main" id="{D88D5F2E-DE4B-4C4B-A493-7D51995C2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57" name="Text Box 7">
          <a:extLst>
            <a:ext uri="{FF2B5EF4-FFF2-40B4-BE49-F238E27FC236}">
              <a16:creationId xmlns:a16="http://schemas.microsoft.com/office/drawing/2014/main" id="{C68657CE-D9D3-46BB-A8BA-1BB01C62F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58" name="Text Box 7">
          <a:extLst>
            <a:ext uri="{FF2B5EF4-FFF2-40B4-BE49-F238E27FC236}">
              <a16:creationId xmlns:a16="http://schemas.microsoft.com/office/drawing/2014/main" id="{19CE89D9-1568-4975-ACC5-E2511A212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59" name="Text Box 7">
          <a:extLst>
            <a:ext uri="{FF2B5EF4-FFF2-40B4-BE49-F238E27FC236}">
              <a16:creationId xmlns:a16="http://schemas.microsoft.com/office/drawing/2014/main" id="{94BEC58F-3806-4E68-93F7-DF3CCFADB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60" name="Text Box 7">
          <a:extLst>
            <a:ext uri="{FF2B5EF4-FFF2-40B4-BE49-F238E27FC236}">
              <a16:creationId xmlns:a16="http://schemas.microsoft.com/office/drawing/2014/main" id="{18A04C4B-3644-4E01-BE35-72EA8A3C44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61" name="Text Box 7">
          <a:extLst>
            <a:ext uri="{FF2B5EF4-FFF2-40B4-BE49-F238E27FC236}">
              <a16:creationId xmlns:a16="http://schemas.microsoft.com/office/drawing/2014/main" id="{23695BCA-17B6-4C0B-B4C0-078D587FE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62" name="Text Box 7">
          <a:extLst>
            <a:ext uri="{FF2B5EF4-FFF2-40B4-BE49-F238E27FC236}">
              <a16:creationId xmlns:a16="http://schemas.microsoft.com/office/drawing/2014/main" id="{576FDB44-FCF8-42B0-93CB-DB388511D1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63" name="Text Box 7">
          <a:extLst>
            <a:ext uri="{FF2B5EF4-FFF2-40B4-BE49-F238E27FC236}">
              <a16:creationId xmlns:a16="http://schemas.microsoft.com/office/drawing/2014/main" id="{D84F4543-1461-4118-9630-7345D10D8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64" name="Text Box 7">
          <a:extLst>
            <a:ext uri="{FF2B5EF4-FFF2-40B4-BE49-F238E27FC236}">
              <a16:creationId xmlns:a16="http://schemas.microsoft.com/office/drawing/2014/main" id="{16A93BD7-D69B-4D2B-A12F-DE53ACFEC4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65" name="Text Box 7">
          <a:extLst>
            <a:ext uri="{FF2B5EF4-FFF2-40B4-BE49-F238E27FC236}">
              <a16:creationId xmlns:a16="http://schemas.microsoft.com/office/drawing/2014/main" id="{F4508566-33F8-420C-9D3D-D8C351170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7566" name="Text Box 7">
          <a:extLst>
            <a:ext uri="{FF2B5EF4-FFF2-40B4-BE49-F238E27FC236}">
              <a16:creationId xmlns:a16="http://schemas.microsoft.com/office/drawing/2014/main" id="{9F5A7BC3-45BA-4C44-A24B-7EC55F48F4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67" name="Text Box 7">
          <a:extLst>
            <a:ext uri="{FF2B5EF4-FFF2-40B4-BE49-F238E27FC236}">
              <a16:creationId xmlns:a16="http://schemas.microsoft.com/office/drawing/2014/main" id="{6C028AFB-1506-4625-8261-52BE9F2A4E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68" name="Text Box 7">
          <a:extLst>
            <a:ext uri="{FF2B5EF4-FFF2-40B4-BE49-F238E27FC236}">
              <a16:creationId xmlns:a16="http://schemas.microsoft.com/office/drawing/2014/main" id="{27901239-B567-48DA-B323-075263EB6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69" name="Text Box 7">
          <a:extLst>
            <a:ext uri="{FF2B5EF4-FFF2-40B4-BE49-F238E27FC236}">
              <a16:creationId xmlns:a16="http://schemas.microsoft.com/office/drawing/2014/main" id="{95625AF1-8F8E-43BA-B56F-E2AFDA0B26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70" name="Text Box 7">
          <a:extLst>
            <a:ext uri="{FF2B5EF4-FFF2-40B4-BE49-F238E27FC236}">
              <a16:creationId xmlns:a16="http://schemas.microsoft.com/office/drawing/2014/main" id="{D14695CC-9763-4693-9AE4-3734E21DF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71" name="Text Box 7">
          <a:extLst>
            <a:ext uri="{FF2B5EF4-FFF2-40B4-BE49-F238E27FC236}">
              <a16:creationId xmlns:a16="http://schemas.microsoft.com/office/drawing/2014/main" id="{E788DE21-F111-47BF-8F9C-E02A229C64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72" name="Text Box 7">
          <a:extLst>
            <a:ext uri="{FF2B5EF4-FFF2-40B4-BE49-F238E27FC236}">
              <a16:creationId xmlns:a16="http://schemas.microsoft.com/office/drawing/2014/main" id="{316BC641-DA12-47F2-94C1-EA4858A475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73" name="Text Box 7">
          <a:extLst>
            <a:ext uri="{FF2B5EF4-FFF2-40B4-BE49-F238E27FC236}">
              <a16:creationId xmlns:a16="http://schemas.microsoft.com/office/drawing/2014/main" id="{6142C2EA-89B1-4ACB-8037-5F2553BECC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74" name="Text Box 7">
          <a:extLst>
            <a:ext uri="{FF2B5EF4-FFF2-40B4-BE49-F238E27FC236}">
              <a16:creationId xmlns:a16="http://schemas.microsoft.com/office/drawing/2014/main" id="{3C77F205-5F3A-4014-A0DD-8003175B7A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75" name="Text Box 7">
          <a:extLst>
            <a:ext uri="{FF2B5EF4-FFF2-40B4-BE49-F238E27FC236}">
              <a16:creationId xmlns:a16="http://schemas.microsoft.com/office/drawing/2014/main" id="{45EDEB22-8593-4498-9F46-7184B54AE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76" name="Text Box 7">
          <a:extLst>
            <a:ext uri="{FF2B5EF4-FFF2-40B4-BE49-F238E27FC236}">
              <a16:creationId xmlns:a16="http://schemas.microsoft.com/office/drawing/2014/main" id="{720A3770-8888-4FCD-8CCC-55CFE40817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77" name="Text Box 7">
          <a:extLst>
            <a:ext uri="{FF2B5EF4-FFF2-40B4-BE49-F238E27FC236}">
              <a16:creationId xmlns:a16="http://schemas.microsoft.com/office/drawing/2014/main" id="{D1C5F88B-3033-4C45-8811-E98D46FF0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78" name="Text Box 7">
          <a:extLst>
            <a:ext uri="{FF2B5EF4-FFF2-40B4-BE49-F238E27FC236}">
              <a16:creationId xmlns:a16="http://schemas.microsoft.com/office/drawing/2014/main" id="{EACB99DA-4E5C-466F-B3B3-E5AA20F7B6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79" name="Text Box 7">
          <a:extLst>
            <a:ext uri="{FF2B5EF4-FFF2-40B4-BE49-F238E27FC236}">
              <a16:creationId xmlns:a16="http://schemas.microsoft.com/office/drawing/2014/main" id="{29F6D11B-10C2-4498-B26B-75D11CD1D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80" name="Text Box 7">
          <a:extLst>
            <a:ext uri="{FF2B5EF4-FFF2-40B4-BE49-F238E27FC236}">
              <a16:creationId xmlns:a16="http://schemas.microsoft.com/office/drawing/2014/main" id="{BEB88E37-1F31-4DA3-8902-94F42891C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81" name="Text Box 7">
          <a:extLst>
            <a:ext uri="{FF2B5EF4-FFF2-40B4-BE49-F238E27FC236}">
              <a16:creationId xmlns:a16="http://schemas.microsoft.com/office/drawing/2014/main" id="{1E7E2FC3-B63F-4523-8B4F-2261DA870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82" name="Text Box 7">
          <a:extLst>
            <a:ext uri="{FF2B5EF4-FFF2-40B4-BE49-F238E27FC236}">
              <a16:creationId xmlns:a16="http://schemas.microsoft.com/office/drawing/2014/main" id="{5A29F256-A521-48C1-B189-BAB6B452AB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83" name="Text Box 7">
          <a:extLst>
            <a:ext uri="{FF2B5EF4-FFF2-40B4-BE49-F238E27FC236}">
              <a16:creationId xmlns:a16="http://schemas.microsoft.com/office/drawing/2014/main" id="{2C4B1B65-F2CE-4933-9805-48269C273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84" name="Text Box 7">
          <a:extLst>
            <a:ext uri="{FF2B5EF4-FFF2-40B4-BE49-F238E27FC236}">
              <a16:creationId xmlns:a16="http://schemas.microsoft.com/office/drawing/2014/main" id="{F6959D59-9126-46C9-8315-EEF51C8A1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85" name="Text Box 7">
          <a:extLst>
            <a:ext uri="{FF2B5EF4-FFF2-40B4-BE49-F238E27FC236}">
              <a16:creationId xmlns:a16="http://schemas.microsoft.com/office/drawing/2014/main" id="{9BF03F3B-77BE-46C3-84E6-277007CF7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86" name="Text Box 7">
          <a:extLst>
            <a:ext uri="{FF2B5EF4-FFF2-40B4-BE49-F238E27FC236}">
              <a16:creationId xmlns:a16="http://schemas.microsoft.com/office/drawing/2014/main" id="{64F69DC0-644D-48A2-9E2C-2FDF7EBF60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87" name="Text Box 7">
          <a:extLst>
            <a:ext uri="{FF2B5EF4-FFF2-40B4-BE49-F238E27FC236}">
              <a16:creationId xmlns:a16="http://schemas.microsoft.com/office/drawing/2014/main" id="{3C50AF41-24A3-4E60-8A85-3B02DEA47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88" name="Text Box 7">
          <a:extLst>
            <a:ext uri="{FF2B5EF4-FFF2-40B4-BE49-F238E27FC236}">
              <a16:creationId xmlns:a16="http://schemas.microsoft.com/office/drawing/2014/main" id="{C6B7EAE4-2A9B-46E4-B9A5-36FB74115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89" name="Text Box 7">
          <a:extLst>
            <a:ext uri="{FF2B5EF4-FFF2-40B4-BE49-F238E27FC236}">
              <a16:creationId xmlns:a16="http://schemas.microsoft.com/office/drawing/2014/main" id="{5C5F6DFC-5D03-466B-B53E-D72DE00C9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90" name="Text Box 7">
          <a:extLst>
            <a:ext uri="{FF2B5EF4-FFF2-40B4-BE49-F238E27FC236}">
              <a16:creationId xmlns:a16="http://schemas.microsoft.com/office/drawing/2014/main" id="{24C4709C-7829-4560-A056-7A1576464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91" name="Text Box 7">
          <a:extLst>
            <a:ext uri="{FF2B5EF4-FFF2-40B4-BE49-F238E27FC236}">
              <a16:creationId xmlns:a16="http://schemas.microsoft.com/office/drawing/2014/main" id="{521115C7-BBBE-408C-B8B2-C45019CC9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92" name="Text Box 7">
          <a:extLst>
            <a:ext uri="{FF2B5EF4-FFF2-40B4-BE49-F238E27FC236}">
              <a16:creationId xmlns:a16="http://schemas.microsoft.com/office/drawing/2014/main" id="{CFADD15D-7368-4D94-9923-7D59C70475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93" name="Text Box 7">
          <a:extLst>
            <a:ext uri="{FF2B5EF4-FFF2-40B4-BE49-F238E27FC236}">
              <a16:creationId xmlns:a16="http://schemas.microsoft.com/office/drawing/2014/main" id="{66D4E0D1-B25D-4E73-BF6C-53CD8AFEFE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94" name="Text Box 7">
          <a:extLst>
            <a:ext uri="{FF2B5EF4-FFF2-40B4-BE49-F238E27FC236}">
              <a16:creationId xmlns:a16="http://schemas.microsoft.com/office/drawing/2014/main" id="{3E5063A1-7EBC-4A9C-B0E1-DC85129BC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95" name="Text Box 7">
          <a:extLst>
            <a:ext uri="{FF2B5EF4-FFF2-40B4-BE49-F238E27FC236}">
              <a16:creationId xmlns:a16="http://schemas.microsoft.com/office/drawing/2014/main" id="{8EF0F0B9-C63B-4CF1-9C1D-888972F03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96" name="Text Box 7">
          <a:extLst>
            <a:ext uri="{FF2B5EF4-FFF2-40B4-BE49-F238E27FC236}">
              <a16:creationId xmlns:a16="http://schemas.microsoft.com/office/drawing/2014/main" id="{FB092A71-8B15-4F0B-A995-B207F3BA9D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97" name="Text Box 7">
          <a:extLst>
            <a:ext uri="{FF2B5EF4-FFF2-40B4-BE49-F238E27FC236}">
              <a16:creationId xmlns:a16="http://schemas.microsoft.com/office/drawing/2014/main" id="{F92A3570-9DB1-4B82-826A-AEBC54C05B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98" name="Text Box 7">
          <a:extLst>
            <a:ext uri="{FF2B5EF4-FFF2-40B4-BE49-F238E27FC236}">
              <a16:creationId xmlns:a16="http://schemas.microsoft.com/office/drawing/2014/main" id="{BC41500E-69FF-4C29-B464-F27D045820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599" name="Text Box 7">
          <a:extLst>
            <a:ext uri="{FF2B5EF4-FFF2-40B4-BE49-F238E27FC236}">
              <a16:creationId xmlns:a16="http://schemas.microsoft.com/office/drawing/2014/main" id="{88E5FA18-FD44-4C4E-8537-864C1460C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00" name="Text Box 7">
          <a:extLst>
            <a:ext uri="{FF2B5EF4-FFF2-40B4-BE49-F238E27FC236}">
              <a16:creationId xmlns:a16="http://schemas.microsoft.com/office/drawing/2014/main" id="{A5A6CF0A-A146-4EC7-8884-266EA260D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01" name="Text Box 7">
          <a:extLst>
            <a:ext uri="{FF2B5EF4-FFF2-40B4-BE49-F238E27FC236}">
              <a16:creationId xmlns:a16="http://schemas.microsoft.com/office/drawing/2014/main" id="{AA725F3C-45C2-4BE4-9C69-88FA2A0178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02" name="Text Box 7">
          <a:extLst>
            <a:ext uri="{FF2B5EF4-FFF2-40B4-BE49-F238E27FC236}">
              <a16:creationId xmlns:a16="http://schemas.microsoft.com/office/drawing/2014/main" id="{56ABA9C0-0857-49CD-BF54-1F59CB9C6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03" name="Text Box 7">
          <a:extLst>
            <a:ext uri="{FF2B5EF4-FFF2-40B4-BE49-F238E27FC236}">
              <a16:creationId xmlns:a16="http://schemas.microsoft.com/office/drawing/2014/main" id="{A8262AD3-B11A-40D8-AF6C-D67668A39C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04" name="Text Box 7">
          <a:extLst>
            <a:ext uri="{FF2B5EF4-FFF2-40B4-BE49-F238E27FC236}">
              <a16:creationId xmlns:a16="http://schemas.microsoft.com/office/drawing/2014/main" id="{E15F6DF4-ADD1-4CAB-9545-7652424055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05" name="Text Box 7">
          <a:extLst>
            <a:ext uri="{FF2B5EF4-FFF2-40B4-BE49-F238E27FC236}">
              <a16:creationId xmlns:a16="http://schemas.microsoft.com/office/drawing/2014/main" id="{82D4AAF1-171B-420B-BC37-FA94F981A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06" name="Text Box 7">
          <a:extLst>
            <a:ext uri="{FF2B5EF4-FFF2-40B4-BE49-F238E27FC236}">
              <a16:creationId xmlns:a16="http://schemas.microsoft.com/office/drawing/2014/main" id="{80BC13E3-72F5-43DD-BE92-C98E0DC9C4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07" name="Text Box 7">
          <a:extLst>
            <a:ext uri="{FF2B5EF4-FFF2-40B4-BE49-F238E27FC236}">
              <a16:creationId xmlns:a16="http://schemas.microsoft.com/office/drawing/2014/main" id="{6F287492-E1FC-4400-8ABF-FB7EBAD0A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08" name="Text Box 7">
          <a:extLst>
            <a:ext uri="{FF2B5EF4-FFF2-40B4-BE49-F238E27FC236}">
              <a16:creationId xmlns:a16="http://schemas.microsoft.com/office/drawing/2014/main" id="{F99C8658-228A-43F7-AB25-3C67D8D80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09" name="Text Box 7">
          <a:extLst>
            <a:ext uri="{FF2B5EF4-FFF2-40B4-BE49-F238E27FC236}">
              <a16:creationId xmlns:a16="http://schemas.microsoft.com/office/drawing/2014/main" id="{B40E34B7-A2FB-4C10-B668-8D79FB3715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10" name="Text Box 7">
          <a:extLst>
            <a:ext uri="{FF2B5EF4-FFF2-40B4-BE49-F238E27FC236}">
              <a16:creationId xmlns:a16="http://schemas.microsoft.com/office/drawing/2014/main" id="{FC318301-57A2-4F9B-8F14-2BFEDF123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11" name="Text Box 7">
          <a:extLst>
            <a:ext uri="{FF2B5EF4-FFF2-40B4-BE49-F238E27FC236}">
              <a16:creationId xmlns:a16="http://schemas.microsoft.com/office/drawing/2014/main" id="{8CF8B2A1-56D5-4102-B038-04693FF7D0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12" name="Text Box 7">
          <a:extLst>
            <a:ext uri="{FF2B5EF4-FFF2-40B4-BE49-F238E27FC236}">
              <a16:creationId xmlns:a16="http://schemas.microsoft.com/office/drawing/2014/main" id="{DCE9B444-EAA1-4EF2-920C-0BD51B7F0C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13" name="Text Box 7">
          <a:extLst>
            <a:ext uri="{FF2B5EF4-FFF2-40B4-BE49-F238E27FC236}">
              <a16:creationId xmlns:a16="http://schemas.microsoft.com/office/drawing/2014/main" id="{D48A5D2B-E0AF-4873-A3E3-C0CA6E81F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14" name="Text Box 7">
          <a:extLst>
            <a:ext uri="{FF2B5EF4-FFF2-40B4-BE49-F238E27FC236}">
              <a16:creationId xmlns:a16="http://schemas.microsoft.com/office/drawing/2014/main" id="{9762DAAD-F8F5-4E69-8E87-59733DBE9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15" name="Text Box 7">
          <a:extLst>
            <a:ext uri="{FF2B5EF4-FFF2-40B4-BE49-F238E27FC236}">
              <a16:creationId xmlns:a16="http://schemas.microsoft.com/office/drawing/2014/main" id="{79426606-5EFB-44CA-BEC6-88FCFB4CF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16" name="Text Box 7">
          <a:extLst>
            <a:ext uri="{FF2B5EF4-FFF2-40B4-BE49-F238E27FC236}">
              <a16:creationId xmlns:a16="http://schemas.microsoft.com/office/drawing/2014/main" id="{7519A71A-94BE-4594-B634-7D73FD059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17" name="Text Box 7">
          <a:extLst>
            <a:ext uri="{FF2B5EF4-FFF2-40B4-BE49-F238E27FC236}">
              <a16:creationId xmlns:a16="http://schemas.microsoft.com/office/drawing/2014/main" id="{C607D738-EAA5-483B-90EF-F649207FBB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18" name="Text Box 7">
          <a:extLst>
            <a:ext uri="{FF2B5EF4-FFF2-40B4-BE49-F238E27FC236}">
              <a16:creationId xmlns:a16="http://schemas.microsoft.com/office/drawing/2014/main" id="{18714259-AB62-4A1D-AB43-48B210DCA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19" name="Text Box 7">
          <a:extLst>
            <a:ext uri="{FF2B5EF4-FFF2-40B4-BE49-F238E27FC236}">
              <a16:creationId xmlns:a16="http://schemas.microsoft.com/office/drawing/2014/main" id="{3AC37C28-32EA-42C8-9408-61024C6B8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20" name="Text Box 7">
          <a:extLst>
            <a:ext uri="{FF2B5EF4-FFF2-40B4-BE49-F238E27FC236}">
              <a16:creationId xmlns:a16="http://schemas.microsoft.com/office/drawing/2014/main" id="{4442F5B7-207C-4037-8FEF-13C86D8CD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21" name="Text Box 7">
          <a:extLst>
            <a:ext uri="{FF2B5EF4-FFF2-40B4-BE49-F238E27FC236}">
              <a16:creationId xmlns:a16="http://schemas.microsoft.com/office/drawing/2014/main" id="{23729A7C-0D6F-4B89-B3AC-4DDF13A6E0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22" name="Text Box 7">
          <a:extLst>
            <a:ext uri="{FF2B5EF4-FFF2-40B4-BE49-F238E27FC236}">
              <a16:creationId xmlns:a16="http://schemas.microsoft.com/office/drawing/2014/main" id="{929EFC55-0390-4993-B2A5-C9B3E21CD9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23" name="Text Box 7">
          <a:extLst>
            <a:ext uri="{FF2B5EF4-FFF2-40B4-BE49-F238E27FC236}">
              <a16:creationId xmlns:a16="http://schemas.microsoft.com/office/drawing/2014/main" id="{BDE9C120-C3F3-4FEB-B5C6-EE3EC4466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24" name="Text Box 7">
          <a:extLst>
            <a:ext uri="{FF2B5EF4-FFF2-40B4-BE49-F238E27FC236}">
              <a16:creationId xmlns:a16="http://schemas.microsoft.com/office/drawing/2014/main" id="{3159367A-0192-4A9A-9207-D03995B06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25" name="Text Box 7">
          <a:extLst>
            <a:ext uri="{FF2B5EF4-FFF2-40B4-BE49-F238E27FC236}">
              <a16:creationId xmlns:a16="http://schemas.microsoft.com/office/drawing/2014/main" id="{DB929C65-B669-4597-8E2A-8E1B3B664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26" name="Text Box 7">
          <a:extLst>
            <a:ext uri="{FF2B5EF4-FFF2-40B4-BE49-F238E27FC236}">
              <a16:creationId xmlns:a16="http://schemas.microsoft.com/office/drawing/2014/main" id="{439A2E6F-C0CD-4CC8-8D35-6B3A87F65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27" name="Text Box 7">
          <a:extLst>
            <a:ext uri="{FF2B5EF4-FFF2-40B4-BE49-F238E27FC236}">
              <a16:creationId xmlns:a16="http://schemas.microsoft.com/office/drawing/2014/main" id="{5F698DC3-AC51-45E8-81AF-AED2AE45B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28" name="Text Box 7">
          <a:extLst>
            <a:ext uri="{FF2B5EF4-FFF2-40B4-BE49-F238E27FC236}">
              <a16:creationId xmlns:a16="http://schemas.microsoft.com/office/drawing/2014/main" id="{870EACFD-B32B-4E78-BF27-E72BBEABD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29" name="Text Box 7">
          <a:extLst>
            <a:ext uri="{FF2B5EF4-FFF2-40B4-BE49-F238E27FC236}">
              <a16:creationId xmlns:a16="http://schemas.microsoft.com/office/drawing/2014/main" id="{F067D944-9AA5-4B7F-86DF-EF5DE560B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30" name="Text Box 7">
          <a:extLst>
            <a:ext uri="{FF2B5EF4-FFF2-40B4-BE49-F238E27FC236}">
              <a16:creationId xmlns:a16="http://schemas.microsoft.com/office/drawing/2014/main" id="{B80884B6-23A7-485C-9794-CA66BCF315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31" name="Text Box 7">
          <a:extLst>
            <a:ext uri="{FF2B5EF4-FFF2-40B4-BE49-F238E27FC236}">
              <a16:creationId xmlns:a16="http://schemas.microsoft.com/office/drawing/2014/main" id="{53D7EFD7-F7E5-4B4C-8894-483D361AD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32" name="Text Box 7">
          <a:extLst>
            <a:ext uri="{FF2B5EF4-FFF2-40B4-BE49-F238E27FC236}">
              <a16:creationId xmlns:a16="http://schemas.microsoft.com/office/drawing/2014/main" id="{E514CBCE-3C98-4466-903B-C83773DC0A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33" name="Text Box 7">
          <a:extLst>
            <a:ext uri="{FF2B5EF4-FFF2-40B4-BE49-F238E27FC236}">
              <a16:creationId xmlns:a16="http://schemas.microsoft.com/office/drawing/2014/main" id="{A9EF80E1-3B25-49BA-92FB-BCC023E000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34" name="Text Box 7">
          <a:extLst>
            <a:ext uri="{FF2B5EF4-FFF2-40B4-BE49-F238E27FC236}">
              <a16:creationId xmlns:a16="http://schemas.microsoft.com/office/drawing/2014/main" id="{3E23C874-D894-40B9-934C-A97EB282AC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35" name="Text Box 7">
          <a:extLst>
            <a:ext uri="{FF2B5EF4-FFF2-40B4-BE49-F238E27FC236}">
              <a16:creationId xmlns:a16="http://schemas.microsoft.com/office/drawing/2014/main" id="{9C75CEA9-6CD6-487E-B071-661D5628EF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36" name="Text Box 7">
          <a:extLst>
            <a:ext uri="{FF2B5EF4-FFF2-40B4-BE49-F238E27FC236}">
              <a16:creationId xmlns:a16="http://schemas.microsoft.com/office/drawing/2014/main" id="{3DF116CA-42BD-49C6-9896-7F40770BA4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37" name="Text Box 7">
          <a:extLst>
            <a:ext uri="{FF2B5EF4-FFF2-40B4-BE49-F238E27FC236}">
              <a16:creationId xmlns:a16="http://schemas.microsoft.com/office/drawing/2014/main" id="{638EED46-7A7A-4EF8-921B-7AE139F85D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38" name="Text Box 7">
          <a:extLst>
            <a:ext uri="{FF2B5EF4-FFF2-40B4-BE49-F238E27FC236}">
              <a16:creationId xmlns:a16="http://schemas.microsoft.com/office/drawing/2014/main" id="{D0A7891F-CD73-4600-BA9A-E678E333B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39" name="Text Box 7">
          <a:extLst>
            <a:ext uri="{FF2B5EF4-FFF2-40B4-BE49-F238E27FC236}">
              <a16:creationId xmlns:a16="http://schemas.microsoft.com/office/drawing/2014/main" id="{844523D5-EB57-4F7C-A8D0-ABDF801FF9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40" name="Text Box 7">
          <a:extLst>
            <a:ext uri="{FF2B5EF4-FFF2-40B4-BE49-F238E27FC236}">
              <a16:creationId xmlns:a16="http://schemas.microsoft.com/office/drawing/2014/main" id="{ED198AB2-AE97-42DC-9B60-F59C2D58B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41" name="Text Box 7">
          <a:extLst>
            <a:ext uri="{FF2B5EF4-FFF2-40B4-BE49-F238E27FC236}">
              <a16:creationId xmlns:a16="http://schemas.microsoft.com/office/drawing/2014/main" id="{B1495181-6351-4C08-A129-BF6D22EEFA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42" name="Text Box 7">
          <a:extLst>
            <a:ext uri="{FF2B5EF4-FFF2-40B4-BE49-F238E27FC236}">
              <a16:creationId xmlns:a16="http://schemas.microsoft.com/office/drawing/2014/main" id="{E5AA684E-D9BC-45C7-8489-F0B6939A6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43" name="Text Box 7">
          <a:extLst>
            <a:ext uri="{FF2B5EF4-FFF2-40B4-BE49-F238E27FC236}">
              <a16:creationId xmlns:a16="http://schemas.microsoft.com/office/drawing/2014/main" id="{661A8B5D-66BA-45C3-849F-9EDDE5C8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44" name="Text Box 7">
          <a:extLst>
            <a:ext uri="{FF2B5EF4-FFF2-40B4-BE49-F238E27FC236}">
              <a16:creationId xmlns:a16="http://schemas.microsoft.com/office/drawing/2014/main" id="{2D67521C-9A82-418D-B9B2-B438FD3D4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45" name="Text Box 7">
          <a:extLst>
            <a:ext uri="{FF2B5EF4-FFF2-40B4-BE49-F238E27FC236}">
              <a16:creationId xmlns:a16="http://schemas.microsoft.com/office/drawing/2014/main" id="{41A5105B-5E9B-4087-94B0-B8551F253A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46" name="Text Box 7">
          <a:extLst>
            <a:ext uri="{FF2B5EF4-FFF2-40B4-BE49-F238E27FC236}">
              <a16:creationId xmlns:a16="http://schemas.microsoft.com/office/drawing/2014/main" id="{63DF9EE1-5BA6-450C-9D7C-FDC302AFB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47" name="Text Box 7">
          <a:extLst>
            <a:ext uri="{FF2B5EF4-FFF2-40B4-BE49-F238E27FC236}">
              <a16:creationId xmlns:a16="http://schemas.microsoft.com/office/drawing/2014/main" id="{F46E6D60-9CDA-4CFC-9F47-036D2A7515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48" name="Text Box 7">
          <a:extLst>
            <a:ext uri="{FF2B5EF4-FFF2-40B4-BE49-F238E27FC236}">
              <a16:creationId xmlns:a16="http://schemas.microsoft.com/office/drawing/2014/main" id="{632881C5-9980-46A3-9D33-3C2676652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49" name="Text Box 7">
          <a:extLst>
            <a:ext uri="{FF2B5EF4-FFF2-40B4-BE49-F238E27FC236}">
              <a16:creationId xmlns:a16="http://schemas.microsoft.com/office/drawing/2014/main" id="{F5C2CAD9-5863-4712-A81F-43D7A0A87E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50" name="Text Box 7">
          <a:extLst>
            <a:ext uri="{FF2B5EF4-FFF2-40B4-BE49-F238E27FC236}">
              <a16:creationId xmlns:a16="http://schemas.microsoft.com/office/drawing/2014/main" id="{6581FC89-32C2-4F22-88BB-4B4681C7D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51" name="Text Box 7">
          <a:extLst>
            <a:ext uri="{FF2B5EF4-FFF2-40B4-BE49-F238E27FC236}">
              <a16:creationId xmlns:a16="http://schemas.microsoft.com/office/drawing/2014/main" id="{9D06791E-737B-4551-BB60-149953469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52" name="Text Box 7">
          <a:extLst>
            <a:ext uri="{FF2B5EF4-FFF2-40B4-BE49-F238E27FC236}">
              <a16:creationId xmlns:a16="http://schemas.microsoft.com/office/drawing/2014/main" id="{3F126AD2-831E-459D-B7CB-418D181E02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53" name="Text Box 7">
          <a:extLst>
            <a:ext uri="{FF2B5EF4-FFF2-40B4-BE49-F238E27FC236}">
              <a16:creationId xmlns:a16="http://schemas.microsoft.com/office/drawing/2014/main" id="{901D3E15-5BD4-4789-8F6B-103D1B5EC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54" name="Text Box 7">
          <a:extLst>
            <a:ext uri="{FF2B5EF4-FFF2-40B4-BE49-F238E27FC236}">
              <a16:creationId xmlns:a16="http://schemas.microsoft.com/office/drawing/2014/main" id="{8188D00C-E5A3-43E4-AA45-BC21950C99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55" name="Text Box 7">
          <a:extLst>
            <a:ext uri="{FF2B5EF4-FFF2-40B4-BE49-F238E27FC236}">
              <a16:creationId xmlns:a16="http://schemas.microsoft.com/office/drawing/2014/main" id="{05C5ED73-2975-4D6C-B6A0-CB87F7913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56" name="Text Box 7">
          <a:extLst>
            <a:ext uri="{FF2B5EF4-FFF2-40B4-BE49-F238E27FC236}">
              <a16:creationId xmlns:a16="http://schemas.microsoft.com/office/drawing/2014/main" id="{82CD9ECF-0532-4693-A4EC-2867D8A1D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57" name="Text Box 7">
          <a:extLst>
            <a:ext uri="{FF2B5EF4-FFF2-40B4-BE49-F238E27FC236}">
              <a16:creationId xmlns:a16="http://schemas.microsoft.com/office/drawing/2014/main" id="{6F1EF913-3E1D-4DE7-B404-A2E8B260BB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58" name="Text Box 7">
          <a:extLst>
            <a:ext uri="{FF2B5EF4-FFF2-40B4-BE49-F238E27FC236}">
              <a16:creationId xmlns:a16="http://schemas.microsoft.com/office/drawing/2014/main" id="{5E0B86F0-612C-4731-A59E-2FDB2DDED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59" name="Text Box 7">
          <a:extLst>
            <a:ext uri="{FF2B5EF4-FFF2-40B4-BE49-F238E27FC236}">
              <a16:creationId xmlns:a16="http://schemas.microsoft.com/office/drawing/2014/main" id="{526A96F7-C357-4A76-97AC-0B34C45731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60" name="Text Box 7">
          <a:extLst>
            <a:ext uri="{FF2B5EF4-FFF2-40B4-BE49-F238E27FC236}">
              <a16:creationId xmlns:a16="http://schemas.microsoft.com/office/drawing/2014/main" id="{820CCAC1-1820-4BEB-AA51-5FB4A319E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61" name="Text Box 7">
          <a:extLst>
            <a:ext uri="{FF2B5EF4-FFF2-40B4-BE49-F238E27FC236}">
              <a16:creationId xmlns:a16="http://schemas.microsoft.com/office/drawing/2014/main" id="{E20A6AF2-9017-4167-BEF8-47BE665C31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62" name="Text Box 7">
          <a:extLst>
            <a:ext uri="{FF2B5EF4-FFF2-40B4-BE49-F238E27FC236}">
              <a16:creationId xmlns:a16="http://schemas.microsoft.com/office/drawing/2014/main" id="{C6928770-105F-479E-AB66-77470AF78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63" name="Text Box 7">
          <a:extLst>
            <a:ext uri="{FF2B5EF4-FFF2-40B4-BE49-F238E27FC236}">
              <a16:creationId xmlns:a16="http://schemas.microsoft.com/office/drawing/2014/main" id="{F59AF607-2318-41BE-AC9F-4CC7D68A2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64" name="Text Box 7">
          <a:extLst>
            <a:ext uri="{FF2B5EF4-FFF2-40B4-BE49-F238E27FC236}">
              <a16:creationId xmlns:a16="http://schemas.microsoft.com/office/drawing/2014/main" id="{0E764D6C-2E93-4CD6-A6DC-FC14CF43D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65" name="Text Box 7">
          <a:extLst>
            <a:ext uri="{FF2B5EF4-FFF2-40B4-BE49-F238E27FC236}">
              <a16:creationId xmlns:a16="http://schemas.microsoft.com/office/drawing/2014/main" id="{9D64EEE6-8F1B-47A1-86BE-2DA36C2E6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66" name="Text Box 7">
          <a:extLst>
            <a:ext uri="{FF2B5EF4-FFF2-40B4-BE49-F238E27FC236}">
              <a16:creationId xmlns:a16="http://schemas.microsoft.com/office/drawing/2014/main" id="{F84589D4-0BAD-4AF6-BADB-047B575F13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67" name="Text Box 7">
          <a:extLst>
            <a:ext uri="{FF2B5EF4-FFF2-40B4-BE49-F238E27FC236}">
              <a16:creationId xmlns:a16="http://schemas.microsoft.com/office/drawing/2014/main" id="{9C3AADF1-E481-476F-B296-AC2C8FAFD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68" name="Text Box 7">
          <a:extLst>
            <a:ext uri="{FF2B5EF4-FFF2-40B4-BE49-F238E27FC236}">
              <a16:creationId xmlns:a16="http://schemas.microsoft.com/office/drawing/2014/main" id="{32428FC9-3C6F-40C8-AEDD-5BA37B496A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69" name="Text Box 7">
          <a:extLst>
            <a:ext uri="{FF2B5EF4-FFF2-40B4-BE49-F238E27FC236}">
              <a16:creationId xmlns:a16="http://schemas.microsoft.com/office/drawing/2014/main" id="{99429F5D-B4EE-40C4-A262-0550E7510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70" name="Text Box 7">
          <a:extLst>
            <a:ext uri="{FF2B5EF4-FFF2-40B4-BE49-F238E27FC236}">
              <a16:creationId xmlns:a16="http://schemas.microsoft.com/office/drawing/2014/main" id="{10234862-5323-4B72-8CE6-5947E5BDA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71" name="Text Box 7">
          <a:extLst>
            <a:ext uri="{FF2B5EF4-FFF2-40B4-BE49-F238E27FC236}">
              <a16:creationId xmlns:a16="http://schemas.microsoft.com/office/drawing/2014/main" id="{EFB2CFB0-9691-4DAF-8DE4-D3CBC64BC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72" name="Text Box 7">
          <a:extLst>
            <a:ext uri="{FF2B5EF4-FFF2-40B4-BE49-F238E27FC236}">
              <a16:creationId xmlns:a16="http://schemas.microsoft.com/office/drawing/2014/main" id="{42F0CAB6-0BF5-424E-9094-B2A7C0960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73" name="Text Box 7">
          <a:extLst>
            <a:ext uri="{FF2B5EF4-FFF2-40B4-BE49-F238E27FC236}">
              <a16:creationId xmlns:a16="http://schemas.microsoft.com/office/drawing/2014/main" id="{0A57CBBA-820E-40D1-A7E2-A0268128CC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74" name="Text Box 7">
          <a:extLst>
            <a:ext uri="{FF2B5EF4-FFF2-40B4-BE49-F238E27FC236}">
              <a16:creationId xmlns:a16="http://schemas.microsoft.com/office/drawing/2014/main" id="{D2894793-82D1-4BA4-BE14-84FA970B8D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75" name="Text Box 7">
          <a:extLst>
            <a:ext uri="{FF2B5EF4-FFF2-40B4-BE49-F238E27FC236}">
              <a16:creationId xmlns:a16="http://schemas.microsoft.com/office/drawing/2014/main" id="{14B66753-F01E-48C0-86C6-6902DD3DF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76" name="Text Box 7">
          <a:extLst>
            <a:ext uri="{FF2B5EF4-FFF2-40B4-BE49-F238E27FC236}">
              <a16:creationId xmlns:a16="http://schemas.microsoft.com/office/drawing/2014/main" id="{73685661-E83A-48CD-9E55-C54FB10E85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77" name="Text Box 7">
          <a:extLst>
            <a:ext uri="{FF2B5EF4-FFF2-40B4-BE49-F238E27FC236}">
              <a16:creationId xmlns:a16="http://schemas.microsoft.com/office/drawing/2014/main" id="{7C826B19-174E-4256-8454-6ED0C2F7E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78" name="Text Box 7">
          <a:extLst>
            <a:ext uri="{FF2B5EF4-FFF2-40B4-BE49-F238E27FC236}">
              <a16:creationId xmlns:a16="http://schemas.microsoft.com/office/drawing/2014/main" id="{3EB1771E-CC98-4270-B470-297FCB5140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79" name="Text Box 7">
          <a:extLst>
            <a:ext uri="{FF2B5EF4-FFF2-40B4-BE49-F238E27FC236}">
              <a16:creationId xmlns:a16="http://schemas.microsoft.com/office/drawing/2014/main" id="{A453E7EE-5802-4DAD-94C7-CEB4E2A9D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80" name="Text Box 7">
          <a:extLst>
            <a:ext uri="{FF2B5EF4-FFF2-40B4-BE49-F238E27FC236}">
              <a16:creationId xmlns:a16="http://schemas.microsoft.com/office/drawing/2014/main" id="{BD71CA72-E38B-4687-BEAE-73342C12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81" name="Text Box 7">
          <a:extLst>
            <a:ext uri="{FF2B5EF4-FFF2-40B4-BE49-F238E27FC236}">
              <a16:creationId xmlns:a16="http://schemas.microsoft.com/office/drawing/2014/main" id="{F4000554-54C5-4448-A194-7931BBCEE7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82" name="Text Box 7">
          <a:extLst>
            <a:ext uri="{FF2B5EF4-FFF2-40B4-BE49-F238E27FC236}">
              <a16:creationId xmlns:a16="http://schemas.microsoft.com/office/drawing/2014/main" id="{2C22E82C-0FCD-4263-87D8-776D55D97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83" name="Text Box 7">
          <a:extLst>
            <a:ext uri="{FF2B5EF4-FFF2-40B4-BE49-F238E27FC236}">
              <a16:creationId xmlns:a16="http://schemas.microsoft.com/office/drawing/2014/main" id="{3A4887A7-A85D-4685-B7A7-2A22640EB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84" name="Text Box 7">
          <a:extLst>
            <a:ext uri="{FF2B5EF4-FFF2-40B4-BE49-F238E27FC236}">
              <a16:creationId xmlns:a16="http://schemas.microsoft.com/office/drawing/2014/main" id="{4F53C9A4-B92A-49C9-BD9F-00FA038BA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85" name="Text Box 7">
          <a:extLst>
            <a:ext uri="{FF2B5EF4-FFF2-40B4-BE49-F238E27FC236}">
              <a16:creationId xmlns:a16="http://schemas.microsoft.com/office/drawing/2014/main" id="{E6BDE9B4-D4BA-448C-ABF6-BA4A0FDAFD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86" name="Text Box 7">
          <a:extLst>
            <a:ext uri="{FF2B5EF4-FFF2-40B4-BE49-F238E27FC236}">
              <a16:creationId xmlns:a16="http://schemas.microsoft.com/office/drawing/2014/main" id="{14DE3277-13A6-49D9-8A8A-30A5BF87A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87" name="Text Box 7">
          <a:extLst>
            <a:ext uri="{FF2B5EF4-FFF2-40B4-BE49-F238E27FC236}">
              <a16:creationId xmlns:a16="http://schemas.microsoft.com/office/drawing/2014/main" id="{59446E8D-BDD1-4910-924A-C6AB2DDA0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88" name="Text Box 7">
          <a:extLst>
            <a:ext uri="{FF2B5EF4-FFF2-40B4-BE49-F238E27FC236}">
              <a16:creationId xmlns:a16="http://schemas.microsoft.com/office/drawing/2014/main" id="{23DB4F80-0231-46E4-A1B9-26A4D8983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89" name="Text Box 7">
          <a:extLst>
            <a:ext uri="{FF2B5EF4-FFF2-40B4-BE49-F238E27FC236}">
              <a16:creationId xmlns:a16="http://schemas.microsoft.com/office/drawing/2014/main" id="{1A32F7C0-28FD-46F4-967F-9BBF18BAFE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90" name="Text Box 7">
          <a:extLst>
            <a:ext uri="{FF2B5EF4-FFF2-40B4-BE49-F238E27FC236}">
              <a16:creationId xmlns:a16="http://schemas.microsoft.com/office/drawing/2014/main" id="{63743A95-C0D7-4BD2-BF29-3AD4AE8314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91" name="Text Box 7">
          <a:extLst>
            <a:ext uri="{FF2B5EF4-FFF2-40B4-BE49-F238E27FC236}">
              <a16:creationId xmlns:a16="http://schemas.microsoft.com/office/drawing/2014/main" id="{EEA9F1EF-49C7-4149-B3DC-B0240CB6B7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92" name="Text Box 7">
          <a:extLst>
            <a:ext uri="{FF2B5EF4-FFF2-40B4-BE49-F238E27FC236}">
              <a16:creationId xmlns:a16="http://schemas.microsoft.com/office/drawing/2014/main" id="{99757D7E-CE74-4C40-B129-7883E7C0F4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93" name="Text Box 7">
          <a:extLst>
            <a:ext uri="{FF2B5EF4-FFF2-40B4-BE49-F238E27FC236}">
              <a16:creationId xmlns:a16="http://schemas.microsoft.com/office/drawing/2014/main" id="{04E0264C-1309-4DA9-880D-3F9CA6877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94" name="Text Box 7">
          <a:extLst>
            <a:ext uri="{FF2B5EF4-FFF2-40B4-BE49-F238E27FC236}">
              <a16:creationId xmlns:a16="http://schemas.microsoft.com/office/drawing/2014/main" id="{F6143705-3B74-4511-B3C7-1E04031CEE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95" name="Text Box 7">
          <a:extLst>
            <a:ext uri="{FF2B5EF4-FFF2-40B4-BE49-F238E27FC236}">
              <a16:creationId xmlns:a16="http://schemas.microsoft.com/office/drawing/2014/main" id="{44B5CE37-0E49-4595-91D4-E70E1CCF3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96" name="Text Box 7">
          <a:extLst>
            <a:ext uri="{FF2B5EF4-FFF2-40B4-BE49-F238E27FC236}">
              <a16:creationId xmlns:a16="http://schemas.microsoft.com/office/drawing/2014/main" id="{697EDF9A-B2E9-4507-A910-5DD83C1F6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97" name="Text Box 7">
          <a:extLst>
            <a:ext uri="{FF2B5EF4-FFF2-40B4-BE49-F238E27FC236}">
              <a16:creationId xmlns:a16="http://schemas.microsoft.com/office/drawing/2014/main" id="{B9DAAA4F-3401-438E-91E1-032C5307C7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98" name="Text Box 7">
          <a:extLst>
            <a:ext uri="{FF2B5EF4-FFF2-40B4-BE49-F238E27FC236}">
              <a16:creationId xmlns:a16="http://schemas.microsoft.com/office/drawing/2014/main" id="{E7DDFCFB-FD0F-4488-A5A1-14467E7D8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699" name="Text Box 7">
          <a:extLst>
            <a:ext uri="{FF2B5EF4-FFF2-40B4-BE49-F238E27FC236}">
              <a16:creationId xmlns:a16="http://schemas.microsoft.com/office/drawing/2014/main" id="{F9E1E577-11C6-4EB9-90E3-0E452BBF3D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00" name="Text Box 7">
          <a:extLst>
            <a:ext uri="{FF2B5EF4-FFF2-40B4-BE49-F238E27FC236}">
              <a16:creationId xmlns:a16="http://schemas.microsoft.com/office/drawing/2014/main" id="{4AE250E8-1253-4860-93E1-82491CCC55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01" name="Text Box 7">
          <a:extLst>
            <a:ext uri="{FF2B5EF4-FFF2-40B4-BE49-F238E27FC236}">
              <a16:creationId xmlns:a16="http://schemas.microsoft.com/office/drawing/2014/main" id="{111D1C6F-1601-4830-9E33-31F90AC94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02" name="Text Box 7">
          <a:extLst>
            <a:ext uri="{FF2B5EF4-FFF2-40B4-BE49-F238E27FC236}">
              <a16:creationId xmlns:a16="http://schemas.microsoft.com/office/drawing/2014/main" id="{AB554DDF-98B1-4CF7-84BC-19151EF9BE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03" name="Text Box 7">
          <a:extLst>
            <a:ext uri="{FF2B5EF4-FFF2-40B4-BE49-F238E27FC236}">
              <a16:creationId xmlns:a16="http://schemas.microsoft.com/office/drawing/2014/main" id="{BC14466C-F30D-452E-986F-BEAE7E13A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04" name="Text Box 7">
          <a:extLst>
            <a:ext uri="{FF2B5EF4-FFF2-40B4-BE49-F238E27FC236}">
              <a16:creationId xmlns:a16="http://schemas.microsoft.com/office/drawing/2014/main" id="{1D791BC2-406F-4DD7-BC01-3B1FB5AD8E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05" name="Text Box 7">
          <a:extLst>
            <a:ext uri="{FF2B5EF4-FFF2-40B4-BE49-F238E27FC236}">
              <a16:creationId xmlns:a16="http://schemas.microsoft.com/office/drawing/2014/main" id="{D19C2457-DAF2-4339-9B6A-CE246BA21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06" name="Text Box 7">
          <a:extLst>
            <a:ext uri="{FF2B5EF4-FFF2-40B4-BE49-F238E27FC236}">
              <a16:creationId xmlns:a16="http://schemas.microsoft.com/office/drawing/2014/main" id="{7E11C4FB-54DF-49E2-B437-394640E05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07" name="Text Box 7">
          <a:extLst>
            <a:ext uri="{FF2B5EF4-FFF2-40B4-BE49-F238E27FC236}">
              <a16:creationId xmlns:a16="http://schemas.microsoft.com/office/drawing/2014/main" id="{D1226C7C-965D-478D-8813-69D9317D6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08" name="Text Box 7">
          <a:extLst>
            <a:ext uri="{FF2B5EF4-FFF2-40B4-BE49-F238E27FC236}">
              <a16:creationId xmlns:a16="http://schemas.microsoft.com/office/drawing/2014/main" id="{6BDC4AE1-5F24-4059-92C6-57D6D12F3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09" name="Text Box 7">
          <a:extLst>
            <a:ext uri="{FF2B5EF4-FFF2-40B4-BE49-F238E27FC236}">
              <a16:creationId xmlns:a16="http://schemas.microsoft.com/office/drawing/2014/main" id="{8F0E9E0D-A8CF-4BD4-A087-5620CA622E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10" name="Text Box 7">
          <a:extLst>
            <a:ext uri="{FF2B5EF4-FFF2-40B4-BE49-F238E27FC236}">
              <a16:creationId xmlns:a16="http://schemas.microsoft.com/office/drawing/2014/main" id="{122312BE-8620-4100-8368-F3F82474F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11" name="Text Box 7">
          <a:extLst>
            <a:ext uri="{FF2B5EF4-FFF2-40B4-BE49-F238E27FC236}">
              <a16:creationId xmlns:a16="http://schemas.microsoft.com/office/drawing/2014/main" id="{0A33CCA1-AD9B-4081-A9D3-656674F5A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12" name="Text Box 7">
          <a:extLst>
            <a:ext uri="{FF2B5EF4-FFF2-40B4-BE49-F238E27FC236}">
              <a16:creationId xmlns:a16="http://schemas.microsoft.com/office/drawing/2014/main" id="{0BFA10FF-DA39-40B5-8F24-BAEE71014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13" name="Text Box 7">
          <a:extLst>
            <a:ext uri="{FF2B5EF4-FFF2-40B4-BE49-F238E27FC236}">
              <a16:creationId xmlns:a16="http://schemas.microsoft.com/office/drawing/2014/main" id="{508E5B2E-7D77-4FC7-A5F6-8DECDBC44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14" name="Text Box 7">
          <a:extLst>
            <a:ext uri="{FF2B5EF4-FFF2-40B4-BE49-F238E27FC236}">
              <a16:creationId xmlns:a16="http://schemas.microsoft.com/office/drawing/2014/main" id="{BDB3FBEE-E18D-429A-AF58-38F8996E6B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15" name="Text Box 7">
          <a:extLst>
            <a:ext uri="{FF2B5EF4-FFF2-40B4-BE49-F238E27FC236}">
              <a16:creationId xmlns:a16="http://schemas.microsoft.com/office/drawing/2014/main" id="{8DA53210-6495-4D0B-9544-72F9A9FB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16" name="Text Box 7">
          <a:extLst>
            <a:ext uri="{FF2B5EF4-FFF2-40B4-BE49-F238E27FC236}">
              <a16:creationId xmlns:a16="http://schemas.microsoft.com/office/drawing/2014/main" id="{886073CE-054F-4005-9814-E9FCD882D8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17" name="Text Box 7">
          <a:extLst>
            <a:ext uri="{FF2B5EF4-FFF2-40B4-BE49-F238E27FC236}">
              <a16:creationId xmlns:a16="http://schemas.microsoft.com/office/drawing/2014/main" id="{65390213-FFDF-4BFB-B3F9-665FC440E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18" name="Text Box 7">
          <a:extLst>
            <a:ext uri="{FF2B5EF4-FFF2-40B4-BE49-F238E27FC236}">
              <a16:creationId xmlns:a16="http://schemas.microsoft.com/office/drawing/2014/main" id="{33B56820-51D4-45CB-AA4D-474668081A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19" name="Text Box 7">
          <a:extLst>
            <a:ext uri="{FF2B5EF4-FFF2-40B4-BE49-F238E27FC236}">
              <a16:creationId xmlns:a16="http://schemas.microsoft.com/office/drawing/2014/main" id="{EDA89B3B-81E4-4E59-B0CF-48516DF01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20" name="Text Box 7">
          <a:extLst>
            <a:ext uri="{FF2B5EF4-FFF2-40B4-BE49-F238E27FC236}">
              <a16:creationId xmlns:a16="http://schemas.microsoft.com/office/drawing/2014/main" id="{3BFF2162-35DE-463B-BA72-659178A39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21" name="Text Box 7">
          <a:extLst>
            <a:ext uri="{FF2B5EF4-FFF2-40B4-BE49-F238E27FC236}">
              <a16:creationId xmlns:a16="http://schemas.microsoft.com/office/drawing/2014/main" id="{CB726491-2904-4DFB-826B-8A2033D10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22" name="Text Box 7">
          <a:extLst>
            <a:ext uri="{FF2B5EF4-FFF2-40B4-BE49-F238E27FC236}">
              <a16:creationId xmlns:a16="http://schemas.microsoft.com/office/drawing/2014/main" id="{214AA57A-72B8-4CCF-B05E-B3F37015A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23" name="Text Box 7">
          <a:extLst>
            <a:ext uri="{FF2B5EF4-FFF2-40B4-BE49-F238E27FC236}">
              <a16:creationId xmlns:a16="http://schemas.microsoft.com/office/drawing/2014/main" id="{A16FFC2B-BF65-418A-8DCD-A2924B77B3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24" name="Text Box 7">
          <a:extLst>
            <a:ext uri="{FF2B5EF4-FFF2-40B4-BE49-F238E27FC236}">
              <a16:creationId xmlns:a16="http://schemas.microsoft.com/office/drawing/2014/main" id="{8EF4AD89-A42B-438A-9FBD-4225ABD72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25" name="Text Box 7">
          <a:extLst>
            <a:ext uri="{FF2B5EF4-FFF2-40B4-BE49-F238E27FC236}">
              <a16:creationId xmlns:a16="http://schemas.microsoft.com/office/drawing/2014/main" id="{4E3F06A8-8075-4E6B-9E0B-82BE4A8B8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26" name="Text Box 7">
          <a:extLst>
            <a:ext uri="{FF2B5EF4-FFF2-40B4-BE49-F238E27FC236}">
              <a16:creationId xmlns:a16="http://schemas.microsoft.com/office/drawing/2014/main" id="{D6958C63-C03C-4BB7-9A92-82217BC66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27" name="Text Box 7">
          <a:extLst>
            <a:ext uri="{FF2B5EF4-FFF2-40B4-BE49-F238E27FC236}">
              <a16:creationId xmlns:a16="http://schemas.microsoft.com/office/drawing/2014/main" id="{029493E1-3DB3-4102-854A-8D86362E4A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28" name="Text Box 7">
          <a:extLst>
            <a:ext uri="{FF2B5EF4-FFF2-40B4-BE49-F238E27FC236}">
              <a16:creationId xmlns:a16="http://schemas.microsoft.com/office/drawing/2014/main" id="{EE43808F-F551-4792-8D7A-58B19F232F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29" name="Text Box 7">
          <a:extLst>
            <a:ext uri="{FF2B5EF4-FFF2-40B4-BE49-F238E27FC236}">
              <a16:creationId xmlns:a16="http://schemas.microsoft.com/office/drawing/2014/main" id="{9F3110A0-B2F5-4B48-824B-C862BAA99D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30" name="Text Box 7">
          <a:extLst>
            <a:ext uri="{FF2B5EF4-FFF2-40B4-BE49-F238E27FC236}">
              <a16:creationId xmlns:a16="http://schemas.microsoft.com/office/drawing/2014/main" id="{1D1C4127-D4F3-4DE4-8064-1E7DBACF2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31" name="Text Box 7">
          <a:extLst>
            <a:ext uri="{FF2B5EF4-FFF2-40B4-BE49-F238E27FC236}">
              <a16:creationId xmlns:a16="http://schemas.microsoft.com/office/drawing/2014/main" id="{B1069547-D360-47D1-9F0A-439AADCE0C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32" name="Text Box 7">
          <a:extLst>
            <a:ext uri="{FF2B5EF4-FFF2-40B4-BE49-F238E27FC236}">
              <a16:creationId xmlns:a16="http://schemas.microsoft.com/office/drawing/2014/main" id="{3C1C2F77-8367-4F91-B480-103DC04495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33" name="Text Box 7">
          <a:extLst>
            <a:ext uri="{FF2B5EF4-FFF2-40B4-BE49-F238E27FC236}">
              <a16:creationId xmlns:a16="http://schemas.microsoft.com/office/drawing/2014/main" id="{BD2E058D-534E-4F2A-A7B6-C9DC626F73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34" name="Text Box 7">
          <a:extLst>
            <a:ext uri="{FF2B5EF4-FFF2-40B4-BE49-F238E27FC236}">
              <a16:creationId xmlns:a16="http://schemas.microsoft.com/office/drawing/2014/main" id="{EF9920A0-FBB1-43B2-ABED-A9D3DF544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35" name="Text Box 7">
          <a:extLst>
            <a:ext uri="{FF2B5EF4-FFF2-40B4-BE49-F238E27FC236}">
              <a16:creationId xmlns:a16="http://schemas.microsoft.com/office/drawing/2014/main" id="{616BD853-F007-4E0E-9960-F2BD86F1D5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36" name="Text Box 7">
          <a:extLst>
            <a:ext uri="{FF2B5EF4-FFF2-40B4-BE49-F238E27FC236}">
              <a16:creationId xmlns:a16="http://schemas.microsoft.com/office/drawing/2014/main" id="{7D4A9D91-1A32-456C-9689-BF6E9A42F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37" name="Text Box 7">
          <a:extLst>
            <a:ext uri="{FF2B5EF4-FFF2-40B4-BE49-F238E27FC236}">
              <a16:creationId xmlns:a16="http://schemas.microsoft.com/office/drawing/2014/main" id="{C9511DF2-F5B9-41FD-BED4-F72C857BCF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38" name="Text Box 7">
          <a:extLst>
            <a:ext uri="{FF2B5EF4-FFF2-40B4-BE49-F238E27FC236}">
              <a16:creationId xmlns:a16="http://schemas.microsoft.com/office/drawing/2014/main" id="{4F706484-982A-40F1-96F7-E6BA685AE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39" name="Text Box 7">
          <a:extLst>
            <a:ext uri="{FF2B5EF4-FFF2-40B4-BE49-F238E27FC236}">
              <a16:creationId xmlns:a16="http://schemas.microsoft.com/office/drawing/2014/main" id="{02D0E63A-1240-4919-8FB7-EB5B953A1B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40" name="Text Box 7">
          <a:extLst>
            <a:ext uri="{FF2B5EF4-FFF2-40B4-BE49-F238E27FC236}">
              <a16:creationId xmlns:a16="http://schemas.microsoft.com/office/drawing/2014/main" id="{DCA5F6ED-D732-43E8-B13E-D48B3F480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41" name="Text Box 7">
          <a:extLst>
            <a:ext uri="{FF2B5EF4-FFF2-40B4-BE49-F238E27FC236}">
              <a16:creationId xmlns:a16="http://schemas.microsoft.com/office/drawing/2014/main" id="{7BC35F8E-950B-4C00-965F-1CF273056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42" name="Text Box 7">
          <a:extLst>
            <a:ext uri="{FF2B5EF4-FFF2-40B4-BE49-F238E27FC236}">
              <a16:creationId xmlns:a16="http://schemas.microsoft.com/office/drawing/2014/main" id="{3193F933-0D0C-43E5-9DA8-1BCB7D22C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43" name="Text Box 7">
          <a:extLst>
            <a:ext uri="{FF2B5EF4-FFF2-40B4-BE49-F238E27FC236}">
              <a16:creationId xmlns:a16="http://schemas.microsoft.com/office/drawing/2014/main" id="{AA3D24EB-4EAE-40E4-99CA-4F6EDB7EA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44" name="Text Box 7">
          <a:extLst>
            <a:ext uri="{FF2B5EF4-FFF2-40B4-BE49-F238E27FC236}">
              <a16:creationId xmlns:a16="http://schemas.microsoft.com/office/drawing/2014/main" id="{484B02FB-3DA7-4B2A-8B73-A01CC44AC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45" name="Text Box 7">
          <a:extLst>
            <a:ext uri="{FF2B5EF4-FFF2-40B4-BE49-F238E27FC236}">
              <a16:creationId xmlns:a16="http://schemas.microsoft.com/office/drawing/2014/main" id="{98881928-E7ED-42BF-A343-DFBE768692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46" name="Text Box 7">
          <a:extLst>
            <a:ext uri="{FF2B5EF4-FFF2-40B4-BE49-F238E27FC236}">
              <a16:creationId xmlns:a16="http://schemas.microsoft.com/office/drawing/2014/main" id="{6C5FCE71-8DFD-4D68-BCC3-893A0A92B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47" name="Text Box 7">
          <a:extLst>
            <a:ext uri="{FF2B5EF4-FFF2-40B4-BE49-F238E27FC236}">
              <a16:creationId xmlns:a16="http://schemas.microsoft.com/office/drawing/2014/main" id="{4C270630-1D92-4E09-B202-62E38EF83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186664</xdr:rowOff>
    </xdr:from>
    <xdr:to>
      <xdr:col>18</xdr:col>
      <xdr:colOff>0</xdr:colOff>
      <xdr:row>20</xdr:row>
      <xdr:rowOff>186664</xdr:rowOff>
    </xdr:to>
    <xdr:sp macro="[1]!mostrarControlesExistentes" textlink="">
      <xdr:nvSpPr>
        <xdr:cNvPr id="367748" name="Text Box 7">
          <a:extLst>
            <a:ext uri="{FF2B5EF4-FFF2-40B4-BE49-F238E27FC236}">
              <a16:creationId xmlns:a16="http://schemas.microsoft.com/office/drawing/2014/main" id="{B2E53314-CB5A-47BA-BAEF-DEE0BE4E9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20</xdr:row>
      <xdr:rowOff>185303</xdr:rowOff>
    </xdr:from>
    <xdr:to>
      <xdr:col>18</xdr:col>
      <xdr:colOff>0</xdr:colOff>
      <xdr:row>20</xdr:row>
      <xdr:rowOff>185303</xdr:rowOff>
    </xdr:to>
    <xdr:sp macro="[1]!mostrarControlesExistentes" textlink="">
      <xdr:nvSpPr>
        <xdr:cNvPr id="367749" name="Text Box 7">
          <a:extLst>
            <a:ext uri="{FF2B5EF4-FFF2-40B4-BE49-F238E27FC236}">
              <a16:creationId xmlns:a16="http://schemas.microsoft.com/office/drawing/2014/main" id="{B1C84598-4EB8-4B6D-892C-E6FA0D8BE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67750" name="Text Box 7">
          <a:extLst>
            <a:ext uri="{FF2B5EF4-FFF2-40B4-BE49-F238E27FC236}">
              <a16:creationId xmlns:a16="http://schemas.microsoft.com/office/drawing/2014/main" id="{6A410F06-CABF-4B1F-8EA1-5C9A1E4CC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52" name="Text Box 7">
          <a:extLst>
            <a:ext uri="{FF2B5EF4-FFF2-40B4-BE49-F238E27FC236}">
              <a16:creationId xmlns:a16="http://schemas.microsoft.com/office/drawing/2014/main" id="{3BE6A881-0ECB-4E58-BB02-C9584F027DBF}"/>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53" name="Text Box 7">
          <a:extLst>
            <a:ext uri="{FF2B5EF4-FFF2-40B4-BE49-F238E27FC236}">
              <a16:creationId xmlns:a16="http://schemas.microsoft.com/office/drawing/2014/main" id="{28934ADC-5D30-42C4-B1DE-79B6C2019B6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54" name="Text Box 7">
          <a:extLst>
            <a:ext uri="{FF2B5EF4-FFF2-40B4-BE49-F238E27FC236}">
              <a16:creationId xmlns:a16="http://schemas.microsoft.com/office/drawing/2014/main" id="{7BC845EB-5CBC-4B32-AFA0-9B8AA746C06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55" name="Text Box 7">
          <a:extLst>
            <a:ext uri="{FF2B5EF4-FFF2-40B4-BE49-F238E27FC236}">
              <a16:creationId xmlns:a16="http://schemas.microsoft.com/office/drawing/2014/main" id="{5641C970-F93B-46AE-A813-8E471334DFB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56" name="Text Box 7">
          <a:extLst>
            <a:ext uri="{FF2B5EF4-FFF2-40B4-BE49-F238E27FC236}">
              <a16:creationId xmlns:a16="http://schemas.microsoft.com/office/drawing/2014/main" id="{72F0EDE3-C624-4610-A9AC-07F8AED943B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57" name="Text Box 7">
          <a:extLst>
            <a:ext uri="{FF2B5EF4-FFF2-40B4-BE49-F238E27FC236}">
              <a16:creationId xmlns:a16="http://schemas.microsoft.com/office/drawing/2014/main" id="{73164D87-EBA3-4BC5-AEE7-A9A40B9FDC2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58" name="Text Box 7">
          <a:extLst>
            <a:ext uri="{FF2B5EF4-FFF2-40B4-BE49-F238E27FC236}">
              <a16:creationId xmlns:a16="http://schemas.microsoft.com/office/drawing/2014/main" id="{883527D8-A86D-434C-910F-28DD8E56E2A1}"/>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59" name="Text Box 7">
          <a:extLst>
            <a:ext uri="{FF2B5EF4-FFF2-40B4-BE49-F238E27FC236}">
              <a16:creationId xmlns:a16="http://schemas.microsoft.com/office/drawing/2014/main" id="{04903FDF-75B4-440F-965A-E906D7A4F36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60" name="Text Box 7">
          <a:extLst>
            <a:ext uri="{FF2B5EF4-FFF2-40B4-BE49-F238E27FC236}">
              <a16:creationId xmlns:a16="http://schemas.microsoft.com/office/drawing/2014/main" id="{1B70F526-481B-4826-8137-7635975E224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61" name="Text Box 7">
          <a:extLst>
            <a:ext uri="{FF2B5EF4-FFF2-40B4-BE49-F238E27FC236}">
              <a16:creationId xmlns:a16="http://schemas.microsoft.com/office/drawing/2014/main" id="{EEA4947E-02CF-47E4-AEE5-70FAD58876B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62" name="Text Box 7">
          <a:extLst>
            <a:ext uri="{FF2B5EF4-FFF2-40B4-BE49-F238E27FC236}">
              <a16:creationId xmlns:a16="http://schemas.microsoft.com/office/drawing/2014/main" id="{86496574-C567-47DB-959B-2BA4D898C55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63" name="Text Box 7">
          <a:extLst>
            <a:ext uri="{FF2B5EF4-FFF2-40B4-BE49-F238E27FC236}">
              <a16:creationId xmlns:a16="http://schemas.microsoft.com/office/drawing/2014/main" id="{1AC24BAB-F5B1-40FE-9334-6F8E71A0AB7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64" name="Text Box 7">
          <a:extLst>
            <a:ext uri="{FF2B5EF4-FFF2-40B4-BE49-F238E27FC236}">
              <a16:creationId xmlns:a16="http://schemas.microsoft.com/office/drawing/2014/main" id="{9427ABF5-80B6-42D6-AB69-59B6B83F396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65" name="Text Box 7">
          <a:extLst>
            <a:ext uri="{FF2B5EF4-FFF2-40B4-BE49-F238E27FC236}">
              <a16:creationId xmlns:a16="http://schemas.microsoft.com/office/drawing/2014/main" id="{C509CC37-A6A6-4703-B0C4-70C231BB1B1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66" name="Text Box 7">
          <a:extLst>
            <a:ext uri="{FF2B5EF4-FFF2-40B4-BE49-F238E27FC236}">
              <a16:creationId xmlns:a16="http://schemas.microsoft.com/office/drawing/2014/main" id="{C335F382-399E-4AFF-AFD5-C0A3A7092CC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67" name="Text Box 7">
          <a:extLst>
            <a:ext uri="{FF2B5EF4-FFF2-40B4-BE49-F238E27FC236}">
              <a16:creationId xmlns:a16="http://schemas.microsoft.com/office/drawing/2014/main" id="{6245E34F-0588-4175-9B52-4C70DC5BC5C5}"/>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68" name="Text Box 7">
          <a:extLst>
            <a:ext uri="{FF2B5EF4-FFF2-40B4-BE49-F238E27FC236}">
              <a16:creationId xmlns:a16="http://schemas.microsoft.com/office/drawing/2014/main" id="{89B4D989-657C-4EB8-807C-16C3876C610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69" name="Text Box 7">
          <a:extLst>
            <a:ext uri="{FF2B5EF4-FFF2-40B4-BE49-F238E27FC236}">
              <a16:creationId xmlns:a16="http://schemas.microsoft.com/office/drawing/2014/main" id="{FD9FDC03-7BB9-4B79-89B6-FA9CE200FEAC}"/>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70" name="Text Box 7">
          <a:extLst>
            <a:ext uri="{FF2B5EF4-FFF2-40B4-BE49-F238E27FC236}">
              <a16:creationId xmlns:a16="http://schemas.microsoft.com/office/drawing/2014/main" id="{A2416416-A398-4524-914B-B27A3E25661F}"/>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71" name="Text Box 7">
          <a:extLst>
            <a:ext uri="{FF2B5EF4-FFF2-40B4-BE49-F238E27FC236}">
              <a16:creationId xmlns:a16="http://schemas.microsoft.com/office/drawing/2014/main" id="{5F860A6A-EB88-4074-B3DE-1D16D04165FE}"/>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72" name="Text Box 7">
          <a:extLst>
            <a:ext uri="{FF2B5EF4-FFF2-40B4-BE49-F238E27FC236}">
              <a16:creationId xmlns:a16="http://schemas.microsoft.com/office/drawing/2014/main" id="{4B86C238-9D62-4E0A-9539-A92C9C7D64CF}"/>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73" name="Text Box 7">
          <a:extLst>
            <a:ext uri="{FF2B5EF4-FFF2-40B4-BE49-F238E27FC236}">
              <a16:creationId xmlns:a16="http://schemas.microsoft.com/office/drawing/2014/main" id="{1A643A46-D3D8-41C2-894B-4EF441DE34F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74" name="Text Box 7">
          <a:extLst>
            <a:ext uri="{FF2B5EF4-FFF2-40B4-BE49-F238E27FC236}">
              <a16:creationId xmlns:a16="http://schemas.microsoft.com/office/drawing/2014/main" id="{F98B0427-F06D-47AD-B1DC-7E7DDD3651D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75" name="Text Box 7">
          <a:extLst>
            <a:ext uri="{FF2B5EF4-FFF2-40B4-BE49-F238E27FC236}">
              <a16:creationId xmlns:a16="http://schemas.microsoft.com/office/drawing/2014/main" id="{6C0820B9-6ADF-48A4-962F-460CAAFFE41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76" name="Text Box 7">
          <a:extLst>
            <a:ext uri="{FF2B5EF4-FFF2-40B4-BE49-F238E27FC236}">
              <a16:creationId xmlns:a16="http://schemas.microsoft.com/office/drawing/2014/main" id="{957AFA40-8D79-42C3-B98D-E7923DB6127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77" name="Text Box 7">
          <a:extLst>
            <a:ext uri="{FF2B5EF4-FFF2-40B4-BE49-F238E27FC236}">
              <a16:creationId xmlns:a16="http://schemas.microsoft.com/office/drawing/2014/main" id="{3F61E91E-C2A0-412A-8282-787867A6D74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78" name="Text Box 7">
          <a:extLst>
            <a:ext uri="{FF2B5EF4-FFF2-40B4-BE49-F238E27FC236}">
              <a16:creationId xmlns:a16="http://schemas.microsoft.com/office/drawing/2014/main" id="{B6B58F92-F290-466E-AE34-2F9D0655425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79" name="Text Box 7">
          <a:extLst>
            <a:ext uri="{FF2B5EF4-FFF2-40B4-BE49-F238E27FC236}">
              <a16:creationId xmlns:a16="http://schemas.microsoft.com/office/drawing/2014/main" id="{0613B1F4-0742-48E2-861E-8D31C3722E98}"/>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80" name="Text Box 7">
          <a:extLst>
            <a:ext uri="{FF2B5EF4-FFF2-40B4-BE49-F238E27FC236}">
              <a16:creationId xmlns:a16="http://schemas.microsoft.com/office/drawing/2014/main" id="{BBAB6CE2-CBB6-484B-AFDB-230B055D579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81" name="Text Box 7">
          <a:extLst>
            <a:ext uri="{FF2B5EF4-FFF2-40B4-BE49-F238E27FC236}">
              <a16:creationId xmlns:a16="http://schemas.microsoft.com/office/drawing/2014/main" id="{4DA15BE6-CEF1-4033-9C47-D9DECC6B8A3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82" name="Text Box 7">
          <a:extLst>
            <a:ext uri="{FF2B5EF4-FFF2-40B4-BE49-F238E27FC236}">
              <a16:creationId xmlns:a16="http://schemas.microsoft.com/office/drawing/2014/main" id="{F36386D5-7A7A-4BE8-90A8-9C790B3E5F1E}"/>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83" name="Text Box 7">
          <a:extLst>
            <a:ext uri="{FF2B5EF4-FFF2-40B4-BE49-F238E27FC236}">
              <a16:creationId xmlns:a16="http://schemas.microsoft.com/office/drawing/2014/main" id="{4DE3CFFF-EA13-413D-A932-52E626E8594F}"/>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84" name="Text Box 7">
          <a:extLst>
            <a:ext uri="{FF2B5EF4-FFF2-40B4-BE49-F238E27FC236}">
              <a16:creationId xmlns:a16="http://schemas.microsoft.com/office/drawing/2014/main" id="{9E4A6A11-58F5-4F4C-83F0-20BD3570A94E}"/>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85" name="Text Box 7">
          <a:extLst>
            <a:ext uri="{FF2B5EF4-FFF2-40B4-BE49-F238E27FC236}">
              <a16:creationId xmlns:a16="http://schemas.microsoft.com/office/drawing/2014/main" id="{3978F3D5-E725-488C-9696-98CF6464D00D}"/>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86" name="Text Box 7">
          <a:extLst>
            <a:ext uri="{FF2B5EF4-FFF2-40B4-BE49-F238E27FC236}">
              <a16:creationId xmlns:a16="http://schemas.microsoft.com/office/drawing/2014/main" id="{C59F22C6-B632-4B16-A36B-7F1FA6D1C30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87" name="Text Box 7">
          <a:extLst>
            <a:ext uri="{FF2B5EF4-FFF2-40B4-BE49-F238E27FC236}">
              <a16:creationId xmlns:a16="http://schemas.microsoft.com/office/drawing/2014/main" id="{FB2C1932-0B48-43E0-B0D2-BEA3EAF6D62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88" name="Text Box 7">
          <a:extLst>
            <a:ext uri="{FF2B5EF4-FFF2-40B4-BE49-F238E27FC236}">
              <a16:creationId xmlns:a16="http://schemas.microsoft.com/office/drawing/2014/main" id="{4279DF6E-D4FD-400A-A629-695A0ED0A6DC}"/>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89" name="Text Box 7">
          <a:extLst>
            <a:ext uri="{FF2B5EF4-FFF2-40B4-BE49-F238E27FC236}">
              <a16:creationId xmlns:a16="http://schemas.microsoft.com/office/drawing/2014/main" id="{3578DAF3-8977-404A-A4DA-C5968D5CA4E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90" name="Text Box 7">
          <a:extLst>
            <a:ext uri="{FF2B5EF4-FFF2-40B4-BE49-F238E27FC236}">
              <a16:creationId xmlns:a16="http://schemas.microsoft.com/office/drawing/2014/main" id="{CD6DACBC-65D1-4028-9438-621E75EFD08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91" name="Text Box 7">
          <a:extLst>
            <a:ext uri="{FF2B5EF4-FFF2-40B4-BE49-F238E27FC236}">
              <a16:creationId xmlns:a16="http://schemas.microsoft.com/office/drawing/2014/main" id="{0A1C431E-D135-49B4-97A9-371B242B6098}"/>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92" name="Text Box 7">
          <a:extLst>
            <a:ext uri="{FF2B5EF4-FFF2-40B4-BE49-F238E27FC236}">
              <a16:creationId xmlns:a16="http://schemas.microsoft.com/office/drawing/2014/main" id="{DD8FA241-CD9D-456F-8EDF-A2EDBE87333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93" name="Text Box 7">
          <a:extLst>
            <a:ext uri="{FF2B5EF4-FFF2-40B4-BE49-F238E27FC236}">
              <a16:creationId xmlns:a16="http://schemas.microsoft.com/office/drawing/2014/main" id="{C8D50DDF-08D3-4F54-8E12-DE1ED9BB0F0D}"/>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94" name="Text Box 7">
          <a:extLst>
            <a:ext uri="{FF2B5EF4-FFF2-40B4-BE49-F238E27FC236}">
              <a16:creationId xmlns:a16="http://schemas.microsoft.com/office/drawing/2014/main" id="{333688B5-1C57-4DA2-B3E9-96D0FC066F2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95" name="Text Box 7">
          <a:extLst>
            <a:ext uri="{FF2B5EF4-FFF2-40B4-BE49-F238E27FC236}">
              <a16:creationId xmlns:a16="http://schemas.microsoft.com/office/drawing/2014/main" id="{AFEED584-EFBE-4B8E-989F-3E03AF61FEAC}"/>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96" name="Text Box 7">
          <a:extLst>
            <a:ext uri="{FF2B5EF4-FFF2-40B4-BE49-F238E27FC236}">
              <a16:creationId xmlns:a16="http://schemas.microsoft.com/office/drawing/2014/main" id="{7F31BFBC-BBFA-42E2-803F-CCF1F556234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97" name="Text Box 7">
          <a:extLst>
            <a:ext uri="{FF2B5EF4-FFF2-40B4-BE49-F238E27FC236}">
              <a16:creationId xmlns:a16="http://schemas.microsoft.com/office/drawing/2014/main" id="{52AC7529-FA9F-4E27-A64A-628A7AF4C34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98" name="Text Box 7">
          <a:extLst>
            <a:ext uri="{FF2B5EF4-FFF2-40B4-BE49-F238E27FC236}">
              <a16:creationId xmlns:a16="http://schemas.microsoft.com/office/drawing/2014/main" id="{9CCFFF80-FD6C-4B09-9334-3E80461D462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499" name="Text Box 7">
          <a:extLst>
            <a:ext uri="{FF2B5EF4-FFF2-40B4-BE49-F238E27FC236}">
              <a16:creationId xmlns:a16="http://schemas.microsoft.com/office/drawing/2014/main" id="{09BC5B2A-F6E1-4598-9E3E-A31953C4D195}"/>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00" name="Text Box 7">
          <a:extLst>
            <a:ext uri="{FF2B5EF4-FFF2-40B4-BE49-F238E27FC236}">
              <a16:creationId xmlns:a16="http://schemas.microsoft.com/office/drawing/2014/main" id="{1DFB79A5-3286-4EBC-9ACD-8A50604C6A8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01" name="Text Box 7">
          <a:extLst>
            <a:ext uri="{FF2B5EF4-FFF2-40B4-BE49-F238E27FC236}">
              <a16:creationId xmlns:a16="http://schemas.microsoft.com/office/drawing/2014/main" id="{E8208186-2504-4F32-B5B6-D406D3BCB6F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02" name="Text Box 7">
          <a:extLst>
            <a:ext uri="{FF2B5EF4-FFF2-40B4-BE49-F238E27FC236}">
              <a16:creationId xmlns:a16="http://schemas.microsoft.com/office/drawing/2014/main" id="{7466533D-A996-4B21-A7CF-C5F74432E83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03" name="Text Box 7">
          <a:extLst>
            <a:ext uri="{FF2B5EF4-FFF2-40B4-BE49-F238E27FC236}">
              <a16:creationId xmlns:a16="http://schemas.microsoft.com/office/drawing/2014/main" id="{A930AD1F-8AD6-4E23-B445-B3F6736B84E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04" name="Text Box 7">
          <a:extLst>
            <a:ext uri="{FF2B5EF4-FFF2-40B4-BE49-F238E27FC236}">
              <a16:creationId xmlns:a16="http://schemas.microsoft.com/office/drawing/2014/main" id="{E36D7BCD-4E65-45A5-A96F-E14ADDC9EF9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05" name="Text Box 7">
          <a:extLst>
            <a:ext uri="{FF2B5EF4-FFF2-40B4-BE49-F238E27FC236}">
              <a16:creationId xmlns:a16="http://schemas.microsoft.com/office/drawing/2014/main" id="{4A15A81C-7FD3-4054-92EB-704AF53E9684}"/>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06" name="Text Box 7">
          <a:extLst>
            <a:ext uri="{FF2B5EF4-FFF2-40B4-BE49-F238E27FC236}">
              <a16:creationId xmlns:a16="http://schemas.microsoft.com/office/drawing/2014/main" id="{ACDB75EB-ED84-4CC3-AAD4-5557727E1D1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07" name="Text Box 7">
          <a:extLst>
            <a:ext uri="{FF2B5EF4-FFF2-40B4-BE49-F238E27FC236}">
              <a16:creationId xmlns:a16="http://schemas.microsoft.com/office/drawing/2014/main" id="{EE8F24F6-E0FC-4470-98E3-AE499766FD9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08" name="Text Box 7">
          <a:extLst>
            <a:ext uri="{FF2B5EF4-FFF2-40B4-BE49-F238E27FC236}">
              <a16:creationId xmlns:a16="http://schemas.microsoft.com/office/drawing/2014/main" id="{28CBC520-9637-4330-9CB6-9188D5E6D0C4}"/>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09" name="Text Box 7">
          <a:extLst>
            <a:ext uri="{FF2B5EF4-FFF2-40B4-BE49-F238E27FC236}">
              <a16:creationId xmlns:a16="http://schemas.microsoft.com/office/drawing/2014/main" id="{47E905A8-B80C-48E0-8FCF-FB19F9BDCD5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10" name="Text Box 7">
          <a:extLst>
            <a:ext uri="{FF2B5EF4-FFF2-40B4-BE49-F238E27FC236}">
              <a16:creationId xmlns:a16="http://schemas.microsoft.com/office/drawing/2014/main" id="{86ED5BFF-693B-48FF-9DB9-B243F8EA4B9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11" name="Text Box 7">
          <a:extLst>
            <a:ext uri="{FF2B5EF4-FFF2-40B4-BE49-F238E27FC236}">
              <a16:creationId xmlns:a16="http://schemas.microsoft.com/office/drawing/2014/main" id="{6888061D-0246-48E8-A4B0-58DBBC3FBF78}"/>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12" name="Text Box 7">
          <a:extLst>
            <a:ext uri="{FF2B5EF4-FFF2-40B4-BE49-F238E27FC236}">
              <a16:creationId xmlns:a16="http://schemas.microsoft.com/office/drawing/2014/main" id="{6D3B1E81-E571-438A-828B-8A04FBAF51C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13" name="Text Box 7">
          <a:extLst>
            <a:ext uri="{FF2B5EF4-FFF2-40B4-BE49-F238E27FC236}">
              <a16:creationId xmlns:a16="http://schemas.microsoft.com/office/drawing/2014/main" id="{4FCAA6D2-94D8-4CDD-93BC-256CD030097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14" name="Text Box 7">
          <a:extLst>
            <a:ext uri="{FF2B5EF4-FFF2-40B4-BE49-F238E27FC236}">
              <a16:creationId xmlns:a16="http://schemas.microsoft.com/office/drawing/2014/main" id="{960BE641-F9E9-4FF9-99BE-FE09B5BDA23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15" name="Text Box 7">
          <a:extLst>
            <a:ext uri="{FF2B5EF4-FFF2-40B4-BE49-F238E27FC236}">
              <a16:creationId xmlns:a16="http://schemas.microsoft.com/office/drawing/2014/main" id="{199D8D1C-A153-4A2C-BA60-708EB53907EC}"/>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16" name="Text Box 7">
          <a:extLst>
            <a:ext uri="{FF2B5EF4-FFF2-40B4-BE49-F238E27FC236}">
              <a16:creationId xmlns:a16="http://schemas.microsoft.com/office/drawing/2014/main" id="{2EA49956-38C9-41E7-B796-E1CC0A24A5FD}"/>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17" name="Text Box 7">
          <a:extLst>
            <a:ext uri="{FF2B5EF4-FFF2-40B4-BE49-F238E27FC236}">
              <a16:creationId xmlns:a16="http://schemas.microsoft.com/office/drawing/2014/main" id="{660C4404-0B97-4F04-A7A8-C12E5B03B3F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18" name="Text Box 7">
          <a:extLst>
            <a:ext uri="{FF2B5EF4-FFF2-40B4-BE49-F238E27FC236}">
              <a16:creationId xmlns:a16="http://schemas.microsoft.com/office/drawing/2014/main" id="{00BDDC53-CC21-48D7-8B0E-8B4A14C4FE54}"/>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19" name="Text Box 7">
          <a:extLst>
            <a:ext uri="{FF2B5EF4-FFF2-40B4-BE49-F238E27FC236}">
              <a16:creationId xmlns:a16="http://schemas.microsoft.com/office/drawing/2014/main" id="{9774AA88-07C5-4C0D-8C83-3DDFAAE0FD0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20" name="Text Box 7">
          <a:extLst>
            <a:ext uri="{FF2B5EF4-FFF2-40B4-BE49-F238E27FC236}">
              <a16:creationId xmlns:a16="http://schemas.microsoft.com/office/drawing/2014/main" id="{A064CB6E-E868-4689-8737-8A159450EC8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21" name="Text Box 7">
          <a:extLst>
            <a:ext uri="{FF2B5EF4-FFF2-40B4-BE49-F238E27FC236}">
              <a16:creationId xmlns:a16="http://schemas.microsoft.com/office/drawing/2014/main" id="{AA2F1233-BC31-4CAC-A359-4BAC7599C31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22" name="Text Box 7">
          <a:extLst>
            <a:ext uri="{FF2B5EF4-FFF2-40B4-BE49-F238E27FC236}">
              <a16:creationId xmlns:a16="http://schemas.microsoft.com/office/drawing/2014/main" id="{A4582EA7-4778-4880-A5C5-49FDB5AA09F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23" name="Text Box 7">
          <a:extLst>
            <a:ext uri="{FF2B5EF4-FFF2-40B4-BE49-F238E27FC236}">
              <a16:creationId xmlns:a16="http://schemas.microsoft.com/office/drawing/2014/main" id="{8FFF37FC-5957-4650-8E09-48037ABB777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24" name="Text Box 7">
          <a:extLst>
            <a:ext uri="{FF2B5EF4-FFF2-40B4-BE49-F238E27FC236}">
              <a16:creationId xmlns:a16="http://schemas.microsoft.com/office/drawing/2014/main" id="{76A79B53-95E4-47D2-8D8E-B1041845126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25" name="Text Box 7">
          <a:extLst>
            <a:ext uri="{FF2B5EF4-FFF2-40B4-BE49-F238E27FC236}">
              <a16:creationId xmlns:a16="http://schemas.microsoft.com/office/drawing/2014/main" id="{A6A1AE61-1FA2-49FF-8351-81383179650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26" name="Text Box 7">
          <a:extLst>
            <a:ext uri="{FF2B5EF4-FFF2-40B4-BE49-F238E27FC236}">
              <a16:creationId xmlns:a16="http://schemas.microsoft.com/office/drawing/2014/main" id="{D1C6FC3D-354D-4C8D-A5FF-663E0A84376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27" name="Text Box 7">
          <a:extLst>
            <a:ext uri="{FF2B5EF4-FFF2-40B4-BE49-F238E27FC236}">
              <a16:creationId xmlns:a16="http://schemas.microsoft.com/office/drawing/2014/main" id="{FA2C6666-9F47-41B1-8A35-8B097FB999A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28" name="Text Box 7">
          <a:extLst>
            <a:ext uri="{FF2B5EF4-FFF2-40B4-BE49-F238E27FC236}">
              <a16:creationId xmlns:a16="http://schemas.microsoft.com/office/drawing/2014/main" id="{C26E9219-F3B3-4182-963B-729611B79BD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29" name="Text Box 7">
          <a:extLst>
            <a:ext uri="{FF2B5EF4-FFF2-40B4-BE49-F238E27FC236}">
              <a16:creationId xmlns:a16="http://schemas.microsoft.com/office/drawing/2014/main" id="{F7445E48-AF52-49DB-8A72-3B1A1695CF8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30" name="Text Box 7">
          <a:extLst>
            <a:ext uri="{FF2B5EF4-FFF2-40B4-BE49-F238E27FC236}">
              <a16:creationId xmlns:a16="http://schemas.microsoft.com/office/drawing/2014/main" id="{9BCC43A2-289E-4159-9E09-8241C527510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31" name="Text Box 7">
          <a:extLst>
            <a:ext uri="{FF2B5EF4-FFF2-40B4-BE49-F238E27FC236}">
              <a16:creationId xmlns:a16="http://schemas.microsoft.com/office/drawing/2014/main" id="{A2E17DF2-B68A-424A-A8FC-F4D2AFF4D31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32" name="Text Box 7">
          <a:extLst>
            <a:ext uri="{FF2B5EF4-FFF2-40B4-BE49-F238E27FC236}">
              <a16:creationId xmlns:a16="http://schemas.microsoft.com/office/drawing/2014/main" id="{012E5540-6E97-460C-88B4-E4600677C4FF}"/>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33" name="Text Box 7">
          <a:extLst>
            <a:ext uri="{FF2B5EF4-FFF2-40B4-BE49-F238E27FC236}">
              <a16:creationId xmlns:a16="http://schemas.microsoft.com/office/drawing/2014/main" id="{DE3B74CC-0C2E-428C-B0C7-4C1B9B4F9AB8}"/>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34" name="Text Box 7">
          <a:extLst>
            <a:ext uri="{FF2B5EF4-FFF2-40B4-BE49-F238E27FC236}">
              <a16:creationId xmlns:a16="http://schemas.microsoft.com/office/drawing/2014/main" id="{C49616B2-6943-409D-A8A6-86E742E3B34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35" name="Text Box 7">
          <a:extLst>
            <a:ext uri="{FF2B5EF4-FFF2-40B4-BE49-F238E27FC236}">
              <a16:creationId xmlns:a16="http://schemas.microsoft.com/office/drawing/2014/main" id="{0F6FFB97-93BB-4D1A-AAAD-7B0DF725253E}"/>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36" name="Text Box 7">
          <a:extLst>
            <a:ext uri="{FF2B5EF4-FFF2-40B4-BE49-F238E27FC236}">
              <a16:creationId xmlns:a16="http://schemas.microsoft.com/office/drawing/2014/main" id="{F7E57CE9-C5F3-44B4-AB83-9EA5AF62A26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37" name="Text Box 7">
          <a:extLst>
            <a:ext uri="{FF2B5EF4-FFF2-40B4-BE49-F238E27FC236}">
              <a16:creationId xmlns:a16="http://schemas.microsoft.com/office/drawing/2014/main" id="{F277EBED-C7AC-4A31-8E1E-77BDF6E1D9E5}"/>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38" name="Text Box 7">
          <a:extLst>
            <a:ext uri="{FF2B5EF4-FFF2-40B4-BE49-F238E27FC236}">
              <a16:creationId xmlns:a16="http://schemas.microsoft.com/office/drawing/2014/main" id="{084564F9-2818-4918-812B-F3307D4F646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39" name="Text Box 7">
          <a:extLst>
            <a:ext uri="{FF2B5EF4-FFF2-40B4-BE49-F238E27FC236}">
              <a16:creationId xmlns:a16="http://schemas.microsoft.com/office/drawing/2014/main" id="{E2B13CC8-6102-407E-80AF-ABD464435E9C}"/>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40" name="Text Box 7">
          <a:extLst>
            <a:ext uri="{FF2B5EF4-FFF2-40B4-BE49-F238E27FC236}">
              <a16:creationId xmlns:a16="http://schemas.microsoft.com/office/drawing/2014/main" id="{D43A4D0E-B7C7-4EE2-9663-5FAB3E46C3E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41" name="Text Box 7">
          <a:extLst>
            <a:ext uri="{FF2B5EF4-FFF2-40B4-BE49-F238E27FC236}">
              <a16:creationId xmlns:a16="http://schemas.microsoft.com/office/drawing/2014/main" id="{30C68399-7696-4C06-9D01-2BC5C326F30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42" name="Text Box 7">
          <a:extLst>
            <a:ext uri="{FF2B5EF4-FFF2-40B4-BE49-F238E27FC236}">
              <a16:creationId xmlns:a16="http://schemas.microsoft.com/office/drawing/2014/main" id="{1B3E099C-6D72-4E1A-B2C0-2516EC833C3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3" name="Text Box 7">
          <a:extLst>
            <a:ext uri="{FF2B5EF4-FFF2-40B4-BE49-F238E27FC236}">
              <a16:creationId xmlns:a16="http://schemas.microsoft.com/office/drawing/2014/main" id="{D3C602D7-BFB2-4CD0-8448-65009C593E97}"/>
            </a:ext>
          </a:extLst>
        </xdr:cNvPr>
        <xdr:cNvSpPr txBox="1">
          <a:spLocks noChangeArrowheads="1"/>
        </xdr:cNvSpPr>
      </xdr:nvSpPr>
      <xdr:spPr bwMode="auto">
        <a:xfrm>
          <a:off x="14469836" y="8350704"/>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4" name="Text Box 7">
          <a:extLst>
            <a:ext uri="{FF2B5EF4-FFF2-40B4-BE49-F238E27FC236}">
              <a16:creationId xmlns:a16="http://schemas.microsoft.com/office/drawing/2014/main" id="{5E4A12AA-0EE6-4FAD-84DB-F1149C73CC5A}"/>
            </a:ext>
          </a:extLst>
        </xdr:cNvPr>
        <xdr:cNvSpPr txBox="1">
          <a:spLocks noChangeArrowheads="1"/>
        </xdr:cNvSpPr>
      </xdr:nvSpPr>
      <xdr:spPr bwMode="auto">
        <a:xfrm>
          <a:off x="14469836" y="8350704"/>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5" name="Text Box 7">
          <a:extLst>
            <a:ext uri="{FF2B5EF4-FFF2-40B4-BE49-F238E27FC236}">
              <a16:creationId xmlns:a16="http://schemas.microsoft.com/office/drawing/2014/main" id="{3F6ECE21-14D1-4C09-AC26-E267881A8718}"/>
            </a:ext>
          </a:extLst>
        </xdr:cNvPr>
        <xdr:cNvSpPr txBox="1">
          <a:spLocks noChangeArrowheads="1"/>
        </xdr:cNvSpPr>
      </xdr:nvSpPr>
      <xdr:spPr bwMode="auto">
        <a:xfrm>
          <a:off x="14469836" y="8350704"/>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6" name="Text Box 7">
          <a:extLst>
            <a:ext uri="{FF2B5EF4-FFF2-40B4-BE49-F238E27FC236}">
              <a16:creationId xmlns:a16="http://schemas.microsoft.com/office/drawing/2014/main" id="{3C76B881-1BB2-442C-A4BB-387B0B00B957}"/>
            </a:ext>
          </a:extLst>
        </xdr:cNvPr>
        <xdr:cNvSpPr txBox="1">
          <a:spLocks noChangeArrowheads="1"/>
        </xdr:cNvSpPr>
      </xdr:nvSpPr>
      <xdr:spPr bwMode="auto">
        <a:xfrm>
          <a:off x="14469836" y="8350704"/>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7" name="Text Box 7">
          <a:extLst>
            <a:ext uri="{FF2B5EF4-FFF2-40B4-BE49-F238E27FC236}">
              <a16:creationId xmlns:a16="http://schemas.microsoft.com/office/drawing/2014/main" id="{3BA24549-9B53-46B6-A18B-FE9EA3867AE4}"/>
            </a:ext>
          </a:extLst>
        </xdr:cNvPr>
        <xdr:cNvSpPr txBox="1">
          <a:spLocks noChangeArrowheads="1"/>
        </xdr:cNvSpPr>
      </xdr:nvSpPr>
      <xdr:spPr bwMode="auto">
        <a:xfrm>
          <a:off x="14469836" y="8350704"/>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48" name="Text Box 7">
          <a:extLst>
            <a:ext uri="{FF2B5EF4-FFF2-40B4-BE49-F238E27FC236}">
              <a16:creationId xmlns:a16="http://schemas.microsoft.com/office/drawing/2014/main" id="{2ECC2941-EA8D-4524-B03F-2F028C4F38D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49" name="Text Box 7">
          <a:extLst>
            <a:ext uri="{FF2B5EF4-FFF2-40B4-BE49-F238E27FC236}">
              <a16:creationId xmlns:a16="http://schemas.microsoft.com/office/drawing/2014/main" id="{842D1361-1E7E-4CE0-987A-F1E8DF64B9D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50" name="Text Box 7">
          <a:extLst>
            <a:ext uri="{FF2B5EF4-FFF2-40B4-BE49-F238E27FC236}">
              <a16:creationId xmlns:a16="http://schemas.microsoft.com/office/drawing/2014/main" id="{B21B48C8-5DB1-459C-A88F-A42FA786F593}"/>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51" name="Text Box 7">
          <a:extLst>
            <a:ext uri="{FF2B5EF4-FFF2-40B4-BE49-F238E27FC236}">
              <a16:creationId xmlns:a16="http://schemas.microsoft.com/office/drawing/2014/main" id="{2A07FCAC-9FA1-4E43-9B00-50CD0E3D372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52" name="Text Box 7">
          <a:extLst>
            <a:ext uri="{FF2B5EF4-FFF2-40B4-BE49-F238E27FC236}">
              <a16:creationId xmlns:a16="http://schemas.microsoft.com/office/drawing/2014/main" id="{922EC962-78F6-47AB-BEFD-992890E9040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53" name="Text Box 7">
          <a:extLst>
            <a:ext uri="{FF2B5EF4-FFF2-40B4-BE49-F238E27FC236}">
              <a16:creationId xmlns:a16="http://schemas.microsoft.com/office/drawing/2014/main" id="{68B2B49F-B68D-4E01-874A-673AE344959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54" name="Text Box 7">
          <a:extLst>
            <a:ext uri="{FF2B5EF4-FFF2-40B4-BE49-F238E27FC236}">
              <a16:creationId xmlns:a16="http://schemas.microsoft.com/office/drawing/2014/main" id="{E652B9C0-954E-420E-BDAB-3210D3ED343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55" name="Text Box 7">
          <a:extLst>
            <a:ext uri="{FF2B5EF4-FFF2-40B4-BE49-F238E27FC236}">
              <a16:creationId xmlns:a16="http://schemas.microsoft.com/office/drawing/2014/main" id="{50B6F2C0-25A0-4A1E-AFF3-B7B561C3B2FC}"/>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56" name="Text Box 7">
          <a:extLst>
            <a:ext uri="{FF2B5EF4-FFF2-40B4-BE49-F238E27FC236}">
              <a16:creationId xmlns:a16="http://schemas.microsoft.com/office/drawing/2014/main" id="{8B22D1B5-8857-4E9E-8394-1AD658653E3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57" name="Text Box 7">
          <a:extLst>
            <a:ext uri="{FF2B5EF4-FFF2-40B4-BE49-F238E27FC236}">
              <a16:creationId xmlns:a16="http://schemas.microsoft.com/office/drawing/2014/main" id="{B7134841-BF01-41EC-A32F-3ABC60DC367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58" name="Text Box 7">
          <a:extLst>
            <a:ext uri="{FF2B5EF4-FFF2-40B4-BE49-F238E27FC236}">
              <a16:creationId xmlns:a16="http://schemas.microsoft.com/office/drawing/2014/main" id="{608B0033-AB3F-48F0-B343-3C65F2E5A41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59" name="Text Box 7">
          <a:extLst>
            <a:ext uri="{FF2B5EF4-FFF2-40B4-BE49-F238E27FC236}">
              <a16:creationId xmlns:a16="http://schemas.microsoft.com/office/drawing/2014/main" id="{102A2F96-F05C-467B-B42C-97CB1532CE4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60" name="Text Box 7">
          <a:extLst>
            <a:ext uri="{FF2B5EF4-FFF2-40B4-BE49-F238E27FC236}">
              <a16:creationId xmlns:a16="http://schemas.microsoft.com/office/drawing/2014/main" id="{1CEAA361-C150-4580-9381-4ABA0244DD6C}"/>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61" name="Text Box 7">
          <a:extLst>
            <a:ext uri="{FF2B5EF4-FFF2-40B4-BE49-F238E27FC236}">
              <a16:creationId xmlns:a16="http://schemas.microsoft.com/office/drawing/2014/main" id="{8FA7FC42-0BED-4A7E-9C9F-9E8D53AE8F0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62" name="Text Box 7">
          <a:extLst>
            <a:ext uri="{FF2B5EF4-FFF2-40B4-BE49-F238E27FC236}">
              <a16:creationId xmlns:a16="http://schemas.microsoft.com/office/drawing/2014/main" id="{EA63654C-C51A-4ECC-B5D4-035EE9DA5E4E}"/>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63" name="Text Box 7">
          <a:extLst>
            <a:ext uri="{FF2B5EF4-FFF2-40B4-BE49-F238E27FC236}">
              <a16:creationId xmlns:a16="http://schemas.microsoft.com/office/drawing/2014/main" id="{74DF99A6-4667-4390-83B5-F9C747F6B6A6}"/>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64" name="Text Box 7">
          <a:extLst>
            <a:ext uri="{FF2B5EF4-FFF2-40B4-BE49-F238E27FC236}">
              <a16:creationId xmlns:a16="http://schemas.microsoft.com/office/drawing/2014/main" id="{54EA7A83-B6E8-4EBB-B0A0-906B7F77E54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65" name="Text Box 7">
          <a:extLst>
            <a:ext uri="{FF2B5EF4-FFF2-40B4-BE49-F238E27FC236}">
              <a16:creationId xmlns:a16="http://schemas.microsoft.com/office/drawing/2014/main" id="{26A606AE-0A9E-432C-8A7F-D5E57C2AFC03}"/>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66" name="Text Box 7">
          <a:extLst>
            <a:ext uri="{FF2B5EF4-FFF2-40B4-BE49-F238E27FC236}">
              <a16:creationId xmlns:a16="http://schemas.microsoft.com/office/drawing/2014/main" id="{D29C6929-3E23-4C9C-8FBC-94435B3D7D3E}"/>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67" name="Text Box 7">
          <a:extLst>
            <a:ext uri="{FF2B5EF4-FFF2-40B4-BE49-F238E27FC236}">
              <a16:creationId xmlns:a16="http://schemas.microsoft.com/office/drawing/2014/main" id="{B018B6C0-CA37-4251-A171-AE1B72FB4F73}"/>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68" name="Text Box 7">
          <a:extLst>
            <a:ext uri="{FF2B5EF4-FFF2-40B4-BE49-F238E27FC236}">
              <a16:creationId xmlns:a16="http://schemas.microsoft.com/office/drawing/2014/main" id="{E1259AE4-6D6F-4203-B320-334B9C077E5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69" name="Text Box 7">
          <a:extLst>
            <a:ext uri="{FF2B5EF4-FFF2-40B4-BE49-F238E27FC236}">
              <a16:creationId xmlns:a16="http://schemas.microsoft.com/office/drawing/2014/main" id="{5F215C0E-8453-44DE-ADAA-6C1C86C21A8F}"/>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70" name="Text Box 7">
          <a:extLst>
            <a:ext uri="{FF2B5EF4-FFF2-40B4-BE49-F238E27FC236}">
              <a16:creationId xmlns:a16="http://schemas.microsoft.com/office/drawing/2014/main" id="{93AF7BFB-FA13-45DB-A64C-7F4AAC566D1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71" name="Text Box 7">
          <a:extLst>
            <a:ext uri="{FF2B5EF4-FFF2-40B4-BE49-F238E27FC236}">
              <a16:creationId xmlns:a16="http://schemas.microsoft.com/office/drawing/2014/main" id="{21CEEF00-14D5-4382-BCE6-C0E1D3E3082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72" name="Text Box 7">
          <a:extLst>
            <a:ext uri="{FF2B5EF4-FFF2-40B4-BE49-F238E27FC236}">
              <a16:creationId xmlns:a16="http://schemas.microsoft.com/office/drawing/2014/main" id="{97BCFD93-1816-4156-8F2F-34A9916F0AFE}"/>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73" name="Text Box 7">
          <a:extLst>
            <a:ext uri="{FF2B5EF4-FFF2-40B4-BE49-F238E27FC236}">
              <a16:creationId xmlns:a16="http://schemas.microsoft.com/office/drawing/2014/main" id="{A6547433-34DB-4A9D-85D2-EA6A1856A8F0}"/>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74" name="Text Box 7">
          <a:extLst>
            <a:ext uri="{FF2B5EF4-FFF2-40B4-BE49-F238E27FC236}">
              <a16:creationId xmlns:a16="http://schemas.microsoft.com/office/drawing/2014/main" id="{99EC80B2-E354-4CFD-BB7A-31EF7E86B8FF}"/>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75" name="Text Box 7">
          <a:extLst>
            <a:ext uri="{FF2B5EF4-FFF2-40B4-BE49-F238E27FC236}">
              <a16:creationId xmlns:a16="http://schemas.microsoft.com/office/drawing/2014/main" id="{18A35D9D-D3AC-45E2-BA4A-524EBF6CBF6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76" name="Text Box 7">
          <a:extLst>
            <a:ext uri="{FF2B5EF4-FFF2-40B4-BE49-F238E27FC236}">
              <a16:creationId xmlns:a16="http://schemas.microsoft.com/office/drawing/2014/main" id="{C043E796-442D-4A39-8BFF-08AF599E9046}"/>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77" name="Text Box 7">
          <a:extLst>
            <a:ext uri="{FF2B5EF4-FFF2-40B4-BE49-F238E27FC236}">
              <a16:creationId xmlns:a16="http://schemas.microsoft.com/office/drawing/2014/main" id="{857EA6A1-D7EF-4CBC-9A98-B986DF992150}"/>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78" name="Text Box 7">
          <a:extLst>
            <a:ext uri="{FF2B5EF4-FFF2-40B4-BE49-F238E27FC236}">
              <a16:creationId xmlns:a16="http://schemas.microsoft.com/office/drawing/2014/main" id="{D87D9CFF-0EB8-4F87-82F3-5826D056F8C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79" name="Text Box 7">
          <a:extLst>
            <a:ext uri="{FF2B5EF4-FFF2-40B4-BE49-F238E27FC236}">
              <a16:creationId xmlns:a16="http://schemas.microsoft.com/office/drawing/2014/main" id="{A628F188-6E4D-4703-AE66-D3D18348EEF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80" name="Text Box 7">
          <a:extLst>
            <a:ext uri="{FF2B5EF4-FFF2-40B4-BE49-F238E27FC236}">
              <a16:creationId xmlns:a16="http://schemas.microsoft.com/office/drawing/2014/main" id="{BC9C378B-F570-48B3-870A-66817A06BCC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81" name="Text Box 7">
          <a:extLst>
            <a:ext uri="{FF2B5EF4-FFF2-40B4-BE49-F238E27FC236}">
              <a16:creationId xmlns:a16="http://schemas.microsoft.com/office/drawing/2014/main" id="{9478CE5D-A3A8-4BD1-B46F-0CDDF163047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82" name="Text Box 7">
          <a:extLst>
            <a:ext uri="{FF2B5EF4-FFF2-40B4-BE49-F238E27FC236}">
              <a16:creationId xmlns:a16="http://schemas.microsoft.com/office/drawing/2014/main" id="{29567B65-7D13-4A50-AE34-8B260667142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83" name="Text Box 7">
          <a:extLst>
            <a:ext uri="{FF2B5EF4-FFF2-40B4-BE49-F238E27FC236}">
              <a16:creationId xmlns:a16="http://schemas.microsoft.com/office/drawing/2014/main" id="{41235A29-DE3E-4AC5-B314-F5549BADC6F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84" name="Text Box 7">
          <a:extLst>
            <a:ext uri="{FF2B5EF4-FFF2-40B4-BE49-F238E27FC236}">
              <a16:creationId xmlns:a16="http://schemas.microsoft.com/office/drawing/2014/main" id="{FA151C98-55E6-4660-9868-A60DC88F366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85" name="Text Box 7">
          <a:extLst>
            <a:ext uri="{FF2B5EF4-FFF2-40B4-BE49-F238E27FC236}">
              <a16:creationId xmlns:a16="http://schemas.microsoft.com/office/drawing/2014/main" id="{866DFED4-8CD8-416E-BD30-989994C391D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86" name="Text Box 7">
          <a:extLst>
            <a:ext uri="{FF2B5EF4-FFF2-40B4-BE49-F238E27FC236}">
              <a16:creationId xmlns:a16="http://schemas.microsoft.com/office/drawing/2014/main" id="{018F70FE-C2A1-42FA-B5A9-155DB802275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87" name="Text Box 7">
          <a:extLst>
            <a:ext uri="{FF2B5EF4-FFF2-40B4-BE49-F238E27FC236}">
              <a16:creationId xmlns:a16="http://schemas.microsoft.com/office/drawing/2014/main" id="{2D24FDB1-36C1-435B-BC3A-78494CA3D5BF}"/>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88" name="Text Box 7">
          <a:extLst>
            <a:ext uri="{FF2B5EF4-FFF2-40B4-BE49-F238E27FC236}">
              <a16:creationId xmlns:a16="http://schemas.microsoft.com/office/drawing/2014/main" id="{B8A18614-ACD4-422B-8137-8DB8F3EDED3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89" name="Text Box 7">
          <a:extLst>
            <a:ext uri="{FF2B5EF4-FFF2-40B4-BE49-F238E27FC236}">
              <a16:creationId xmlns:a16="http://schemas.microsoft.com/office/drawing/2014/main" id="{5680769A-646F-43D7-8AA6-5DDA4705E02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90" name="Text Box 7">
          <a:extLst>
            <a:ext uri="{FF2B5EF4-FFF2-40B4-BE49-F238E27FC236}">
              <a16:creationId xmlns:a16="http://schemas.microsoft.com/office/drawing/2014/main" id="{4DFDF77B-D7F8-47EF-BF8E-EB712D16B17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91" name="Text Box 7">
          <a:extLst>
            <a:ext uri="{FF2B5EF4-FFF2-40B4-BE49-F238E27FC236}">
              <a16:creationId xmlns:a16="http://schemas.microsoft.com/office/drawing/2014/main" id="{BD587F5A-5708-40E1-BE60-87DAD1A70A8C}"/>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92" name="Text Box 7">
          <a:extLst>
            <a:ext uri="{FF2B5EF4-FFF2-40B4-BE49-F238E27FC236}">
              <a16:creationId xmlns:a16="http://schemas.microsoft.com/office/drawing/2014/main" id="{4C6E0E9D-F70D-4E0B-A24F-A9E2641235B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93" name="Text Box 7">
          <a:extLst>
            <a:ext uri="{FF2B5EF4-FFF2-40B4-BE49-F238E27FC236}">
              <a16:creationId xmlns:a16="http://schemas.microsoft.com/office/drawing/2014/main" id="{88702BCA-5540-4EE7-ADF6-763F182F6926}"/>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94" name="Text Box 7">
          <a:extLst>
            <a:ext uri="{FF2B5EF4-FFF2-40B4-BE49-F238E27FC236}">
              <a16:creationId xmlns:a16="http://schemas.microsoft.com/office/drawing/2014/main" id="{7BC7BC2F-5372-4C19-83F4-BA18520EBD3C}"/>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95" name="Text Box 7">
          <a:extLst>
            <a:ext uri="{FF2B5EF4-FFF2-40B4-BE49-F238E27FC236}">
              <a16:creationId xmlns:a16="http://schemas.microsoft.com/office/drawing/2014/main" id="{FDF72000-0F83-4442-97FE-D07FDA5B9C6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96" name="Text Box 7">
          <a:extLst>
            <a:ext uri="{FF2B5EF4-FFF2-40B4-BE49-F238E27FC236}">
              <a16:creationId xmlns:a16="http://schemas.microsoft.com/office/drawing/2014/main" id="{4CE94ECF-6D8D-465F-A05F-4CFAC668AE6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97" name="Text Box 7">
          <a:extLst>
            <a:ext uri="{FF2B5EF4-FFF2-40B4-BE49-F238E27FC236}">
              <a16:creationId xmlns:a16="http://schemas.microsoft.com/office/drawing/2014/main" id="{6070237B-F324-4142-BC52-9C3EB8BCD1C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98" name="Text Box 7">
          <a:extLst>
            <a:ext uri="{FF2B5EF4-FFF2-40B4-BE49-F238E27FC236}">
              <a16:creationId xmlns:a16="http://schemas.microsoft.com/office/drawing/2014/main" id="{DBAFF89F-F8C1-4404-A344-45E2563BA57E}"/>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599" name="Text Box 7">
          <a:extLst>
            <a:ext uri="{FF2B5EF4-FFF2-40B4-BE49-F238E27FC236}">
              <a16:creationId xmlns:a16="http://schemas.microsoft.com/office/drawing/2014/main" id="{A8CE59E3-2274-44D7-9632-0989B976B809}"/>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00" name="Text Box 7">
          <a:extLst>
            <a:ext uri="{FF2B5EF4-FFF2-40B4-BE49-F238E27FC236}">
              <a16:creationId xmlns:a16="http://schemas.microsoft.com/office/drawing/2014/main" id="{6E5A2A4B-11F4-4BFE-A0EB-1823498BA42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01" name="Text Box 7">
          <a:extLst>
            <a:ext uri="{FF2B5EF4-FFF2-40B4-BE49-F238E27FC236}">
              <a16:creationId xmlns:a16="http://schemas.microsoft.com/office/drawing/2014/main" id="{5936D6A1-91E6-4112-AB3E-55D80AF0344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02" name="Text Box 7">
          <a:extLst>
            <a:ext uri="{FF2B5EF4-FFF2-40B4-BE49-F238E27FC236}">
              <a16:creationId xmlns:a16="http://schemas.microsoft.com/office/drawing/2014/main" id="{9BF7EF1E-A850-4ABA-AFDA-A10BA9D36F0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03" name="Text Box 7">
          <a:extLst>
            <a:ext uri="{FF2B5EF4-FFF2-40B4-BE49-F238E27FC236}">
              <a16:creationId xmlns:a16="http://schemas.microsoft.com/office/drawing/2014/main" id="{A54CCF73-8376-48F4-AE58-5A97E2278E0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04" name="Text Box 7">
          <a:extLst>
            <a:ext uri="{FF2B5EF4-FFF2-40B4-BE49-F238E27FC236}">
              <a16:creationId xmlns:a16="http://schemas.microsoft.com/office/drawing/2014/main" id="{C60FC8AE-85A2-4F8C-AF9C-299D3B866AD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05" name="Text Box 7">
          <a:extLst>
            <a:ext uri="{FF2B5EF4-FFF2-40B4-BE49-F238E27FC236}">
              <a16:creationId xmlns:a16="http://schemas.microsoft.com/office/drawing/2014/main" id="{2AC484CF-D30D-4BB3-96F0-14E01606360C}"/>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06" name="Text Box 7">
          <a:extLst>
            <a:ext uri="{FF2B5EF4-FFF2-40B4-BE49-F238E27FC236}">
              <a16:creationId xmlns:a16="http://schemas.microsoft.com/office/drawing/2014/main" id="{84B667B4-F33B-4AD0-921D-23CCF02679B1}"/>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07" name="Text Box 7">
          <a:extLst>
            <a:ext uri="{FF2B5EF4-FFF2-40B4-BE49-F238E27FC236}">
              <a16:creationId xmlns:a16="http://schemas.microsoft.com/office/drawing/2014/main" id="{FE3C5265-CAD1-4051-923D-AC308686E5D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08" name="Text Box 7">
          <a:extLst>
            <a:ext uri="{FF2B5EF4-FFF2-40B4-BE49-F238E27FC236}">
              <a16:creationId xmlns:a16="http://schemas.microsoft.com/office/drawing/2014/main" id="{0B120244-C1D9-4EA9-8FAE-B614663F775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09" name="Text Box 7">
          <a:extLst>
            <a:ext uri="{FF2B5EF4-FFF2-40B4-BE49-F238E27FC236}">
              <a16:creationId xmlns:a16="http://schemas.microsoft.com/office/drawing/2014/main" id="{6191297B-A436-43A8-9A34-2836AC15F9C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10" name="Text Box 7">
          <a:extLst>
            <a:ext uri="{FF2B5EF4-FFF2-40B4-BE49-F238E27FC236}">
              <a16:creationId xmlns:a16="http://schemas.microsoft.com/office/drawing/2014/main" id="{06C6217F-A50D-4E16-BF72-0B7990FC945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11" name="Text Box 7">
          <a:extLst>
            <a:ext uri="{FF2B5EF4-FFF2-40B4-BE49-F238E27FC236}">
              <a16:creationId xmlns:a16="http://schemas.microsoft.com/office/drawing/2014/main" id="{F0CC3511-F7F6-4751-A2D0-580FC760DEF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12" name="Text Box 7">
          <a:extLst>
            <a:ext uri="{FF2B5EF4-FFF2-40B4-BE49-F238E27FC236}">
              <a16:creationId xmlns:a16="http://schemas.microsoft.com/office/drawing/2014/main" id="{2B21EEFB-0D47-4762-8EEC-3EB68FB000C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13" name="Text Box 7">
          <a:extLst>
            <a:ext uri="{FF2B5EF4-FFF2-40B4-BE49-F238E27FC236}">
              <a16:creationId xmlns:a16="http://schemas.microsoft.com/office/drawing/2014/main" id="{E765952B-0FCA-43AB-A66A-428446AE561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14" name="Text Box 7">
          <a:extLst>
            <a:ext uri="{FF2B5EF4-FFF2-40B4-BE49-F238E27FC236}">
              <a16:creationId xmlns:a16="http://schemas.microsoft.com/office/drawing/2014/main" id="{9095FCF8-ECE3-4BE8-A6B9-606B3281930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15" name="Text Box 7">
          <a:extLst>
            <a:ext uri="{FF2B5EF4-FFF2-40B4-BE49-F238E27FC236}">
              <a16:creationId xmlns:a16="http://schemas.microsoft.com/office/drawing/2014/main" id="{BEA04D81-F276-48D6-8B8F-22D2689DD05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16" name="Text Box 7">
          <a:extLst>
            <a:ext uri="{FF2B5EF4-FFF2-40B4-BE49-F238E27FC236}">
              <a16:creationId xmlns:a16="http://schemas.microsoft.com/office/drawing/2014/main" id="{0AC32A0D-F1F5-47E9-96DC-5EE5D3B5780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17" name="Text Box 7">
          <a:extLst>
            <a:ext uri="{FF2B5EF4-FFF2-40B4-BE49-F238E27FC236}">
              <a16:creationId xmlns:a16="http://schemas.microsoft.com/office/drawing/2014/main" id="{E72F5008-0833-4302-9BA5-61A5E6177B0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18" name="Text Box 7">
          <a:extLst>
            <a:ext uri="{FF2B5EF4-FFF2-40B4-BE49-F238E27FC236}">
              <a16:creationId xmlns:a16="http://schemas.microsoft.com/office/drawing/2014/main" id="{03957B3D-40C5-4372-939B-69E30984CB3F}"/>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19" name="Text Box 7">
          <a:extLst>
            <a:ext uri="{FF2B5EF4-FFF2-40B4-BE49-F238E27FC236}">
              <a16:creationId xmlns:a16="http://schemas.microsoft.com/office/drawing/2014/main" id="{513DDF21-7E11-490F-AD01-2A55CAEDDD1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20" name="Text Box 7">
          <a:extLst>
            <a:ext uri="{FF2B5EF4-FFF2-40B4-BE49-F238E27FC236}">
              <a16:creationId xmlns:a16="http://schemas.microsoft.com/office/drawing/2014/main" id="{DE26059A-5370-40D5-82DC-0C02AAECE6B0}"/>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21" name="Text Box 7">
          <a:extLst>
            <a:ext uri="{FF2B5EF4-FFF2-40B4-BE49-F238E27FC236}">
              <a16:creationId xmlns:a16="http://schemas.microsoft.com/office/drawing/2014/main" id="{5929197D-7692-4FA3-AE8F-FA7D00C47411}"/>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22" name="Text Box 7">
          <a:extLst>
            <a:ext uri="{FF2B5EF4-FFF2-40B4-BE49-F238E27FC236}">
              <a16:creationId xmlns:a16="http://schemas.microsoft.com/office/drawing/2014/main" id="{3CDFEB96-FDB1-4881-ACFB-BAE271EEDAC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23" name="Text Box 7">
          <a:extLst>
            <a:ext uri="{FF2B5EF4-FFF2-40B4-BE49-F238E27FC236}">
              <a16:creationId xmlns:a16="http://schemas.microsoft.com/office/drawing/2014/main" id="{84C9E80B-FF83-4866-BF1A-60BDDE8E6EB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24" name="Text Box 7">
          <a:extLst>
            <a:ext uri="{FF2B5EF4-FFF2-40B4-BE49-F238E27FC236}">
              <a16:creationId xmlns:a16="http://schemas.microsoft.com/office/drawing/2014/main" id="{420789EB-6EB6-4D6F-B848-58D38CEB74C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25" name="Text Box 7">
          <a:extLst>
            <a:ext uri="{FF2B5EF4-FFF2-40B4-BE49-F238E27FC236}">
              <a16:creationId xmlns:a16="http://schemas.microsoft.com/office/drawing/2014/main" id="{EA135E78-0A24-408C-A408-BBE4AD17E04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26" name="Text Box 7">
          <a:extLst>
            <a:ext uri="{FF2B5EF4-FFF2-40B4-BE49-F238E27FC236}">
              <a16:creationId xmlns:a16="http://schemas.microsoft.com/office/drawing/2014/main" id="{07521100-4DC0-4D41-98B6-0D7985A3E0B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27" name="Text Box 7">
          <a:extLst>
            <a:ext uri="{FF2B5EF4-FFF2-40B4-BE49-F238E27FC236}">
              <a16:creationId xmlns:a16="http://schemas.microsoft.com/office/drawing/2014/main" id="{17E09884-CAB8-4646-9FB5-2160E673CA0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28" name="Text Box 7">
          <a:extLst>
            <a:ext uri="{FF2B5EF4-FFF2-40B4-BE49-F238E27FC236}">
              <a16:creationId xmlns:a16="http://schemas.microsoft.com/office/drawing/2014/main" id="{36454029-8241-404F-ADBA-B668321A447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29" name="Text Box 7">
          <a:extLst>
            <a:ext uri="{FF2B5EF4-FFF2-40B4-BE49-F238E27FC236}">
              <a16:creationId xmlns:a16="http://schemas.microsoft.com/office/drawing/2014/main" id="{F9918D0B-AA8C-412C-8EAB-027088E7A50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30" name="Text Box 7">
          <a:extLst>
            <a:ext uri="{FF2B5EF4-FFF2-40B4-BE49-F238E27FC236}">
              <a16:creationId xmlns:a16="http://schemas.microsoft.com/office/drawing/2014/main" id="{2DA57E44-1794-47E8-8C68-B0A249B65E70}"/>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31" name="Text Box 7">
          <a:extLst>
            <a:ext uri="{FF2B5EF4-FFF2-40B4-BE49-F238E27FC236}">
              <a16:creationId xmlns:a16="http://schemas.microsoft.com/office/drawing/2014/main" id="{CB03AF54-8130-40D8-BA2C-009DFD4D4DA3}"/>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32" name="Text Box 7">
          <a:extLst>
            <a:ext uri="{FF2B5EF4-FFF2-40B4-BE49-F238E27FC236}">
              <a16:creationId xmlns:a16="http://schemas.microsoft.com/office/drawing/2014/main" id="{693DBD06-2BC0-4B04-8B81-00A4ED4826A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33" name="Text Box 7">
          <a:extLst>
            <a:ext uri="{FF2B5EF4-FFF2-40B4-BE49-F238E27FC236}">
              <a16:creationId xmlns:a16="http://schemas.microsoft.com/office/drawing/2014/main" id="{B168C313-7252-4CF4-A6AE-DF847232814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34" name="Text Box 7">
          <a:extLst>
            <a:ext uri="{FF2B5EF4-FFF2-40B4-BE49-F238E27FC236}">
              <a16:creationId xmlns:a16="http://schemas.microsoft.com/office/drawing/2014/main" id="{5E669683-B694-4926-AAE9-34BEB2D8398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35" name="Text Box 7">
          <a:extLst>
            <a:ext uri="{FF2B5EF4-FFF2-40B4-BE49-F238E27FC236}">
              <a16:creationId xmlns:a16="http://schemas.microsoft.com/office/drawing/2014/main" id="{B6B76CC5-3D92-4D55-86ED-CBCCF6810030}"/>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36" name="Text Box 7">
          <a:extLst>
            <a:ext uri="{FF2B5EF4-FFF2-40B4-BE49-F238E27FC236}">
              <a16:creationId xmlns:a16="http://schemas.microsoft.com/office/drawing/2014/main" id="{B269A154-ECE8-4C79-8DCC-69A91ECFCA61}"/>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37" name="Text Box 7">
          <a:extLst>
            <a:ext uri="{FF2B5EF4-FFF2-40B4-BE49-F238E27FC236}">
              <a16:creationId xmlns:a16="http://schemas.microsoft.com/office/drawing/2014/main" id="{E01A07EA-251C-4387-93E5-5819F87D00E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0</xdr:rowOff>
    </xdr:from>
    <xdr:to>
      <xdr:col>18</xdr:col>
      <xdr:colOff>985157</xdr:colOff>
      <xdr:row>21</xdr:row>
      <xdr:rowOff>0</xdr:rowOff>
    </xdr:to>
    <xdr:sp macro="[1]!mostrarControlesExistentes" textlink="">
      <xdr:nvSpPr>
        <xdr:cNvPr id="8638" name="Text Box 7">
          <a:extLst>
            <a:ext uri="{FF2B5EF4-FFF2-40B4-BE49-F238E27FC236}">
              <a16:creationId xmlns:a16="http://schemas.microsoft.com/office/drawing/2014/main" id="{341B4710-9F5F-4DAC-92B2-87FF005CB78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39" name="Text Box 7">
          <a:extLst>
            <a:ext uri="{FF2B5EF4-FFF2-40B4-BE49-F238E27FC236}">
              <a16:creationId xmlns:a16="http://schemas.microsoft.com/office/drawing/2014/main" id="{FE0AE77D-1879-40B8-B3ED-5CE4372373B8}"/>
            </a:ext>
          </a:extLst>
        </xdr:cNvPr>
        <xdr:cNvSpPr txBox="1">
          <a:spLocks noChangeArrowheads="1"/>
        </xdr:cNvSpPr>
      </xdr:nvSpPr>
      <xdr:spPr bwMode="auto">
        <a:xfrm>
          <a:off x="1443445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0" name="Text Box 7">
          <a:extLst>
            <a:ext uri="{FF2B5EF4-FFF2-40B4-BE49-F238E27FC236}">
              <a16:creationId xmlns:a16="http://schemas.microsoft.com/office/drawing/2014/main" id="{9A9FDA90-05C3-4E72-ABF8-66690DD813E3}"/>
            </a:ext>
          </a:extLst>
        </xdr:cNvPr>
        <xdr:cNvSpPr txBox="1">
          <a:spLocks noChangeArrowheads="1"/>
        </xdr:cNvSpPr>
      </xdr:nvSpPr>
      <xdr:spPr bwMode="auto">
        <a:xfrm>
          <a:off x="1443445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1" name="Text Box 7">
          <a:extLst>
            <a:ext uri="{FF2B5EF4-FFF2-40B4-BE49-F238E27FC236}">
              <a16:creationId xmlns:a16="http://schemas.microsoft.com/office/drawing/2014/main" id="{2BFB8541-6EB7-4C75-BD4E-7FE95FBF6EA1}"/>
            </a:ext>
          </a:extLst>
        </xdr:cNvPr>
        <xdr:cNvSpPr txBox="1">
          <a:spLocks noChangeArrowheads="1"/>
        </xdr:cNvSpPr>
      </xdr:nvSpPr>
      <xdr:spPr bwMode="auto">
        <a:xfrm>
          <a:off x="1443445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2" name="Text Box 7">
          <a:extLst>
            <a:ext uri="{FF2B5EF4-FFF2-40B4-BE49-F238E27FC236}">
              <a16:creationId xmlns:a16="http://schemas.microsoft.com/office/drawing/2014/main" id="{4F617166-E0FE-4DFE-A10D-6E70AFA664E1}"/>
            </a:ext>
          </a:extLst>
        </xdr:cNvPr>
        <xdr:cNvSpPr txBox="1">
          <a:spLocks noChangeArrowheads="1"/>
        </xdr:cNvSpPr>
      </xdr:nvSpPr>
      <xdr:spPr bwMode="auto">
        <a:xfrm>
          <a:off x="1443445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3" name="Text Box 7">
          <a:extLst>
            <a:ext uri="{FF2B5EF4-FFF2-40B4-BE49-F238E27FC236}">
              <a16:creationId xmlns:a16="http://schemas.microsoft.com/office/drawing/2014/main" id="{1263B8E2-1396-4B79-A61C-479C5B95D17F}"/>
            </a:ext>
          </a:extLst>
        </xdr:cNvPr>
        <xdr:cNvSpPr txBox="1">
          <a:spLocks noChangeArrowheads="1"/>
        </xdr:cNvSpPr>
      </xdr:nvSpPr>
      <xdr:spPr bwMode="auto">
        <a:xfrm>
          <a:off x="1443445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18</xdr:row>
      <xdr:rowOff>197549</xdr:rowOff>
    </xdr:from>
    <xdr:to>
      <xdr:col>19</xdr:col>
      <xdr:colOff>1155990</xdr:colOff>
      <xdr:row>18</xdr:row>
      <xdr:rowOff>201385</xdr:rowOff>
    </xdr:to>
    <xdr:sp macro="[1]!mostrarControlesExistentes" textlink="">
      <xdr:nvSpPr>
        <xdr:cNvPr id="8644" name="Text Box 7">
          <a:extLst>
            <a:ext uri="{FF2B5EF4-FFF2-40B4-BE49-F238E27FC236}">
              <a16:creationId xmlns:a16="http://schemas.microsoft.com/office/drawing/2014/main" id="{0F2B37DE-2140-4DAF-B74D-0ABF4F6D12E5}"/>
            </a:ext>
          </a:extLst>
        </xdr:cNvPr>
        <xdr:cNvSpPr txBox="1"/>
      </xdr:nvSpPr>
      <xdr:spPr>
        <a:xfrm>
          <a:off x="14538615" y="82937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45" name="Text Box 7">
          <a:extLst>
            <a:ext uri="{FF2B5EF4-FFF2-40B4-BE49-F238E27FC236}">
              <a16:creationId xmlns:a16="http://schemas.microsoft.com/office/drawing/2014/main" id="{531DF031-D12B-4A3F-896B-9980045BFED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46" name="Text Box 7">
          <a:extLst>
            <a:ext uri="{FF2B5EF4-FFF2-40B4-BE49-F238E27FC236}">
              <a16:creationId xmlns:a16="http://schemas.microsoft.com/office/drawing/2014/main" id="{43A842AD-88D2-4FF9-B12C-2D899AC4D78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47" name="Text Box 7">
          <a:extLst>
            <a:ext uri="{FF2B5EF4-FFF2-40B4-BE49-F238E27FC236}">
              <a16:creationId xmlns:a16="http://schemas.microsoft.com/office/drawing/2014/main" id="{6AF096BC-130C-4D31-A091-5FA82CCA52B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48" name="Text Box 7">
          <a:extLst>
            <a:ext uri="{FF2B5EF4-FFF2-40B4-BE49-F238E27FC236}">
              <a16:creationId xmlns:a16="http://schemas.microsoft.com/office/drawing/2014/main" id="{45FFDD02-4911-42F3-A38B-80A51882C05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49" name="Text Box 7">
          <a:extLst>
            <a:ext uri="{FF2B5EF4-FFF2-40B4-BE49-F238E27FC236}">
              <a16:creationId xmlns:a16="http://schemas.microsoft.com/office/drawing/2014/main" id="{9F2980ED-0BBD-4FA2-906C-9B4329E19C1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50" name="Text Box 7">
          <a:extLst>
            <a:ext uri="{FF2B5EF4-FFF2-40B4-BE49-F238E27FC236}">
              <a16:creationId xmlns:a16="http://schemas.microsoft.com/office/drawing/2014/main" id="{35D23127-9979-4FAC-AB6A-1CD9D704963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51" name="Text Box 7">
          <a:extLst>
            <a:ext uri="{FF2B5EF4-FFF2-40B4-BE49-F238E27FC236}">
              <a16:creationId xmlns:a16="http://schemas.microsoft.com/office/drawing/2014/main" id="{3ABF5A35-B6C6-4488-9A7D-E3FE21957E4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52" name="Text Box 7">
          <a:extLst>
            <a:ext uri="{FF2B5EF4-FFF2-40B4-BE49-F238E27FC236}">
              <a16:creationId xmlns:a16="http://schemas.microsoft.com/office/drawing/2014/main" id="{B9A68EF4-A7C1-461C-A1D4-F11AC507293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53" name="Text Box 7">
          <a:extLst>
            <a:ext uri="{FF2B5EF4-FFF2-40B4-BE49-F238E27FC236}">
              <a16:creationId xmlns:a16="http://schemas.microsoft.com/office/drawing/2014/main" id="{8DF964A3-FB5F-40BE-BC0D-08B8994EB14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54" name="Text Box 7">
          <a:extLst>
            <a:ext uri="{FF2B5EF4-FFF2-40B4-BE49-F238E27FC236}">
              <a16:creationId xmlns:a16="http://schemas.microsoft.com/office/drawing/2014/main" id="{35981BAA-EBDE-4C89-B5A5-FF977721617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55" name="Text Box 7">
          <a:extLst>
            <a:ext uri="{FF2B5EF4-FFF2-40B4-BE49-F238E27FC236}">
              <a16:creationId xmlns:a16="http://schemas.microsoft.com/office/drawing/2014/main" id="{91A415DF-38E0-4E45-A886-033CC55A66B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56" name="Text Box 7">
          <a:extLst>
            <a:ext uri="{FF2B5EF4-FFF2-40B4-BE49-F238E27FC236}">
              <a16:creationId xmlns:a16="http://schemas.microsoft.com/office/drawing/2014/main" id="{E01B419A-E1FC-4C39-A12C-1DC916A2F54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57" name="Text Box 7">
          <a:extLst>
            <a:ext uri="{FF2B5EF4-FFF2-40B4-BE49-F238E27FC236}">
              <a16:creationId xmlns:a16="http://schemas.microsoft.com/office/drawing/2014/main" id="{D6F69543-628D-4340-AD00-39D9B223EE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58" name="Text Box 7">
          <a:extLst>
            <a:ext uri="{FF2B5EF4-FFF2-40B4-BE49-F238E27FC236}">
              <a16:creationId xmlns:a16="http://schemas.microsoft.com/office/drawing/2014/main" id="{C6898F70-67CC-4DF7-A1B3-CE8A20B6AF7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59" name="Text Box 7">
          <a:extLst>
            <a:ext uri="{FF2B5EF4-FFF2-40B4-BE49-F238E27FC236}">
              <a16:creationId xmlns:a16="http://schemas.microsoft.com/office/drawing/2014/main" id="{CED59858-6B73-4F5A-9880-9D509717DAD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60" name="Text Box 7">
          <a:extLst>
            <a:ext uri="{FF2B5EF4-FFF2-40B4-BE49-F238E27FC236}">
              <a16:creationId xmlns:a16="http://schemas.microsoft.com/office/drawing/2014/main" id="{E80F8047-6020-4482-B8E3-DAC172640F9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61" name="Text Box 7">
          <a:extLst>
            <a:ext uri="{FF2B5EF4-FFF2-40B4-BE49-F238E27FC236}">
              <a16:creationId xmlns:a16="http://schemas.microsoft.com/office/drawing/2014/main" id="{997A5638-A66D-46FE-995E-C9752EEDA8A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62" name="Text Box 7">
          <a:extLst>
            <a:ext uri="{FF2B5EF4-FFF2-40B4-BE49-F238E27FC236}">
              <a16:creationId xmlns:a16="http://schemas.microsoft.com/office/drawing/2014/main" id="{0234E22C-65CA-4301-9EFF-E8B055D0C82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63" name="Text Box 7">
          <a:extLst>
            <a:ext uri="{FF2B5EF4-FFF2-40B4-BE49-F238E27FC236}">
              <a16:creationId xmlns:a16="http://schemas.microsoft.com/office/drawing/2014/main" id="{A3DC416B-9C64-4DA7-8D94-DE5598D973E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64" name="Text Box 7">
          <a:extLst>
            <a:ext uri="{FF2B5EF4-FFF2-40B4-BE49-F238E27FC236}">
              <a16:creationId xmlns:a16="http://schemas.microsoft.com/office/drawing/2014/main" id="{8A24C140-24C3-498C-95DB-5DB74A96BF3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65" name="Text Box 7">
          <a:extLst>
            <a:ext uri="{FF2B5EF4-FFF2-40B4-BE49-F238E27FC236}">
              <a16:creationId xmlns:a16="http://schemas.microsoft.com/office/drawing/2014/main" id="{9C02878B-D2EF-4FF7-A521-2431B139131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66" name="Text Box 7">
          <a:extLst>
            <a:ext uri="{FF2B5EF4-FFF2-40B4-BE49-F238E27FC236}">
              <a16:creationId xmlns:a16="http://schemas.microsoft.com/office/drawing/2014/main" id="{94111F20-126F-458B-95E9-9BD4C0BFD20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67" name="Text Box 7">
          <a:extLst>
            <a:ext uri="{FF2B5EF4-FFF2-40B4-BE49-F238E27FC236}">
              <a16:creationId xmlns:a16="http://schemas.microsoft.com/office/drawing/2014/main" id="{D229A98C-2325-449B-8B15-669BF3B3F5B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68" name="Text Box 7">
          <a:extLst>
            <a:ext uri="{FF2B5EF4-FFF2-40B4-BE49-F238E27FC236}">
              <a16:creationId xmlns:a16="http://schemas.microsoft.com/office/drawing/2014/main" id="{E8BBADA4-7133-4135-B3C9-74F17B5EE86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69" name="Text Box 7">
          <a:extLst>
            <a:ext uri="{FF2B5EF4-FFF2-40B4-BE49-F238E27FC236}">
              <a16:creationId xmlns:a16="http://schemas.microsoft.com/office/drawing/2014/main" id="{709908F6-E42B-45CD-A5A2-F6C08CF462E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70" name="Text Box 7">
          <a:extLst>
            <a:ext uri="{FF2B5EF4-FFF2-40B4-BE49-F238E27FC236}">
              <a16:creationId xmlns:a16="http://schemas.microsoft.com/office/drawing/2014/main" id="{F4F6955E-3C34-4A08-9355-4747244A049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71" name="Text Box 7">
          <a:extLst>
            <a:ext uri="{FF2B5EF4-FFF2-40B4-BE49-F238E27FC236}">
              <a16:creationId xmlns:a16="http://schemas.microsoft.com/office/drawing/2014/main" id="{5EFAEBF5-8847-4652-9F83-052FC9709C5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72" name="Text Box 7">
          <a:extLst>
            <a:ext uri="{FF2B5EF4-FFF2-40B4-BE49-F238E27FC236}">
              <a16:creationId xmlns:a16="http://schemas.microsoft.com/office/drawing/2014/main" id="{F8EA1080-74EB-4859-AD99-DC854A7B93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73" name="Text Box 7">
          <a:extLst>
            <a:ext uri="{FF2B5EF4-FFF2-40B4-BE49-F238E27FC236}">
              <a16:creationId xmlns:a16="http://schemas.microsoft.com/office/drawing/2014/main" id="{685742EA-21DF-4933-B554-1D7F532B505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74" name="Text Box 7">
          <a:extLst>
            <a:ext uri="{FF2B5EF4-FFF2-40B4-BE49-F238E27FC236}">
              <a16:creationId xmlns:a16="http://schemas.microsoft.com/office/drawing/2014/main" id="{B56DD431-B8B2-4D82-94B8-65923E6BDE1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75" name="Text Box 7">
          <a:extLst>
            <a:ext uri="{FF2B5EF4-FFF2-40B4-BE49-F238E27FC236}">
              <a16:creationId xmlns:a16="http://schemas.microsoft.com/office/drawing/2014/main" id="{EFE1A969-356E-4589-9BC7-B3919C4D25A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76" name="Text Box 7">
          <a:extLst>
            <a:ext uri="{FF2B5EF4-FFF2-40B4-BE49-F238E27FC236}">
              <a16:creationId xmlns:a16="http://schemas.microsoft.com/office/drawing/2014/main" id="{70120B86-E9D6-443B-9EC4-DF94FFA08E9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77" name="Text Box 7">
          <a:extLst>
            <a:ext uri="{FF2B5EF4-FFF2-40B4-BE49-F238E27FC236}">
              <a16:creationId xmlns:a16="http://schemas.microsoft.com/office/drawing/2014/main" id="{CE10CB9D-6FF8-4084-B7AD-9643E9BDFF1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78" name="Text Box 7">
          <a:extLst>
            <a:ext uri="{FF2B5EF4-FFF2-40B4-BE49-F238E27FC236}">
              <a16:creationId xmlns:a16="http://schemas.microsoft.com/office/drawing/2014/main" id="{DD6F989E-A74A-4B80-8039-223A6D553CA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79" name="Text Box 7">
          <a:extLst>
            <a:ext uri="{FF2B5EF4-FFF2-40B4-BE49-F238E27FC236}">
              <a16:creationId xmlns:a16="http://schemas.microsoft.com/office/drawing/2014/main" id="{40791305-3245-4594-B925-ED3BE77A750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80" name="Text Box 7">
          <a:extLst>
            <a:ext uri="{FF2B5EF4-FFF2-40B4-BE49-F238E27FC236}">
              <a16:creationId xmlns:a16="http://schemas.microsoft.com/office/drawing/2014/main" id="{B6D398FC-C140-44DB-96AB-624978E7E58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81" name="Text Box 7">
          <a:extLst>
            <a:ext uri="{FF2B5EF4-FFF2-40B4-BE49-F238E27FC236}">
              <a16:creationId xmlns:a16="http://schemas.microsoft.com/office/drawing/2014/main" id="{06655F7C-1F36-43A5-8849-83C8F66C0A7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82" name="Text Box 7">
          <a:extLst>
            <a:ext uri="{FF2B5EF4-FFF2-40B4-BE49-F238E27FC236}">
              <a16:creationId xmlns:a16="http://schemas.microsoft.com/office/drawing/2014/main" id="{A95913EC-ACAC-4F12-88C0-1DD143DC8F2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83" name="Text Box 7">
          <a:extLst>
            <a:ext uri="{FF2B5EF4-FFF2-40B4-BE49-F238E27FC236}">
              <a16:creationId xmlns:a16="http://schemas.microsoft.com/office/drawing/2014/main" id="{A519C1A7-E26F-4098-BC0E-CC528210C5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84" name="Text Box 7">
          <a:extLst>
            <a:ext uri="{FF2B5EF4-FFF2-40B4-BE49-F238E27FC236}">
              <a16:creationId xmlns:a16="http://schemas.microsoft.com/office/drawing/2014/main" id="{934E12B4-F6B4-4D9C-A202-C24E1252CA9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85" name="Text Box 7">
          <a:extLst>
            <a:ext uri="{FF2B5EF4-FFF2-40B4-BE49-F238E27FC236}">
              <a16:creationId xmlns:a16="http://schemas.microsoft.com/office/drawing/2014/main" id="{C101F575-A3F6-4740-B390-97D946F9BEA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86" name="Text Box 7">
          <a:extLst>
            <a:ext uri="{FF2B5EF4-FFF2-40B4-BE49-F238E27FC236}">
              <a16:creationId xmlns:a16="http://schemas.microsoft.com/office/drawing/2014/main" id="{386F70A4-30FC-499D-A0DA-0E172A90A18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87" name="Text Box 7">
          <a:extLst>
            <a:ext uri="{FF2B5EF4-FFF2-40B4-BE49-F238E27FC236}">
              <a16:creationId xmlns:a16="http://schemas.microsoft.com/office/drawing/2014/main" id="{3B3C5F45-C4C5-46FA-95C2-F04216936AB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88" name="Text Box 7">
          <a:extLst>
            <a:ext uri="{FF2B5EF4-FFF2-40B4-BE49-F238E27FC236}">
              <a16:creationId xmlns:a16="http://schemas.microsoft.com/office/drawing/2014/main" id="{BB62C1C5-203E-45F5-9F92-06CCD4702CE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89" name="Text Box 7">
          <a:extLst>
            <a:ext uri="{FF2B5EF4-FFF2-40B4-BE49-F238E27FC236}">
              <a16:creationId xmlns:a16="http://schemas.microsoft.com/office/drawing/2014/main" id="{F85A4974-0AF4-4DD2-8ED1-72FA6184CAD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90" name="Text Box 7">
          <a:extLst>
            <a:ext uri="{FF2B5EF4-FFF2-40B4-BE49-F238E27FC236}">
              <a16:creationId xmlns:a16="http://schemas.microsoft.com/office/drawing/2014/main" id="{4925DD58-083D-46E4-A8C4-56B198669AE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91" name="Text Box 7">
          <a:extLst>
            <a:ext uri="{FF2B5EF4-FFF2-40B4-BE49-F238E27FC236}">
              <a16:creationId xmlns:a16="http://schemas.microsoft.com/office/drawing/2014/main" id="{15132753-BE49-46E7-A811-3CD3F2C7102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92" name="Text Box 7">
          <a:extLst>
            <a:ext uri="{FF2B5EF4-FFF2-40B4-BE49-F238E27FC236}">
              <a16:creationId xmlns:a16="http://schemas.microsoft.com/office/drawing/2014/main" id="{480A0E29-81C9-48F8-BCB2-78E39465A94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93" name="Text Box 7">
          <a:extLst>
            <a:ext uri="{FF2B5EF4-FFF2-40B4-BE49-F238E27FC236}">
              <a16:creationId xmlns:a16="http://schemas.microsoft.com/office/drawing/2014/main" id="{4F7785FF-5ADB-468E-90CA-B1BB465BDCF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94" name="Text Box 7">
          <a:extLst>
            <a:ext uri="{FF2B5EF4-FFF2-40B4-BE49-F238E27FC236}">
              <a16:creationId xmlns:a16="http://schemas.microsoft.com/office/drawing/2014/main" id="{6F67A738-A04C-4E07-93F2-7A962F10BD8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95" name="Text Box 7">
          <a:extLst>
            <a:ext uri="{FF2B5EF4-FFF2-40B4-BE49-F238E27FC236}">
              <a16:creationId xmlns:a16="http://schemas.microsoft.com/office/drawing/2014/main" id="{E9785845-7587-438B-A7D4-308D3A5118B8}"/>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96" name="Text Box 7">
          <a:extLst>
            <a:ext uri="{FF2B5EF4-FFF2-40B4-BE49-F238E27FC236}">
              <a16:creationId xmlns:a16="http://schemas.microsoft.com/office/drawing/2014/main" id="{BE1AC24A-506A-4448-B1B1-6BB425816AB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97" name="Text Box 7">
          <a:extLst>
            <a:ext uri="{FF2B5EF4-FFF2-40B4-BE49-F238E27FC236}">
              <a16:creationId xmlns:a16="http://schemas.microsoft.com/office/drawing/2014/main" id="{0464A76C-0C17-4596-BD7F-8B3B2F522A7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98" name="Text Box 7">
          <a:extLst>
            <a:ext uri="{FF2B5EF4-FFF2-40B4-BE49-F238E27FC236}">
              <a16:creationId xmlns:a16="http://schemas.microsoft.com/office/drawing/2014/main" id="{F8D3BB90-AFCF-4F03-9DFA-820D2CC5C68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699" name="Text Box 7">
          <a:extLst>
            <a:ext uri="{FF2B5EF4-FFF2-40B4-BE49-F238E27FC236}">
              <a16:creationId xmlns:a16="http://schemas.microsoft.com/office/drawing/2014/main" id="{3DC33E3A-63AB-4F97-9323-B12029DB713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8700" name="Text Box 7">
          <a:extLst>
            <a:ext uri="{FF2B5EF4-FFF2-40B4-BE49-F238E27FC236}">
              <a16:creationId xmlns:a16="http://schemas.microsoft.com/office/drawing/2014/main" id="{15F40984-9225-445A-A212-42F935B7B1E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01" name="Text Box 7">
          <a:extLst>
            <a:ext uri="{FF2B5EF4-FFF2-40B4-BE49-F238E27FC236}">
              <a16:creationId xmlns:a16="http://schemas.microsoft.com/office/drawing/2014/main" id="{D127CE9B-C8DB-4CAE-B2C3-B6F6AEDC3A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02" name="Text Box 7">
          <a:extLst>
            <a:ext uri="{FF2B5EF4-FFF2-40B4-BE49-F238E27FC236}">
              <a16:creationId xmlns:a16="http://schemas.microsoft.com/office/drawing/2014/main" id="{A5B7FD3D-C238-496A-B4CA-48944BC965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03" name="Text Box 7">
          <a:extLst>
            <a:ext uri="{FF2B5EF4-FFF2-40B4-BE49-F238E27FC236}">
              <a16:creationId xmlns:a16="http://schemas.microsoft.com/office/drawing/2014/main" id="{F1E8FE3A-3895-42D3-825D-FD7FCE19C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04" name="Text Box 7">
          <a:extLst>
            <a:ext uri="{FF2B5EF4-FFF2-40B4-BE49-F238E27FC236}">
              <a16:creationId xmlns:a16="http://schemas.microsoft.com/office/drawing/2014/main" id="{B5B61BD4-6CF5-47BE-93CE-88EF1D2A1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05" name="Text Box 7">
          <a:extLst>
            <a:ext uri="{FF2B5EF4-FFF2-40B4-BE49-F238E27FC236}">
              <a16:creationId xmlns:a16="http://schemas.microsoft.com/office/drawing/2014/main" id="{2676C790-BE1C-4C59-B3D5-0C539ABEE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06" name="Text Box 7">
          <a:extLst>
            <a:ext uri="{FF2B5EF4-FFF2-40B4-BE49-F238E27FC236}">
              <a16:creationId xmlns:a16="http://schemas.microsoft.com/office/drawing/2014/main" id="{AFEE2DA8-D0EB-43D7-A9CD-831ED5988C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07" name="Text Box 7">
          <a:extLst>
            <a:ext uri="{FF2B5EF4-FFF2-40B4-BE49-F238E27FC236}">
              <a16:creationId xmlns:a16="http://schemas.microsoft.com/office/drawing/2014/main" id="{3FE354FF-774E-4E1E-9D7A-47CFF0F17D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08" name="Text Box 7">
          <a:extLst>
            <a:ext uri="{FF2B5EF4-FFF2-40B4-BE49-F238E27FC236}">
              <a16:creationId xmlns:a16="http://schemas.microsoft.com/office/drawing/2014/main" id="{8DE31C91-7C9A-4423-ADAE-CF75D2B85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09" name="Text Box 7">
          <a:extLst>
            <a:ext uri="{FF2B5EF4-FFF2-40B4-BE49-F238E27FC236}">
              <a16:creationId xmlns:a16="http://schemas.microsoft.com/office/drawing/2014/main" id="{7B46C8A5-4CFD-457B-89D4-B4A75C95F0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10" name="Text Box 7">
          <a:extLst>
            <a:ext uri="{FF2B5EF4-FFF2-40B4-BE49-F238E27FC236}">
              <a16:creationId xmlns:a16="http://schemas.microsoft.com/office/drawing/2014/main" id="{6EB5FBB0-C51F-4C8B-99B9-52DB6A4400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11" name="Text Box 7">
          <a:extLst>
            <a:ext uri="{FF2B5EF4-FFF2-40B4-BE49-F238E27FC236}">
              <a16:creationId xmlns:a16="http://schemas.microsoft.com/office/drawing/2014/main" id="{BD7DC34C-CEFC-4B99-80BC-9F2DE2685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12" name="Text Box 7">
          <a:extLst>
            <a:ext uri="{FF2B5EF4-FFF2-40B4-BE49-F238E27FC236}">
              <a16:creationId xmlns:a16="http://schemas.microsoft.com/office/drawing/2014/main" id="{A9500B4E-FDDD-40F8-A993-49D65EDEEF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13" name="Text Box 7">
          <a:extLst>
            <a:ext uri="{FF2B5EF4-FFF2-40B4-BE49-F238E27FC236}">
              <a16:creationId xmlns:a16="http://schemas.microsoft.com/office/drawing/2014/main" id="{8592C82F-B0D6-4301-AEDB-DFBD6D5BD1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14" name="Text Box 7">
          <a:extLst>
            <a:ext uri="{FF2B5EF4-FFF2-40B4-BE49-F238E27FC236}">
              <a16:creationId xmlns:a16="http://schemas.microsoft.com/office/drawing/2014/main" id="{5904A51D-00C5-4702-9EE4-B177B8CD5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15" name="Text Box 7">
          <a:extLst>
            <a:ext uri="{FF2B5EF4-FFF2-40B4-BE49-F238E27FC236}">
              <a16:creationId xmlns:a16="http://schemas.microsoft.com/office/drawing/2014/main" id="{078AAEF1-223E-4894-BAA3-CEC6C8B5F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16" name="Text Box 7">
          <a:extLst>
            <a:ext uri="{FF2B5EF4-FFF2-40B4-BE49-F238E27FC236}">
              <a16:creationId xmlns:a16="http://schemas.microsoft.com/office/drawing/2014/main" id="{FD5538FB-577D-4F7D-99D4-69E547C16D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17" name="Text Box 7">
          <a:extLst>
            <a:ext uri="{FF2B5EF4-FFF2-40B4-BE49-F238E27FC236}">
              <a16:creationId xmlns:a16="http://schemas.microsoft.com/office/drawing/2014/main" id="{EB9ADD50-81CD-43E4-86AC-1DBF0EFD4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18" name="Text Box 7">
          <a:extLst>
            <a:ext uri="{FF2B5EF4-FFF2-40B4-BE49-F238E27FC236}">
              <a16:creationId xmlns:a16="http://schemas.microsoft.com/office/drawing/2014/main" id="{5071B227-22E1-4CE9-93D5-DC0BB61570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19" name="Text Box 7">
          <a:extLst>
            <a:ext uri="{FF2B5EF4-FFF2-40B4-BE49-F238E27FC236}">
              <a16:creationId xmlns:a16="http://schemas.microsoft.com/office/drawing/2014/main" id="{68EF5C27-B37C-40A6-9572-B0B59B5C1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20" name="Text Box 7">
          <a:extLst>
            <a:ext uri="{FF2B5EF4-FFF2-40B4-BE49-F238E27FC236}">
              <a16:creationId xmlns:a16="http://schemas.microsoft.com/office/drawing/2014/main" id="{4EB86EF1-ADE5-487A-8691-757E9AC43F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21" name="Text Box 7">
          <a:extLst>
            <a:ext uri="{FF2B5EF4-FFF2-40B4-BE49-F238E27FC236}">
              <a16:creationId xmlns:a16="http://schemas.microsoft.com/office/drawing/2014/main" id="{881FDC70-AEA0-40A7-871F-2DA4BCC4E9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22" name="Text Box 7">
          <a:extLst>
            <a:ext uri="{FF2B5EF4-FFF2-40B4-BE49-F238E27FC236}">
              <a16:creationId xmlns:a16="http://schemas.microsoft.com/office/drawing/2014/main" id="{FCC4491A-0FC5-43E0-B795-6F3FC3B0E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23" name="Text Box 7">
          <a:extLst>
            <a:ext uri="{FF2B5EF4-FFF2-40B4-BE49-F238E27FC236}">
              <a16:creationId xmlns:a16="http://schemas.microsoft.com/office/drawing/2014/main" id="{181DA20A-6B9D-464B-B69B-DE7068D08A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24" name="Text Box 7">
          <a:extLst>
            <a:ext uri="{FF2B5EF4-FFF2-40B4-BE49-F238E27FC236}">
              <a16:creationId xmlns:a16="http://schemas.microsoft.com/office/drawing/2014/main" id="{2540C62C-8D50-4996-AC66-E3791DE088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25" name="Text Box 7">
          <a:extLst>
            <a:ext uri="{FF2B5EF4-FFF2-40B4-BE49-F238E27FC236}">
              <a16:creationId xmlns:a16="http://schemas.microsoft.com/office/drawing/2014/main" id="{1C95506F-D512-4B0D-B2AA-32BAE613B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26" name="Text Box 7">
          <a:extLst>
            <a:ext uri="{FF2B5EF4-FFF2-40B4-BE49-F238E27FC236}">
              <a16:creationId xmlns:a16="http://schemas.microsoft.com/office/drawing/2014/main" id="{3D87B366-43AF-4A00-95BE-3FBE33F28D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27" name="Text Box 7">
          <a:extLst>
            <a:ext uri="{FF2B5EF4-FFF2-40B4-BE49-F238E27FC236}">
              <a16:creationId xmlns:a16="http://schemas.microsoft.com/office/drawing/2014/main" id="{93257817-043F-4F51-A6FB-B911F6032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28" name="Text Box 7">
          <a:extLst>
            <a:ext uri="{FF2B5EF4-FFF2-40B4-BE49-F238E27FC236}">
              <a16:creationId xmlns:a16="http://schemas.microsoft.com/office/drawing/2014/main" id="{419AFEF9-C349-4061-861E-06F05F2E3C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29" name="Text Box 7">
          <a:extLst>
            <a:ext uri="{FF2B5EF4-FFF2-40B4-BE49-F238E27FC236}">
              <a16:creationId xmlns:a16="http://schemas.microsoft.com/office/drawing/2014/main" id="{E2A0FD28-F048-409E-B144-362A349EB3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30" name="Text Box 7">
          <a:extLst>
            <a:ext uri="{FF2B5EF4-FFF2-40B4-BE49-F238E27FC236}">
              <a16:creationId xmlns:a16="http://schemas.microsoft.com/office/drawing/2014/main" id="{5654C8D7-7F12-4BC4-998F-435C11C497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31" name="Text Box 7">
          <a:extLst>
            <a:ext uri="{FF2B5EF4-FFF2-40B4-BE49-F238E27FC236}">
              <a16:creationId xmlns:a16="http://schemas.microsoft.com/office/drawing/2014/main" id="{118116C9-4682-47FC-8521-4B6C7C5C3A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32" name="Text Box 7">
          <a:extLst>
            <a:ext uri="{FF2B5EF4-FFF2-40B4-BE49-F238E27FC236}">
              <a16:creationId xmlns:a16="http://schemas.microsoft.com/office/drawing/2014/main" id="{73AFE6EF-AF4E-4933-9F52-1CD5BE5B82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33" name="Text Box 7">
          <a:extLst>
            <a:ext uri="{FF2B5EF4-FFF2-40B4-BE49-F238E27FC236}">
              <a16:creationId xmlns:a16="http://schemas.microsoft.com/office/drawing/2014/main" id="{D2C57219-340F-4B43-9169-932633567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34" name="Text Box 7">
          <a:extLst>
            <a:ext uri="{FF2B5EF4-FFF2-40B4-BE49-F238E27FC236}">
              <a16:creationId xmlns:a16="http://schemas.microsoft.com/office/drawing/2014/main" id="{25FB1000-0201-4A66-BAF2-3C39E5EF45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35" name="Text Box 7">
          <a:extLst>
            <a:ext uri="{FF2B5EF4-FFF2-40B4-BE49-F238E27FC236}">
              <a16:creationId xmlns:a16="http://schemas.microsoft.com/office/drawing/2014/main" id="{CE11198D-CC4F-4669-8480-4BBE75E085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36" name="Text Box 7">
          <a:extLst>
            <a:ext uri="{FF2B5EF4-FFF2-40B4-BE49-F238E27FC236}">
              <a16:creationId xmlns:a16="http://schemas.microsoft.com/office/drawing/2014/main" id="{0F7879E5-BA2D-4FFC-BF20-93434C9EBB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37" name="Text Box 7">
          <a:extLst>
            <a:ext uri="{FF2B5EF4-FFF2-40B4-BE49-F238E27FC236}">
              <a16:creationId xmlns:a16="http://schemas.microsoft.com/office/drawing/2014/main" id="{986E2A00-3B5F-4D12-A98F-AF9DD885FE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38" name="Text Box 7">
          <a:extLst>
            <a:ext uri="{FF2B5EF4-FFF2-40B4-BE49-F238E27FC236}">
              <a16:creationId xmlns:a16="http://schemas.microsoft.com/office/drawing/2014/main" id="{C907079A-9A59-4ACE-A84A-4B09227731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39" name="Text Box 7">
          <a:extLst>
            <a:ext uri="{FF2B5EF4-FFF2-40B4-BE49-F238E27FC236}">
              <a16:creationId xmlns:a16="http://schemas.microsoft.com/office/drawing/2014/main" id="{C47232B4-1916-4D41-95AE-112BB9D78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40" name="Text Box 7">
          <a:extLst>
            <a:ext uri="{FF2B5EF4-FFF2-40B4-BE49-F238E27FC236}">
              <a16:creationId xmlns:a16="http://schemas.microsoft.com/office/drawing/2014/main" id="{90221715-7531-4BFE-8FF8-6D68510A32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41" name="Text Box 7">
          <a:extLst>
            <a:ext uri="{FF2B5EF4-FFF2-40B4-BE49-F238E27FC236}">
              <a16:creationId xmlns:a16="http://schemas.microsoft.com/office/drawing/2014/main" id="{440F5C63-A60F-4289-B90D-2B3662575C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42" name="Text Box 7">
          <a:extLst>
            <a:ext uri="{FF2B5EF4-FFF2-40B4-BE49-F238E27FC236}">
              <a16:creationId xmlns:a16="http://schemas.microsoft.com/office/drawing/2014/main" id="{136595A0-B728-4511-AE72-8FAADE5CE2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43" name="Text Box 7">
          <a:extLst>
            <a:ext uri="{FF2B5EF4-FFF2-40B4-BE49-F238E27FC236}">
              <a16:creationId xmlns:a16="http://schemas.microsoft.com/office/drawing/2014/main" id="{4D9698EE-465B-49FB-8776-2FD680688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44" name="Text Box 7">
          <a:extLst>
            <a:ext uri="{FF2B5EF4-FFF2-40B4-BE49-F238E27FC236}">
              <a16:creationId xmlns:a16="http://schemas.microsoft.com/office/drawing/2014/main" id="{5FA72F33-AA14-462F-8310-8C908A0D0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45" name="Text Box 7">
          <a:extLst>
            <a:ext uri="{FF2B5EF4-FFF2-40B4-BE49-F238E27FC236}">
              <a16:creationId xmlns:a16="http://schemas.microsoft.com/office/drawing/2014/main" id="{8147FFF6-8627-4E1A-A27F-D381B6632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46" name="Text Box 7">
          <a:extLst>
            <a:ext uri="{FF2B5EF4-FFF2-40B4-BE49-F238E27FC236}">
              <a16:creationId xmlns:a16="http://schemas.microsoft.com/office/drawing/2014/main" id="{51B71B5A-B903-43AD-BA52-AB9DBD4207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47" name="Text Box 7">
          <a:extLst>
            <a:ext uri="{FF2B5EF4-FFF2-40B4-BE49-F238E27FC236}">
              <a16:creationId xmlns:a16="http://schemas.microsoft.com/office/drawing/2014/main" id="{6B6117D5-F91C-4EA1-AC98-58D7E5330E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48" name="Text Box 7">
          <a:extLst>
            <a:ext uri="{FF2B5EF4-FFF2-40B4-BE49-F238E27FC236}">
              <a16:creationId xmlns:a16="http://schemas.microsoft.com/office/drawing/2014/main" id="{790FFFF1-B010-4344-9C4B-4FFE52D504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49" name="Text Box 7">
          <a:extLst>
            <a:ext uri="{FF2B5EF4-FFF2-40B4-BE49-F238E27FC236}">
              <a16:creationId xmlns:a16="http://schemas.microsoft.com/office/drawing/2014/main" id="{547792CF-0B74-4A58-A3A7-7DA42DB233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50" name="Text Box 7">
          <a:extLst>
            <a:ext uri="{FF2B5EF4-FFF2-40B4-BE49-F238E27FC236}">
              <a16:creationId xmlns:a16="http://schemas.microsoft.com/office/drawing/2014/main" id="{CE1A79AD-7CDC-4FB4-9341-E0FF67C636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51" name="Text Box 7">
          <a:extLst>
            <a:ext uri="{FF2B5EF4-FFF2-40B4-BE49-F238E27FC236}">
              <a16:creationId xmlns:a16="http://schemas.microsoft.com/office/drawing/2014/main" id="{FA353B04-844F-4856-9F2F-F5EF5F7552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52" name="Text Box 7">
          <a:extLst>
            <a:ext uri="{FF2B5EF4-FFF2-40B4-BE49-F238E27FC236}">
              <a16:creationId xmlns:a16="http://schemas.microsoft.com/office/drawing/2014/main" id="{209E07F2-B0D8-4DF2-9F50-867B8EB78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53" name="Text Box 7">
          <a:extLst>
            <a:ext uri="{FF2B5EF4-FFF2-40B4-BE49-F238E27FC236}">
              <a16:creationId xmlns:a16="http://schemas.microsoft.com/office/drawing/2014/main" id="{902BFFE0-3F34-47EF-A2C4-FC78318FB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54" name="Text Box 7">
          <a:extLst>
            <a:ext uri="{FF2B5EF4-FFF2-40B4-BE49-F238E27FC236}">
              <a16:creationId xmlns:a16="http://schemas.microsoft.com/office/drawing/2014/main" id="{F81826FE-27B1-4A46-BF8B-AAEF7F0C6E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55" name="Text Box 7">
          <a:extLst>
            <a:ext uri="{FF2B5EF4-FFF2-40B4-BE49-F238E27FC236}">
              <a16:creationId xmlns:a16="http://schemas.microsoft.com/office/drawing/2014/main" id="{7CE3844F-B745-43A4-9A3B-91549B571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56" name="Text Box 7">
          <a:extLst>
            <a:ext uri="{FF2B5EF4-FFF2-40B4-BE49-F238E27FC236}">
              <a16:creationId xmlns:a16="http://schemas.microsoft.com/office/drawing/2014/main" id="{67736541-6AB3-49B7-9CB1-D8C414A425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57" name="Text Box 7">
          <a:extLst>
            <a:ext uri="{FF2B5EF4-FFF2-40B4-BE49-F238E27FC236}">
              <a16:creationId xmlns:a16="http://schemas.microsoft.com/office/drawing/2014/main" id="{230AF5B9-62B0-454A-B97C-1C86DCD4F4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58" name="Text Box 7">
          <a:extLst>
            <a:ext uri="{FF2B5EF4-FFF2-40B4-BE49-F238E27FC236}">
              <a16:creationId xmlns:a16="http://schemas.microsoft.com/office/drawing/2014/main" id="{6EABF984-5148-474E-B29F-F71E57ACB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59" name="Text Box 7">
          <a:extLst>
            <a:ext uri="{FF2B5EF4-FFF2-40B4-BE49-F238E27FC236}">
              <a16:creationId xmlns:a16="http://schemas.microsoft.com/office/drawing/2014/main" id="{EE017C26-23E9-4AC2-9F09-530ECD4F8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60" name="Text Box 7">
          <a:extLst>
            <a:ext uri="{FF2B5EF4-FFF2-40B4-BE49-F238E27FC236}">
              <a16:creationId xmlns:a16="http://schemas.microsoft.com/office/drawing/2014/main" id="{4DC1BCF2-274D-49B6-8DFC-69C3692BBB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61" name="Text Box 7">
          <a:extLst>
            <a:ext uri="{FF2B5EF4-FFF2-40B4-BE49-F238E27FC236}">
              <a16:creationId xmlns:a16="http://schemas.microsoft.com/office/drawing/2014/main" id="{0155AF7F-1501-49AF-B2A7-D61885D837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62" name="Text Box 7">
          <a:extLst>
            <a:ext uri="{FF2B5EF4-FFF2-40B4-BE49-F238E27FC236}">
              <a16:creationId xmlns:a16="http://schemas.microsoft.com/office/drawing/2014/main" id="{38976163-6648-45D0-933E-95D3731B3D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63" name="Text Box 7">
          <a:extLst>
            <a:ext uri="{FF2B5EF4-FFF2-40B4-BE49-F238E27FC236}">
              <a16:creationId xmlns:a16="http://schemas.microsoft.com/office/drawing/2014/main" id="{C34D8221-F0B7-4752-AB50-5CBAA7306B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64" name="Text Box 7">
          <a:extLst>
            <a:ext uri="{FF2B5EF4-FFF2-40B4-BE49-F238E27FC236}">
              <a16:creationId xmlns:a16="http://schemas.microsoft.com/office/drawing/2014/main" id="{34467787-6A2A-4C89-BE01-979683195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65" name="Text Box 7">
          <a:extLst>
            <a:ext uri="{FF2B5EF4-FFF2-40B4-BE49-F238E27FC236}">
              <a16:creationId xmlns:a16="http://schemas.microsoft.com/office/drawing/2014/main" id="{2D217556-44A0-4F8B-B65B-054CAAA63C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66" name="Text Box 7">
          <a:extLst>
            <a:ext uri="{FF2B5EF4-FFF2-40B4-BE49-F238E27FC236}">
              <a16:creationId xmlns:a16="http://schemas.microsoft.com/office/drawing/2014/main" id="{0947CF44-760C-46BC-8604-5A5A167885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67" name="Text Box 7">
          <a:extLst>
            <a:ext uri="{FF2B5EF4-FFF2-40B4-BE49-F238E27FC236}">
              <a16:creationId xmlns:a16="http://schemas.microsoft.com/office/drawing/2014/main" id="{198BDE79-65D7-4E38-B7C6-83F998D8C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68" name="Text Box 7">
          <a:extLst>
            <a:ext uri="{FF2B5EF4-FFF2-40B4-BE49-F238E27FC236}">
              <a16:creationId xmlns:a16="http://schemas.microsoft.com/office/drawing/2014/main" id="{2888E043-FE2C-4139-9123-C462A1706C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69" name="Text Box 7">
          <a:extLst>
            <a:ext uri="{FF2B5EF4-FFF2-40B4-BE49-F238E27FC236}">
              <a16:creationId xmlns:a16="http://schemas.microsoft.com/office/drawing/2014/main" id="{E8728411-35A9-4D48-BFCF-C6DD3F4EDD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70" name="Text Box 7">
          <a:extLst>
            <a:ext uri="{FF2B5EF4-FFF2-40B4-BE49-F238E27FC236}">
              <a16:creationId xmlns:a16="http://schemas.microsoft.com/office/drawing/2014/main" id="{0DB2A94F-98E6-4005-8BB3-977B028490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71" name="Text Box 7">
          <a:extLst>
            <a:ext uri="{FF2B5EF4-FFF2-40B4-BE49-F238E27FC236}">
              <a16:creationId xmlns:a16="http://schemas.microsoft.com/office/drawing/2014/main" id="{07419607-D843-4759-9E3F-4C977E6DBF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72" name="Text Box 7">
          <a:extLst>
            <a:ext uri="{FF2B5EF4-FFF2-40B4-BE49-F238E27FC236}">
              <a16:creationId xmlns:a16="http://schemas.microsoft.com/office/drawing/2014/main" id="{125FD05A-6304-4209-8419-7282B77D15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73" name="Text Box 7">
          <a:extLst>
            <a:ext uri="{FF2B5EF4-FFF2-40B4-BE49-F238E27FC236}">
              <a16:creationId xmlns:a16="http://schemas.microsoft.com/office/drawing/2014/main" id="{FEAE13AB-5562-4E11-9BD2-38EE4E72E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74" name="Text Box 7">
          <a:extLst>
            <a:ext uri="{FF2B5EF4-FFF2-40B4-BE49-F238E27FC236}">
              <a16:creationId xmlns:a16="http://schemas.microsoft.com/office/drawing/2014/main" id="{754CBA58-B8EF-426D-AF19-54BB4B1F2A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75" name="Text Box 7">
          <a:extLst>
            <a:ext uri="{FF2B5EF4-FFF2-40B4-BE49-F238E27FC236}">
              <a16:creationId xmlns:a16="http://schemas.microsoft.com/office/drawing/2014/main" id="{39211CBB-CBAE-41E9-96FF-500AD4D564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76" name="Text Box 7">
          <a:extLst>
            <a:ext uri="{FF2B5EF4-FFF2-40B4-BE49-F238E27FC236}">
              <a16:creationId xmlns:a16="http://schemas.microsoft.com/office/drawing/2014/main" id="{E834BDB5-9E09-461F-B8F6-04DD6288D6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77" name="Text Box 7">
          <a:extLst>
            <a:ext uri="{FF2B5EF4-FFF2-40B4-BE49-F238E27FC236}">
              <a16:creationId xmlns:a16="http://schemas.microsoft.com/office/drawing/2014/main" id="{875F017D-8FD5-40E6-81A6-4350ACE158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78" name="Text Box 7">
          <a:extLst>
            <a:ext uri="{FF2B5EF4-FFF2-40B4-BE49-F238E27FC236}">
              <a16:creationId xmlns:a16="http://schemas.microsoft.com/office/drawing/2014/main" id="{8BE7248C-FBBC-410A-8AB6-08F8C777E1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79" name="Text Box 7">
          <a:extLst>
            <a:ext uri="{FF2B5EF4-FFF2-40B4-BE49-F238E27FC236}">
              <a16:creationId xmlns:a16="http://schemas.microsoft.com/office/drawing/2014/main" id="{E1041D70-42DB-4819-B5E9-39146AD12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80" name="Text Box 7">
          <a:extLst>
            <a:ext uri="{FF2B5EF4-FFF2-40B4-BE49-F238E27FC236}">
              <a16:creationId xmlns:a16="http://schemas.microsoft.com/office/drawing/2014/main" id="{AB1AD590-882E-45AC-AF5C-8D418DC38E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81" name="Text Box 7">
          <a:extLst>
            <a:ext uri="{FF2B5EF4-FFF2-40B4-BE49-F238E27FC236}">
              <a16:creationId xmlns:a16="http://schemas.microsoft.com/office/drawing/2014/main" id="{EE810D6B-7726-4D2E-885E-0AB4421482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82" name="Text Box 7">
          <a:extLst>
            <a:ext uri="{FF2B5EF4-FFF2-40B4-BE49-F238E27FC236}">
              <a16:creationId xmlns:a16="http://schemas.microsoft.com/office/drawing/2014/main" id="{F59708B8-ECE7-4B4B-BD75-DA7033384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83" name="Text Box 7">
          <a:extLst>
            <a:ext uri="{FF2B5EF4-FFF2-40B4-BE49-F238E27FC236}">
              <a16:creationId xmlns:a16="http://schemas.microsoft.com/office/drawing/2014/main" id="{C808FE9C-9B0D-41E3-8047-B3969782FE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84" name="Text Box 7">
          <a:extLst>
            <a:ext uri="{FF2B5EF4-FFF2-40B4-BE49-F238E27FC236}">
              <a16:creationId xmlns:a16="http://schemas.microsoft.com/office/drawing/2014/main" id="{F02EDFB9-66D2-4B35-A3AA-2C7776EAF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85" name="Text Box 7">
          <a:extLst>
            <a:ext uri="{FF2B5EF4-FFF2-40B4-BE49-F238E27FC236}">
              <a16:creationId xmlns:a16="http://schemas.microsoft.com/office/drawing/2014/main" id="{D24EC7EF-98A7-44F7-8666-FAA8BF685A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86" name="Text Box 7">
          <a:extLst>
            <a:ext uri="{FF2B5EF4-FFF2-40B4-BE49-F238E27FC236}">
              <a16:creationId xmlns:a16="http://schemas.microsoft.com/office/drawing/2014/main" id="{7E82854E-7AC6-4672-A68C-0503D920F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87" name="Text Box 7">
          <a:extLst>
            <a:ext uri="{FF2B5EF4-FFF2-40B4-BE49-F238E27FC236}">
              <a16:creationId xmlns:a16="http://schemas.microsoft.com/office/drawing/2014/main" id="{7A727350-F0DF-4351-BAC5-4F5574A284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88" name="Text Box 7">
          <a:extLst>
            <a:ext uri="{FF2B5EF4-FFF2-40B4-BE49-F238E27FC236}">
              <a16:creationId xmlns:a16="http://schemas.microsoft.com/office/drawing/2014/main" id="{39DC48A2-E2A7-469A-91BB-B74A2FD84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89" name="Text Box 7">
          <a:extLst>
            <a:ext uri="{FF2B5EF4-FFF2-40B4-BE49-F238E27FC236}">
              <a16:creationId xmlns:a16="http://schemas.microsoft.com/office/drawing/2014/main" id="{7EA59C1A-7E52-4C2A-81EC-2F1100D0D9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90" name="Text Box 7">
          <a:extLst>
            <a:ext uri="{FF2B5EF4-FFF2-40B4-BE49-F238E27FC236}">
              <a16:creationId xmlns:a16="http://schemas.microsoft.com/office/drawing/2014/main" id="{F4AADFC5-8CD8-4975-AE75-4A9DCD9A0B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91" name="Text Box 7">
          <a:extLst>
            <a:ext uri="{FF2B5EF4-FFF2-40B4-BE49-F238E27FC236}">
              <a16:creationId xmlns:a16="http://schemas.microsoft.com/office/drawing/2014/main" id="{EE38E947-4F1C-46C8-A807-596587D10F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92" name="Text Box 7">
          <a:extLst>
            <a:ext uri="{FF2B5EF4-FFF2-40B4-BE49-F238E27FC236}">
              <a16:creationId xmlns:a16="http://schemas.microsoft.com/office/drawing/2014/main" id="{3AB19D9D-E738-4F58-9DC6-BDD7874CF7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93" name="Text Box 7">
          <a:extLst>
            <a:ext uri="{FF2B5EF4-FFF2-40B4-BE49-F238E27FC236}">
              <a16:creationId xmlns:a16="http://schemas.microsoft.com/office/drawing/2014/main" id="{3CC23DF5-D628-4483-A351-4BCCFE6E81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94" name="Text Box 7">
          <a:extLst>
            <a:ext uri="{FF2B5EF4-FFF2-40B4-BE49-F238E27FC236}">
              <a16:creationId xmlns:a16="http://schemas.microsoft.com/office/drawing/2014/main" id="{CEE0667A-7080-4C0C-A36B-C3EB91D58A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95" name="Text Box 7">
          <a:extLst>
            <a:ext uri="{FF2B5EF4-FFF2-40B4-BE49-F238E27FC236}">
              <a16:creationId xmlns:a16="http://schemas.microsoft.com/office/drawing/2014/main" id="{D1A2E06F-E835-41AB-B5C9-30EF036E69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96" name="Text Box 7">
          <a:extLst>
            <a:ext uri="{FF2B5EF4-FFF2-40B4-BE49-F238E27FC236}">
              <a16:creationId xmlns:a16="http://schemas.microsoft.com/office/drawing/2014/main" id="{90CC8D34-CFAA-4B5D-B8B0-96A1437D70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97" name="Text Box 7">
          <a:extLst>
            <a:ext uri="{FF2B5EF4-FFF2-40B4-BE49-F238E27FC236}">
              <a16:creationId xmlns:a16="http://schemas.microsoft.com/office/drawing/2014/main" id="{BB523101-1FCE-4AEA-BA0C-6B85798172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98" name="Text Box 7">
          <a:extLst>
            <a:ext uri="{FF2B5EF4-FFF2-40B4-BE49-F238E27FC236}">
              <a16:creationId xmlns:a16="http://schemas.microsoft.com/office/drawing/2014/main" id="{349F8BF1-454F-4A22-9A6F-BFEE4C0658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799" name="Text Box 7">
          <a:extLst>
            <a:ext uri="{FF2B5EF4-FFF2-40B4-BE49-F238E27FC236}">
              <a16:creationId xmlns:a16="http://schemas.microsoft.com/office/drawing/2014/main" id="{58DEF194-C298-4521-98DF-0280D0F587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00" name="Text Box 7">
          <a:extLst>
            <a:ext uri="{FF2B5EF4-FFF2-40B4-BE49-F238E27FC236}">
              <a16:creationId xmlns:a16="http://schemas.microsoft.com/office/drawing/2014/main" id="{6E8E7F22-036E-4FEE-9580-23BF351D95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01" name="Text Box 7">
          <a:extLst>
            <a:ext uri="{FF2B5EF4-FFF2-40B4-BE49-F238E27FC236}">
              <a16:creationId xmlns:a16="http://schemas.microsoft.com/office/drawing/2014/main" id="{E126FA8D-9242-4FB4-80E7-027A8400C3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02" name="Text Box 7">
          <a:extLst>
            <a:ext uri="{FF2B5EF4-FFF2-40B4-BE49-F238E27FC236}">
              <a16:creationId xmlns:a16="http://schemas.microsoft.com/office/drawing/2014/main" id="{902DC0FA-A896-4D52-BCE5-2BA9B9FCC1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03" name="Text Box 7">
          <a:extLst>
            <a:ext uri="{FF2B5EF4-FFF2-40B4-BE49-F238E27FC236}">
              <a16:creationId xmlns:a16="http://schemas.microsoft.com/office/drawing/2014/main" id="{8656D9F0-EC66-41DD-BEDC-75E7EA0873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04" name="Text Box 7">
          <a:extLst>
            <a:ext uri="{FF2B5EF4-FFF2-40B4-BE49-F238E27FC236}">
              <a16:creationId xmlns:a16="http://schemas.microsoft.com/office/drawing/2014/main" id="{98772C53-766D-4674-AC4A-33B46B704F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05" name="Text Box 7">
          <a:extLst>
            <a:ext uri="{FF2B5EF4-FFF2-40B4-BE49-F238E27FC236}">
              <a16:creationId xmlns:a16="http://schemas.microsoft.com/office/drawing/2014/main" id="{72C51E0F-8DCB-4FA8-AAC2-D309A10DBB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06" name="Text Box 7">
          <a:extLst>
            <a:ext uri="{FF2B5EF4-FFF2-40B4-BE49-F238E27FC236}">
              <a16:creationId xmlns:a16="http://schemas.microsoft.com/office/drawing/2014/main" id="{B640EADF-453F-47BA-880D-416C55CE32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07" name="Text Box 7">
          <a:extLst>
            <a:ext uri="{FF2B5EF4-FFF2-40B4-BE49-F238E27FC236}">
              <a16:creationId xmlns:a16="http://schemas.microsoft.com/office/drawing/2014/main" id="{545EAE78-F968-436D-ABAD-EC48B788B7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08" name="Text Box 7">
          <a:extLst>
            <a:ext uri="{FF2B5EF4-FFF2-40B4-BE49-F238E27FC236}">
              <a16:creationId xmlns:a16="http://schemas.microsoft.com/office/drawing/2014/main" id="{4AC54D8E-C015-49A0-8921-4B23C2E510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09" name="Text Box 7">
          <a:extLst>
            <a:ext uri="{FF2B5EF4-FFF2-40B4-BE49-F238E27FC236}">
              <a16:creationId xmlns:a16="http://schemas.microsoft.com/office/drawing/2014/main" id="{C5000689-14FD-44E3-A2A6-8C5AA3BFF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10" name="Text Box 7">
          <a:extLst>
            <a:ext uri="{FF2B5EF4-FFF2-40B4-BE49-F238E27FC236}">
              <a16:creationId xmlns:a16="http://schemas.microsoft.com/office/drawing/2014/main" id="{A22D1BE7-B13A-4635-8FD6-8ADCC6E00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11" name="Text Box 7">
          <a:extLst>
            <a:ext uri="{FF2B5EF4-FFF2-40B4-BE49-F238E27FC236}">
              <a16:creationId xmlns:a16="http://schemas.microsoft.com/office/drawing/2014/main" id="{074071DD-1A0E-45EA-A4D3-B9E90C21D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12" name="Text Box 7">
          <a:extLst>
            <a:ext uri="{FF2B5EF4-FFF2-40B4-BE49-F238E27FC236}">
              <a16:creationId xmlns:a16="http://schemas.microsoft.com/office/drawing/2014/main" id="{4FD63011-84F1-48E8-9A3D-FD5445A49B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13" name="Text Box 7">
          <a:extLst>
            <a:ext uri="{FF2B5EF4-FFF2-40B4-BE49-F238E27FC236}">
              <a16:creationId xmlns:a16="http://schemas.microsoft.com/office/drawing/2014/main" id="{E7E54D24-6A24-4BA6-81D4-303C68E9EA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14" name="Text Box 7">
          <a:extLst>
            <a:ext uri="{FF2B5EF4-FFF2-40B4-BE49-F238E27FC236}">
              <a16:creationId xmlns:a16="http://schemas.microsoft.com/office/drawing/2014/main" id="{DE3BAA6D-687E-4BBC-B7DD-200661C702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15" name="Text Box 7">
          <a:extLst>
            <a:ext uri="{FF2B5EF4-FFF2-40B4-BE49-F238E27FC236}">
              <a16:creationId xmlns:a16="http://schemas.microsoft.com/office/drawing/2014/main" id="{10D72A44-4845-48E8-A413-165F056326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16" name="Text Box 7">
          <a:extLst>
            <a:ext uri="{FF2B5EF4-FFF2-40B4-BE49-F238E27FC236}">
              <a16:creationId xmlns:a16="http://schemas.microsoft.com/office/drawing/2014/main" id="{BB286416-714B-4886-B89A-FA10E8E3B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17" name="Text Box 7">
          <a:extLst>
            <a:ext uri="{FF2B5EF4-FFF2-40B4-BE49-F238E27FC236}">
              <a16:creationId xmlns:a16="http://schemas.microsoft.com/office/drawing/2014/main" id="{FF31B8B1-FDEC-42B9-BB9F-49A70D875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18" name="Text Box 7">
          <a:extLst>
            <a:ext uri="{FF2B5EF4-FFF2-40B4-BE49-F238E27FC236}">
              <a16:creationId xmlns:a16="http://schemas.microsoft.com/office/drawing/2014/main" id="{B81D6967-8BB0-4721-9F68-6D35F2A31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19" name="Text Box 7">
          <a:extLst>
            <a:ext uri="{FF2B5EF4-FFF2-40B4-BE49-F238E27FC236}">
              <a16:creationId xmlns:a16="http://schemas.microsoft.com/office/drawing/2014/main" id="{B4CA5236-D212-47C8-93E5-E5DFD041EB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20" name="Text Box 7">
          <a:extLst>
            <a:ext uri="{FF2B5EF4-FFF2-40B4-BE49-F238E27FC236}">
              <a16:creationId xmlns:a16="http://schemas.microsoft.com/office/drawing/2014/main" id="{88B01BB8-9B01-4575-9468-84F955EA50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21" name="Text Box 7">
          <a:extLst>
            <a:ext uri="{FF2B5EF4-FFF2-40B4-BE49-F238E27FC236}">
              <a16:creationId xmlns:a16="http://schemas.microsoft.com/office/drawing/2014/main" id="{3939F45E-B8A2-4E77-B599-1C867CE21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22" name="Text Box 7">
          <a:extLst>
            <a:ext uri="{FF2B5EF4-FFF2-40B4-BE49-F238E27FC236}">
              <a16:creationId xmlns:a16="http://schemas.microsoft.com/office/drawing/2014/main" id="{771146D9-BDE3-46E4-93C4-FAC471E23D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23" name="Text Box 7">
          <a:extLst>
            <a:ext uri="{FF2B5EF4-FFF2-40B4-BE49-F238E27FC236}">
              <a16:creationId xmlns:a16="http://schemas.microsoft.com/office/drawing/2014/main" id="{D7ECF50B-5077-4E56-B153-7E2991FF1E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24" name="Text Box 7">
          <a:extLst>
            <a:ext uri="{FF2B5EF4-FFF2-40B4-BE49-F238E27FC236}">
              <a16:creationId xmlns:a16="http://schemas.microsoft.com/office/drawing/2014/main" id="{EDE2BCB2-F9C1-4724-9CCD-5D17AC9A42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25" name="Text Box 7">
          <a:extLst>
            <a:ext uri="{FF2B5EF4-FFF2-40B4-BE49-F238E27FC236}">
              <a16:creationId xmlns:a16="http://schemas.microsoft.com/office/drawing/2014/main" id="{A83795CB-0D41-4300-A365-E4E639D66C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26" name="Text Box 7">
          <a:extLst>
            <a:ext uri="{FF2B5EF4-FFF2-40B4-BE49-F238E27FC236}">
              <a16:creationId xmlns:a16="http://schemas.microsoft.com/office/drawing/2014/main" id="{0F24570D-2861-46F7-9BA3-1BE3EEB8F9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27" name="Text Box 7">
          <a:extLst>
            <a:ext uri="{FF2B5EF4-FFF2-40B4-BE49-F238E27FC236}">
              <a16:creationId xmlns:a16="http://schemas.microsoft.com/office/drawing/2014/main" id="{D159FFF4-28A6-4461-BC82-7F80FBA3A1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28" name="Text Box 7">
          <a:extLst>
            <a:ext uri="{FF2B5EF4-FFF2-40B4-BE49-F238E27FC236}">
              <a16:creationId xmlns:a16="http://schemas.microsoft.com/office/drawing/2014/main" id="{35B8F9ED-A324-4FFD-A7EF-600B805272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29" name="Text Box 7">
          <a:extLst>
            <a:ext uri="{FF2B5EF4-FFF2-40B4-BE49-F238E27FC236}">
              <a16:creationId xmlns:a16="http://schemas.microsoft.com/office/drawing/2014/main" id="{76A1E50D-3596-45EE-B56E-7D5F35118F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30" name="Text Box 7">
          <a:extLst>
            <a:ext uri="{FF2B5EF4-FFF2-40B4-BE49-F238E27FC236}">
              <a16:creationId xmlns:a16="http://schemas.microsoft.com/office/drawing/2014/main" id="{25D53CEC-6821-4CF4-B46A-591F5AADC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31" name="Text Box 7">
          <a:extLst>
            <a:ext uri="{FF2B5EF4-FFF2-40B4-BE49-F238E27FC236}">
              <a16:creationId xmlns:a16="http://schemas.microsoft.com/office/drawing/2014/main" id="{D79797CC-7982-4742-9B2E-6C6E4E79A4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32" name="Text Box 7">
          <a:extLst>
            <a:ext uri="{FF2B5EF4-FFF2-40B4-BE49-F238E27FC236}">
              <a16:creationId xmlns:a16="http://schemas.microsoft.com/office/drawing/2014/main" id="{ED39708D-BD3D-422A-B8DA-A310293E11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33" name="Text Box 7">
          <a:extLst>
            <a:ext uri="{FF2B5EF4-FFF2-40B4-BE49-F238E27FC236}">
              <a16:creationId xmlns:a16="http://schemas.microsoft.com/office/drawing/2014/main" id="{432A90D8-C1E1-4DAB-972C-D415578F9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34" name="Text Box 7">
          <a:extLst>
            <a:ext uri="{FF2B5EF4-FFF2-40B4-BE49-F238E27FC236}">
              <a16:creationId xmlns:a16="http://schemas.microsoft.com/office/drawing/2014/main" id="{6133B811-1E30-462C-BF04-89D81C0115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35" name="Text Box 7">
          <a:extLst>
            <a:ext uri="{FF2B5EF4-FFF2-40B4-BE49-F238E27FC236}">
              <a16:creationId xmlns:a16="http://schemas.microsoft.com/office/drawing/2014/main" id="{8000BB2F-1474-4FC6-87AF-D215830F5D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36" name="Text Box 7">
          <a:extLst>
            <a:ext uri="{FF2B5EF4-FFF2-40B4-BE49-F238E27FC236}">
              <a16:creationId xmlns:a16="http://schemas.microsoft.com/office/drawing/2014/main" id="{DA546F57-8B36-43FE-9CF5-E90649AC53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37" name="Text Box 7">
          <a:extLst>
            <a:ext uri="{FF2B5EF4-FFF2-40B4-BE49-F238E27FC236}">
              <a16:creationId xmlns:a16="http://schemas.microsoft.com/office/drawing/2014/main" id="{72F4B442-1C67-4E61-8A8F-737F6DAE11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38" name="Text Box 7">
          <a:extLst>
            <a:ext uri="{FF2B5EF4-FFF2-40B4-BE49-F238E27FC236}">
              <a16:creationId xmlns:a16="http://schemas.microsoft.com/office/drawing/2014/main" id="{2BB525A1-60BF-497F-A8BA-7F5390CD1B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39" name="Text Box 7">
          <a:extLst>
            <a:ext uri="{FF2B5EF4-FFF2-40B4-BE49-F238E27FC236}">
              <a16:creationId xmlns:a16="http://schemas.microsoft.com/office/drawing/2014/main" id="{33C44C25-14A0-49DE-9D86-DB0F4E78D2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40" name="Text Box 7">
          <a:extLst>
            <a:ext uri="{FF2B5EF4-FFF2-40B4-BE49-F238E27FC236}">
              <a16:creationId xmlns:a16="http://schemas.microsoft.com/office/drawing/2014/main" id="{AAB5B62B-BAC0-4614-A0C7-CF9B04066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41" name="Text Box 7">
          <a:extLst>
            <a:ext uri="{FF2B5EF4-FFF2-40B4-BE49-F238E27FC236}">
              <a16:creationId xmlns:a16="http://schemas.microsoft.com/office/drawing/2014/main" id="{0D97FD34-B980-439A-ABE3-C9461925DD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42" name="Text Box 7">
          <a:extLst>
            <a:ext uri="{FF2B5EF4-FFF2-40B4-BE49-F238E27FC236}">
              <a16:creationId xmlns:a16="http://schemas.microsoft.com/office/drawing/2014/main" id="{58B551C6-01D8-4F7B-BDCB-46E34250C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43" name="Text Box 7">
          <a:extLst>
            <a:ext uri="{FF2B5EF4-FFF2-40B4-BE49-F238E27FC236}">
              <a16:creationId xmlns:a16="http://schemas.microsoft.com/office/drawing/2014/main" id="{F1424AF9-3C06-4574-A1A2-00A2FC29AF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44" name="Text Box 7">
          <a:extLst>
            <a:ext uri="{FF2B5EF4-FFF2-40B4-BE49-F238E27FC236}">
              <a16:creationId xmlns:a16="http://schemas.microsoft.com/office/drawing/2014/main" id="{2F54B30F-5EFD-4BB8-B8BB-A20180D8C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45" name="Text Box 7">
          <a:extLst>
            <a:ext uri="{FF2B5EF4-FFF2-40B4-BE49-F238E27FC236}">
              <a16:creationId xmlns:a16="http://schemas.microsoft.com/office/drawing/2014/main" id="{866AA36F-BD2B-459B-BDEA-4C957EB68A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46" name="Text Box 7">
          <a:extLst>
            <a:ext uri="{FF2B5EF4-FFF2-40B4-BE49-F238E27FC236}">
              <a16:creationId xmlns:a16="http://schemas.microsoft.com/office/drawing/2014/main" id="{5EE51D75-8237-4772-9378-0888314C91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47" name="Text Box 7">
          <a:extLst>
            <a:ext uri="{FF2B5EF4-FFF2-40B4-BE49-F238E27FC236}">
              <a16:creationId xmlns:a16="http://schemas.microsoft.com/office/drawing/2014/main" id="{E14AF18E-7FA3-4103-AF48-2BFF97662E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48" name="Text Box 7">
          <a:extLst>
            <a:ext uri="{FF2B5EF4-FFF2-40B4-BE49-F238E27FC236}">
              <a16:creationId xmlns:a16="http://schemas.microsoft.com/office/drawing/2014/main" id="{CDC244AB-F70E-4B0E-A6CC-2F84AB346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49" name="Text Box 7">
          <a:extLst>
            <a:ext uri="{FF2B5EF4-FFF2-40B4-BE49-F238E27FC236}">
              <a16:creationId xmlns:a16="http://schemas.microsoft.com/office/drawing/2014/main" id="{35E9914B-3FA6-40E4-A28F-7C159BEDA7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50" name="Text Box 7">
          <a:extLst>
            <a:ext uri="{FF2B5EF4-FFF2-40B4-BE49-F238E27FC236}">
              <a16:creationId xmlns:a16="http://schemas.microsoft.com/office/drawing/2014/main" id="{1C47F3F1-3D19-4F2E-A1A3-4CEF19B831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51" name="Text Box 7">
          <a:extLst>
            <a:ext uri="{FF2B5EF4-FFF2-40B4-BE49-F238E27FC236}">
              <a16:creationId xmlns:a16="http://schemas.microsoft.com/office/drawing/2014/main" id="{DF92C461-A33B-4FED-917C-AB23B9B341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52" name="Text Box 7">
          <a:extLst>
            <a:ext uri="{FF2B5EF4-FFF2-40B4-BE49-F238E27FC236}">
              <a16:creationId xmlns:a16="http://schemas.microsoft.com/office/drawing/2014/main" id="{FAFE23BF-F07A-475E-A062-EE228D75EB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53" name="Text Box 7">
          <a:extLst>
            <a:ext uri="{FF2B5EF4-FFF2-40B4-BE49-F238E27FC236}">
              <a16:creationId xmlns:a16="http://schemas.microsoft.com/office/drawing/2014/main" id="{4D8BF975-7DB4-4AB3-B724-0D9871724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54" name="Text Box 7">
          <a:extLst>
            <a:ext uri="{FF2B5EF4-FFF2-40B4-BE49-F238E27FC236}">
              <a16:creationId xmlns:a16="http://schemas.microsoft.com/office/drawing/2014/main" id="{6A485A5D-087F-4789-ABA9-101AA33E0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55" name="Text Box 7">
          <a:extLst>
            <a:ext uri="{FF2B5EF4-FFF2-40B4-BE49-F238E27FC236}">
              <a16:creationId xmlns:a16="http://schemas.microsoft.com/office/drawing/2014/main" id="{7A9B028B-986C-4F11-85AA-627455084B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56" name="Text Box 7">
          <a:extLst>
            <a:ext uri="{FF2B5EF4-FFF2-40B4-BE49-F238E27FC236}">
              <a16:creationId xmlns:a16="http://schemas.microsoft.com/office/drawing/2014/main" id="{B29BC97D-E294-4593-B546-C4AE2F39D6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57" name="Text Box 7">
          <a:extLst>
            <a:ext uri="{FF2B5EF4-FFF2-40B4-BE49-F238E27FC236}">
              <a16:creationId xmlns:a16="http://schemas.microsoft.com/office/drawing/2014/main" id="{B0D84AE2-B731-48A0-A50B-971A886790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58" name="Text Box 7">
          <a:extLst>
            <a:ext uri="{FF2B5EF4-FFF2-40B4-BE49-F238E27FC236}">
              <a16:creationId xmlns:a16="http://schemas.microsoft.com/office/drawing/2014/main" id="{57D3AE8B-3DB0-42A3-A872-64745D9EF9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59" name="Text Box 7">
          <a:extLst>
            <a:ext uri="{FF2B5EF4-FFF2-40B4-BE49-F238E27FC236}">
              <a16:creationId xmlns:a16="http://schemas.microsoft.com/office/drawing/2014/main" id="{32780AC6-1448-40F4-83C4-B5D448430D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60" name="Text Box 7">
          <a:extLst>
            <a:ext uri="{FF2B5EF4-FFF2-40B4-BE49-F238E27FC236}">
              <a16:creationId xmlns:a16="http://schemas.microsoft.com/office/drawing/2014/main" id="{6334924C-88A4-4E17-B9FF-409BA6ACE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61" name="Text Box 7">
          <a:extLst>
            <a:ext uri="{FF2B5EF4-FFF2-40B4-BE49-F238E27FC236}">
              <a16:creationId xmlns:a16="http://schemas.microsoft.com/office/drawing/2014/main" id="{EEB8B65F-B7B6-4B29-B24C-4810583B6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62" name="Text Box 7">
          <a:extLst>
            <a:ext uri="{FF2B5EF4-FFF2-40B4-BE49-F238E27FC236}">
              <a16:creationId xmlns:a16="http://schemas.microsoft.com/office/drawing/2014/main" id="{204AC413-6583-400D-A14D-1319150864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63" name="Text Box 7">
          <a:extLst>
            <a:ext uri="{FF2B5EF4-FFF2-40B4-BE49-F238E27FC236}">
              <a16:creationId xmlns:a16="http://schemas.microsoft.com/office/drawing/2014/main" id="{3B58BCA2-2230-4463-9EB6-C72DA0616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64" name="Text Box 7">
          <a:extLst>
            <a:ext uri="{FF2B5EF4-FFF2-40B4-BE49-F238E27FC236}">
              <a16:creationId xmlns:a16="http://schemas.microsoft.com/office/drawing/2014/main" id="{67A9CE66-E0F9-4307-9FEF-0181D00E6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65" name="Text Box 7">
          <a:extLst>
            <a:ext uri="{FF2B5EF4-FFF2-40B4-BE49-F238E27FC236}">
              <a16:creationId xmlns:a16="http://schemas.microsoft.com/office/drawing/2014/main" id="{8DD05A80-7E91-4899-93E4-4F30EADC0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66" name="Text Box 7">
          <a:extLst>
            <a:ext uri="{FF2B5EF4-FFF2-40B4-BE49-F238E27FC236}">
              <a16:creationId xmlns:a16="http://schemas.microsoft.com/office/drawing/2014/main" id="{221329C0-0B0F-41B9-AE71-35F471697E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67" name="Text Box 7">
          <a:extLst>
            <a:ext uri="{FF2B5EF4-FFF2-40B4-BE49-F238E27FC236}">
              <a16:creationId xmlns:a16="http://schemas.microsoft.com/office/drawing/2014/main" id="{31E7AF96-5F6A-483D-AEB2-7A1623CB80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68" name="Text Box 7">
          <a:extLst>
            <a:ext uri="{FF2B5EF4-FFF2-40B4-BE49-F238E27FC236}">
              <a16:creationId xmlns:a16="http://schemas.microsoft.com/office/drawing/2014/main" id="{AD51D3B0-C6D0-41D3-93F2-74CBD11698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69" name="Text Box 7">
          <a:extLst>
            <a:ext uri="{FF2B5EF4-FFF2-40B4-BE49-F238E27FC236}">
              <a16:creationId xmlns:a16="http://schemas.microsoft.com/office/drawing/2014/main" id="{0DE7A128-213A-4DB4-9CAC-1977069FAB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70" name="Text Box 7">
          <a:extLst>
            <a:ext uri="{FF2B5EF4-FFF2-40B4-BE49-F238E27FC236}">
              <a16:creationId xmlns:a16="http://schemas.microsoft.com/office/drawing/2014/main" id="{1D73D998-CFBC-4D5A-B5F9-7443E66DA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71" name="Text Box 7">
          <a:extLst>
            <a:ext uri="{FF2B5EF4-FFF2-40B4-BE49-F238E27FC236}">
              <a16:creationId xmlns:a16="http://schemas.microsoft.com/office/drawing/2014/main" id="{F4314DBE-AF2B-4473-83DB-D2419F7499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72" name="Text Box 7">
          <a:extLst>
            <a:ext uri="{FF2B5EF4-FFF2-40B4-BE49-F238E27FC236}">
              <a16:creationId xmlns:a16="http://schemas.microsoft.com/office/drawing/2014/main" id="{5A548EF3-7E45-4931-AE7D-9628CEF4D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73" name="Text Box 7">
          <a:extLst>
            <a:ext uri="{FF2B5EF4-FFF2-40B4-BE49-F238E27FC236}">
              <a16:creationId xmlns:a16="http://schemas.microsoft.com/office/drawing/2014/main" id="{6172B0BD-E4C7-46D4-869F-565F336D6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74" name="Text Box 7">
          <a:extLst>
            <a:ext uri="{FF2B5EF4-FFF2-40B4-BE49-F238E27FC236}">
              <a16:creationId xmlns:a16="http://schemas.microsoft.com/office/drawing/2014/main" id="{F6CF3A17-A706-4AA0-82D6-4A684CB96E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75" name="Text Box 7">
          <a:extLst>
            <a:ext uri="{FF2B5EF4-FFF2-40B4-BE49-F238E27FC236}">
              <a16:creationId xmlns:a16="http://schemas.microsoft.com/office/drawing/2014/main" id="{224F40AC-CA2B-4206-8C7B-25F7B7FBA6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76" name="Text Box 7">
          <a:extLst>
            <a:ext uri="{FF2B5EF4-FFF2-40B4-BE49-F238E27FC236}">
              <a16:creationId xmlns:a16="http://schemas.microsoft.com/office/drawing/2014/main" id="{BFD3C90E-164B-4A4A-8D3F-536AB68765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77" name="Text Box 7">
          <a:extLst>
            <a:ext uri="{FF2B5EF4-FFF2-40B4-BE49-F238E27FC236}">
              <a16:creationId xmlns:a16="http://schemas.microsoft.com/office/drawing/2014/main" id="{39FD340A-4746-4BBD-B557-A89DF4C41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78" name="Text Box 7">
          <a:extLst>
            <a:ext uri="{FF2B5EF4-FFF2-40B4-BE49-F238E27FC236}">
              <a16:creationId xmlns:a16="http://schemas.microsoft.com/office/drawing/2014/main" id="{4B1AB370-EB81-4469-8875-DE0A24C137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79" name="Text Box 7">
          <a:extLst>
            <a:ext uri="{FF2B5EF4-FFF2-40B4-BE49-F238E27FC236}">
              <a16:creationId xmlns:a16="http://schemas.microsoft.com/office/drawing/2014/main" id="{E756EBFB-900F-4C4C-9E76-5D8AE9F02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80" name="Text Box 7">
          <a:extLst>
            <a:ext uri="{FF2B5EF4-FFF2-40B4-BE49-F238E27FC236}">
              <a16:creationId xmlns:a16="http://schemas.microsoft.com/office/drawing/2014/main" id="{4F6CC829-44F3-4634-9D2B-72B325D115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81" name="Text Box 7">
          <a:extLst>
            <a:ext uri="{FF2B5EF4-FFF2-40B4-BE49-F238E27FC236}">
              <a16:creationId xmlns:a16="http://schemas.microsoft.com/office/drawing/2014/main" id="{349C44DA-FB77-4EE2-9947-802329FD9F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82" name="Text Box 7">
          <a:extLst>
            <a:ext uri="{FF2B5EF4-FFF2-40B4-BE49-F238E27FC236}">
              <a16:creationId xmlns:a16="http://schemas.microsoft.com/office/drawing/2014/main" id="{0C6BD4FC-F29E-4963-96C5-5DE667CE9F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83" name="Text Box 7">
          <a:extLst>
            <a:ext uri="{FF2B5EF4-FFF2-40B4-BE49-F238E27FC236}">
              <a16:creationId xmlns:a16="http://schemas.microsoft.com/office/drawing/2014/main" id="{0DC42F9D-B425-40BD-90A8-2FEE27D131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84" name="Text Box 7">
          <a:extLst>
            <a:ext uri="{FF2B5EF4-FFF2-40B4-BE49-F238E27FC236}">
              <a16:creationId xmlns:a16="http://schemas.microsoft.com/office/drawing/2014/main" id="{E9506089-231D-4ACE-883F-0536CE4AE4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85" name="Text Box 7">
          <a:extLst>
            <a:ext uri="{FF2B5EF4-FFF2-40B4-BE49-F238E27FC236}">
              <a16:creationId xmlns:a16="http://schemas.microsoft.com/office/drawing/2014/main" id="{0DEE4323-F15F-4853-8CDC-A604700C35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86" name="Text Box 7">
          <a:extLst>
            <a:ext uri="{FF2B5EF4-FFF2-40B4-BE49-F238E27FC236}">
              <a16:creationId xmlns:a16="http://schemas.microsoft.com/office/drawing/2014/main" id="{A555FB0A-2319-4195-A068-5579296ED1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87" name="Text Box 7">
          <a:extLst>
            <a:ext uri="{FF2B5EF4-FFF2-40B4-BE49-F238E27FC236}">
              <a16:creationId xmlns:a16="http://schemas.microsoft.com/office/drawing/2014/main" id="{850BE3E8-A399-42F7-B5E6-B0D4F641F9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88" name="Text Box 7">
          <a:extLst>
            <a:ext uri="{FF2B5EF4-FFF2-40B4-BE49-F238E27FC236}">
              <a16:creationId xmlns:a16="http://schemas.microsoft.com/office/drawing/2014/main" id="{40A8E7C8-00D0-455C-8E19-F5A6895DFD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89" name="Text Box 7">
          <a:extLst>
            <a:ext uri="{FF2B5EF4-FFF2-40B4-BE49-F238E27FC236}">
              <a16:creationId xmlns:a16="http://schemas.microsoft.com/office/drawing/2014/main" id="{EDBDC2D8-1B81-497A-A180-A05546CA20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90" name="Text Box 7">
          <a:extLst>
            <a:ext uri="{FF2B5EF4-FFF2-40B4-BE49-F238E27FC236}">
              <a16:creationId xmlns:a16="http://schemas.microsoft.com/office/drawing/2014/main" id="{33AF4768-4279-4A57-9481-CE71D8325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91" name="Text Box 7">
          <a:extLst>
            <a:ext uri="{FF2B5EF4-FFF2-40B4-BE49-F238E27FC236}">
              <a16:creationId xmlns:a16="http://schemas.microsoft.com/office/drawing/2014/main" id="{18CB8D1A-7315-4DC9-B602-177F5FABF2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92" name="Text Box 7">
          <a:extLst>
            <a:ext uri="{FF2B5EF4-FFF2-40B4-BE49-F238E27FC236}">
              <a16:creationId xmlns:a16="http://schemas.microsoft.com/office/drawing/2014/main" id="{CD2246B7-A8B7-40C3-B184-3F822FA493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93" name="Text Box 7">
          <a:extLst>
            <a:ext uri="{FF2B5EF4-FFF2-40B4-BE49-F238E27FC236}">
              <a16:creationId xmlns:a16="http://schemas.microsoft.com/office/drawing/2014/main" id="{2EFACB62-CB2B-45DD-AC73-176C09177E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94" name="Text Box 7">
          <a:extLst>
            <a:ext uri="{FF2B5EF4-FFF2-40B4-BE49-F238E27FC236}">
              <a16:creationId xmlns:a16="http://schemas.microsoft.com/office/drawing/2014/main" id="{E9EC8DC1-DD43-405E-97DD-896396A49D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95" name="Text Box 7">
          <a:extLst>
            <a:ext uri="{FF2B5EF4-FFF2-40B4-BE49-F238E27FC236}">
              <a16:creationId xmlns:a16="http://schemas.microsoft.com/office/drawing/2014/main" id="{183134F8-D655-4001-A159-52A1EE176E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96" name="Text Box 7">
          <a:extLst>
            <a:ext uri="{FF2B5EF4-FFF2-40B4-BE49-F238E27FC236}">
              <a16:creationId xmlns:a16="http://schemas.microsoft.com/office/drawing/2014/main" id="{96F29F7E-D983-4F4E-8370-7E43323035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97" name="Text Box 7">
          <a:extLst>
            <a:ext uri="{FF2B5EF4-FFF2-40B4-BE49-F238E27FC236}">
              <a16:creationId xmlns:a16="http://schemas.microsoft.com/office/drawing/2014/main" id="{49996D14-6996-4981-B139-484BF73653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98" name="Text Box 7">
          <a:extLst>
            <a:ext uri="{FF2B5EF4-FFF2-40B4-BE49-F238E27FC236}">
              <a16:creationId xmlns:a16="http://schemas.microsoft.com/office/drawing/2014/main" id="{144820DC-6F29-476A-830C-5FA75980D6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899" name="Text Box 7">
          <a:extLst>
            <a:ext uri="{FF2B5EF4-FFF2-40B4-BE49-F238E27FC236}">
              <a16:creationId xmlns:a16="http://schemas.microsoft.com/office/drawing/2014/main" id="{60D20822-4432-4E71-A303-1FB82CAC8B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00" name="Text Box 7">
          <a:extLst>
            <a:ext uri="{FF2B5EF4-FFF2-40B4-BE49-F238E27FC236}">
              <a16:creationId xmlns:a16="http://schemas.microsoft.com/office/drawing/2014/main" id="{F506C580-4452-4E67-AC0D-E83F9C2DA7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01" name="Text Box 7">
          <a:extLst>
            <a:ext uri="{FF2B5EF4-FFF2-40B4-BE49-F238E27FC236}">
              <a16:creationId xmlns:a16="http://schemas.microsoft.com/office/drawing/2014/main" id="{B2F21BE0-7050-4F9E-BA42-5EC2463A57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02" name="Text Box 7">
          <a:extLst>
            <a:ext uri="{FF2B5EF4-FFF2-40B4-BE49-F238E27FC236}">
              <a16:creationId xmlns:a16="http://schemas.microsoft.com/office/drawing/2014/main" id="{F033EDC8-FCC8-49EE-B6C2-1E7AB849A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03" name="Text Box 7">
          <a:extLst>
            <a:ext uri="{FF2B5EF4-FFF2-40B4-BE49-F238E27FC236}">
              <a16:creationId xmlns:a16="http://schemas.microsoft.com/office/drawing/2014/main" id="{21A4A501-5938-4320-B9BC-B43E4A7EE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04" name="Text Box 7">
          <a:extLst>
            <a:ext uri="{FF2B5EF4-FFF2-40B4-BE49-F238E27FC236}">
              <a16:creationId xmlns:a16="http://schemas.microsoft.com/office/drawing/2014/main" id="{6F4FB1C1-97FD-4BCC-BA73-AE79D02C3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05" name="Text Box 7">
          <a:extLst>
            <a:ext uri="{FF2B5EF4-FFF2-40B4-BE49-F238E27FC236}">
              <a16:creationId xmlns:a16="http://schemas.microsoft.com/office/drawing/2014/main" id="{7F3F4EE2-97DB-497D-92A0-B2603980C2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06" name="Text Box 7">
          <a:extLst>
            <a:ext uri="{FF2B5EF4-FFF2-40B4-BE49-F238E27FC236}">
              <a16:creationId xmlns:a16="http://schemas.microsoft.com/office/drawing/2014/main" id="{63843FF3-A9AF-4708-B10A-156ECA0471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07" name="Text Box 7">
          <a:extLst>
            <a:ext uri="{FF2B5EF4-FFF2-40B4-BE49-F238E27FC236}">
              <a16:creationId xmlns:a16="http://schemas.microsoft.com/office/drawing/2014/main" id="{4117A4B8-DB9E-427B-B02C-00347D6A59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08" name="Text Box 7">
          <a:extLst>
            <a:ext uri="{FF2B5EF4-FFF2-40B4-BE49-F238E27FC236}">
              <a16:creationId xmlns:a16="http://schemas.microsoft.com/office/drawing/2014/main" id="{F9756794-18A9-4642-8508-A2B4B36BA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09" name="Text Box 7">
          <a:extLst>
            <a:ext uri="{FF2B5EF4-FFF2-40B4-BE49-F238E27FC236}">
              <a16:creationId xmlns:a16="http://schemas.microsoft.com/office/drawing/2014/main" id="{779A7E49-9DEF-487C-9A59-226E6C7157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10" name="Text Box 7">
          <a:extLst>
            <a:ext uri="{FF2B5EF4-FFF2-40B4-BE49-F238E27FC236}">
              <a16:creationId xmlns:a16="http://schemas.microsoft.com/office/drawing/2014/main" id="{009BCE34-9FC0-40DB-A782-36A7B6EC45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11" name="Text Box 7">
          <a:extLst>
            <a:ext uri="{FF2B5EF4-FFF2-40B4-BE49-F238E27FC236}">
              <a16:creationId xmlns:a16="http://schemas.microsoft.com/office/drawing/2014/main" id="{18A06CCD-4DF1-4A50-8E85-83ACDB991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12" name="Text Box 7">
          <a:extLst>
            <a:ext uri="{FF2B5EF4-FFF2-40B4-BE49-F238E27FC236}">
              <a16:creationId xmlns:a16="http://schemas.microsoft.com/office/drawing/2014/main" id="{0C643FA6-708F-476E-849D-2A2363261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13" name="Text Box 7">
          <a:extLst>
            <a:ext uri="{FF2B5EF4-FFF2-40B4-BE49-F238E27FC236}">
              <a16:creationId xmlns:a16="http://schemas.microsoft.com/office/drawing/2014/main" id="{2072887C-55BE-417D-B41B-38416ADB1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14" name="Text Box 7">
          <a:extLst>
            <a:ext uri="{FF2B5EF4-FFF2-40B4-BE49-F238E27FC236}">
              <a16:creationId xmlns:a16="http://schemas.microsoft.com/office/drawing/2014/main" id="{E78B1E78-79FF-4880-BB56-8361B39AD4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15" name="Text Box 7">
          <a:extLst>
            <a:ext uri="{FF2B5EF4-FFF2-40B4-BE49-F238E27FC236}">
              <a16:creationId xmlns:a16="http://schemas.microsoft.com/office/drawing/2014/main" id="{4724B4BC-48E4-4ECB-BA1D-E0CE5AFB06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16" name="Text Box 7">
          <a:extLst>
            <a:ext uri="{FF2B5EF4-FFF2-40B4-BE49-F238E27FC236}">
              <a16:creationId xmlns:a16="http://schemas.microsoft.com/office/drawing/2014/main" id="{EA586508-5F41-4799-B009-7D53A42107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17" name="Text Box 7">
          <a:extLst>
            <a:ext uri="{FF2B5EF4-FFF2-40B4-BE49-F238E27FC236}">
              <a16:creationId xmlns:a16="http://schemas.microsoft.com/office/drawing/2014/main" id="{0BEAC862-36FD-4C14-9BEB-E0EFDD485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18" name="Text Box 7">
          <a:extLst>
            <a:ext uri="{FF2B5EF4-FFF2-40B4-BE49-F238E27FC236}">
              <a16:creationId xmlns:a16="http://schemas.microsoft.com/office/drawing/2014/main" id="{D140FEFB-034D-42CF-8D85-85E2B15FD7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19" name="Text Box 7">
          <a:extLst>
            <a:ext uri="{FF2B5EF4-FFF2-40B4-BE49-F238E27FC236}">
              <a16:creationId xmlns:a16="http://schemas.microsoft.com/office/drawing/2014/main" id="{9CE6343D-F856-416E-9511-256B729BC9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20" name="Text Box 7">
          <a:extLst>
            <a:ext uri="{FF2B5EF4-FFF2-40B4-BE49-F238E27FC236}">
              <a16:creationId xmlns:a16="http://schemas.microsoft.com/office/drawing/2014/main" id="{8D719027-A7AC-479B-9800-D424EBB74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21" name="Text Box 7">
          <a:extLst>
            <a:ext uri="{FF2B5EF4-FFF2-40B4-BE49-F238E27FC236}">
              <a16:creationId xmlns:a16="http://schemas.microsoft.com/office/drawing/2014/main" id="{A28DE51B-F181-45DB-A167-B7A1701445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22" name="Text Box 7">
          <a:extLst>
            <a:ext uri="{FF2B5EF4-FFF2-40B4-BE49-F238E27FC236}">
              <a16:creationId xmlns:a16="http://schemas.microsoft.com/office/drawing/2014/main" id="{CAF2DB49-6BC8-469A-BE2C-2D01EF0BD0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23" name="Text Box 7">
          <a:extLst>
            <a:ext uri="{FF2B5EF4-FFF2-40B4-BE49-F238E27FC236}">
              <a16:creationId xmlns:a16="http://schemas.microsoft.com/office/drawing/2014/main" id="{97D0F572-54DE-4FCC-A090-50DF56D24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24" name="Text Box 7">
          <a:extLst>
            <a:ext uri="{FF2B5EF4-FFF2-40B4-BE49-F238E27FC236}">
              <a16:creationId xmlns:a16="http://schemas.microsoft.com/office/drawing/2014/main" id="{EC828F8B-373A-4E21-85A8-FA4AD36F0A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25" name="Text Box 7">
          <a:extLst>
            <a:ext uri="{FF2B5EF4-FFF2-40B4-BE49-F238E27FC236}">
              <a16:creationId xmlns:a16="http://schemas.microsoft.com/office/drawing/2014/main" id="{8B819425-8C5F-4DEC-BF48-AA25CBE661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26" name="Text Box 7">
          <a:extLst>
            <a:ext uri="{FF2B5EF4-FFF2-40B4-BE49-F238E27FC236}">
              <a16:creationId xmlns:a16="http://schemas.microsoft.com/office/drawing/2014/main" id="{5876C35D-57E7-4C7B-A58F-5334A004D0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27" name="Text Box 7">
          <a:extLst>
            <a:ext uri="{FF2B5EF4-FFF2-40B4-BE49-F238E27FC236}">
              <a16:creationId xmlns:a16="http://schemas.microsoft.com/office/drawing/2014/main" id="{9A0E9C11-2DFA-4EF9-9470-A5973F02CA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28" name="Text Box 7">
          <a:extLst>
            <a:ext uri="{FF2B5EF4-FFF2-40B4-BE49-F238E27FC236}">
              <a16:creationId xmlns:a16="http://schemas.microsoft.com/office/drawing/2014/main" id="{13FF10F3-A601-4E32-BAEF-2650BE45A0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29" name="Text Box 7">
          <a:extLst>
            <a:ext uri="{FF2B5EF4-FFF2-40B4-BE49-F238E27FC236}">
              <a16:creationId xmlns:a16="http://schemas.microsoft.com/office/drawing/2014/main" id="{4B52809D-5C9A-42B6-B7E5-30A96E2505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30" name="Text Box 7">
          <a:extLst>
            <a:ext uri="{FF2B5EF4-FFF2-40B4-BE49-F238E27FC236}">
              <a16:creationId xmlns:a16="http://schemas.microsoft.com/office/drawing/2014/main" id="{26108F47-2777-4D11-AD9B-47E070C6D0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31" name="Text Box 7">
          <a:extLst>
            <a:ext uri="{FF2B5EF4-FFF2-40B4-BE49-F238E27FC236}">
              <a16:creationId xmlns:a16="http://schemas.microsoft.com/office/drawing/2014/main" id="{D071FA3E-9B57-4454-979A-9C84632EE4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32" name="Text Box 7">
          <a:extLst>
            <a:ext uri="{FF2B5EF4-FFF2-40B4-BE49-F238E27FC236}">
              <a16:creationId xmlns:a16="http://schemas.microsoft.com/office/drawing/2014/main" id="{501BE5FE-388D-4F77-B2ED-67C1771559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33" name="Text Box 7">
          <a:extLst>
            <a:ext uri="{FF2B5EF4-FFF2-40B4-BE49-F238E27FC236}">
              <a16:creationId xmlns:a16="http://schemas.microsoft.com/office/drawing/2014/main" id="{9387616D-4B5D-4D84-A6B9-701A686A36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34" name="Text Box 7">
          <a:extLst>
            <a:ext uri="{FF2B5EF4-FFF2-40B4-BE49-F238E27FC236}">
              <a16:creationId xmlns:a16="http://schemas.microsoft.com/office/drawing/2014/main" id="{E322DEE3-BE77-4FA7-B665-41EBAD8DD9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35" name="Text Box 7">
          <a:extLst>
            <a:ext uri="{FF2B5EF4-FFF2-40B4-BE49-F238E27FC236}">
              <a16:creationId xmlns:a16="http://schemas.microsoft.com/office/drawing/2014/main" id="{91A1F6B7-4D9D-4A05-9584-791E3ED807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36" name="Text Box 7">
          <a:extLst>
            <a:ext uri="{FF2B5EF4-FFF2-40B4-BE49-F238E27FC236}">
              <a16:creationId xmlns:a16="http://schemas.microsoft.com/office/drawing/2014/main" id="{C1329AAC-1721-479E-8AB8-F6BE9C6113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37" name="Text Box 7">
          <a:extLst>
            <a:ext uri="{FF2B5EF4-FFF2-40B4-BE49-F238E27FC236}">
              <a16:creationId xmlns:a16="http://schemas.microsoft.com/office/drawing/2014/main" id="{E49AFCB4-6AAB-41BA-9952-379DDCCBFA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38" name="Text Box 7">
          <a:extLst>
            <a:ext uri="{FF2B5EF4-FFF2-40B4-BE49-F238E27FC236}">
              <a16:creationId xmlns:a16="http://schemas.microsoft.com/office/drawing/2014/main" id="{A66A0565-9D56-4745-B3AB-AECD87B4DB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39" name="Text Box 7">
          <a:extLst>
            <a:ext uri="{FF2B5EF4-FFF2-40B4-BE49-F238E27FC236}">
              <a16:creationId xmlns:a16="http://schemas.microsoft.com/office/drawing/2014/main" id="{8D3D3D00-0541-4D73-8512-C629C2C62F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40" name="Text Box 7">
          <a:extLst>
            <a:ext uri="{FF2B5EF4-FFF2-40B4-BE49-F238E27FC236}">
              <a16:creationId xmlns:a16="http://schemas.microsoft.com/office/drawing/2014/main" id="{152FABEB-6D91-4F2F-B1CE-8D07E067A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41" name="Text Box 7">
          <a:extLst>
            <a:ext uri="{FF2B5EF4-FFF2-40B4-BE49-F238E27FC236}">
              <a16:creationId xmlns:a16="http://schemas.microsoft.com/office/drawing/2014/main" id="{89274C2B-E2DB-4F6A-92BF-E8B737726F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42" name="Text Box 7">
          <a:extLst>
            <a:ext uri="{FF2B5EF4-FFF2-40B4-BE49-F238E27FC236}">
              <a16:creationId xmlns:a16="http://schemas.microsoft.com/office/drawing/2014/main" id="{AFB5E7BF-9F81-4AEA-87A4-A1BFEC591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43" name="Text Box 7">
          <a:extLst>
            <a:ext uri="{FF2B5EF4-FFF2-40B4-BE49-F238E27FC236}">
              <a16:creationId xmlns:a16="http://schemas.microsoft.com/office/drawing/2014/main" id="{F879471B-2FAC-42B1-AFCF-9C203C9DA6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44" name="Text Box 7">
          <a:extLst>
            <a:ext uri="{FF2B5EF4-FFF2-40B4-BE49-F238E27FC236}">
              <a16:creationId xmlns:a16="http://schemas.microsoft.com/office/drawing/2014/main" id="{7CF1AB3E-7D97-439D-A713-D994AE390E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45" name="Text Box 7">
          <a:extLst>
            <a:ext uri="{FF2B5EF4-FFF2-40B4-BE49-F238E27FC236}">
              <a16:creationId xmlns:a16="http://schemas.microsoft.com/office/drawing/2014/main" id="{FC24BDC8-0374-4259-87A2-1F43D45A10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46" name="Text Box 7">
          <a:extLst>
            <a:ext uri="{FF2B5EF4-FFF2-40B4-BE49-F238E27FC236}">
              <a16:creationId xmlns:a16="http://schemas.microsoft.com/office/drawing/2014/main" id="{CCF51FA4-B18C-4140-9BAF-46D71380EF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47" name="Text Box 7">
          <a:extLst>
            <a:ext uri="{FF2B5EF4-FFF2-40B4-BE49-F238E27FC236}">
              <a16:creationId xmlns:a16="http://schemas.microsoft.com/office/drawing/2014/main" id="{86C44725-BB9E-4803-ACC6-BB55FD25E7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48" name="Text Box 7">
          <a:extLst>
            <a:ext uri="{FF2B5EF4-FFF2-40B4-BE49-F238E27FC236}">
              <a16:creationId xmlns:a16="http://schemas.microsoft.com/office/drawing/2014/main" id="{C3226808-AF1C-4D1F-BA38-DF3913FC5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49" name="Text Box 7">
          <a:extLst>
            <a:ext uri="{FF2B5EF4-FFF2-40B4-BE49-F238E27FC236}">
              <a16:creationId xmlns:a16="http://schemas.microsoft.com/office/drawing/2014/main" id="{93533496-EA0A-434E-88CE-6E91083B89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50" name="Text Box 7">
          <a:extLst>
            <a:ext uri="{FF2B5EF4-FFF2-40B4-BE49-F238E27FC236}">
              <a16:creationId xmlns:a16="http://schemas.microsoft.com/office/drawing/2014/main" id="{E372B3A8-E34D-449C-80B1-020D101D87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51" name="Text Box 7">
          <a:extLst>
            <a:ext uri="{FF2B5EF4-FFF2-40B4-BE49-F238E27FC236}">
              <a16:creationId xmlns:a16="http://schemas.microsoft.com/office/drawing/2014/main" id="{22E65F44-AD23-44B6-8CB8-F51B1F35CB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52" name="Text Box 7">
          <a:extLst>
            <a:ext uri="{FF2B5EF4-FFF2-40B4-BE49-F238E27FC236}">
              <a16:creationId xmlns:a16="http://schemas.microsoft.com/office/drawing/2014/main" id="{80AB1126-1267-486A-B19E-9ADE5C463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53" name="Text Box 7">
          <a:extLst>
            <a:ext uri="{FF2B5EF4-FFF2-40B4-BE49-F238E27FC236}">
              <a16:creationId xmlns:a16="http://schemas.microsoft.com/office/drawing/2014/main" id="{ABB18E0D-3D0B-408A-AF32-43EFB82125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54" name="Text Box 7">
          <a:extLst>
            <a:ext uri="{FF2B5EF4-FFF2-40B4-BE49-F238E27FC236}">
              <a16:creationId xmlns:a16="http://schemas.microsoft.com/office/drawing/2014/main" id="{50EEE55F-EA6C-4C49-9F2E-61A69CBDFE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55" name="Text Box 7">
          <a:extLst>
            <a:ext uri="{FF2B5EF4-FFF2-40B4-BE49-F238E27FC236}">
              <a16:creationId xmlns:a16="http://schemas.microsoft.com/office/drawing/2014/main" id="{CBA6430B-0599-492C-81F5-1440365634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56" name="Text Box 7">
          <a:extLst>
            <a:ext uri="{FF2B5EF4-FFF2-40B4-BE49-F238E27FC236}">
              <a16:creationId xmlns:a16="http://schemas.microsoft.com/office/drawing/2014/main" id="{A583D562-C39A-4767-A8F7-1FC5CB9EE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57" name="Text Box 7">
          <a:extLst>
            <a:ext uri="{FF2B5EF4-FFF2-40B4-BE49-F238E27FC236}">
              <a16:creationId xmlns:a16="http://schemas.microsoft.com/office/drawing/2014/main" id="{77EB55EA-E236-4EA9-8BA4-3BE869D00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58" name="Text Box 7">
          <a:extLst>
            <a:ext uri="{FF2B5EF4-FFF2-40B4-BE49-F238E27FC236}">
              <a16:creationId xmlns:a16="http://schemas.microsoft.com/office/drawing/2014/main" id="{BF162FEA-6A52-431C-A403-E5EFA0631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59" name="Text Box 7">
          <a:extLst>
            <a:ext uri="{FF2B5EF4-FFF2-40B4-BE49-F238E27FC236}">
              <a16:creationId xmlns:a16="http://schemas.microsoft.com/office/drawing/2014/main" id="{057B2B50-D42F-4B5C-923A-4407B1507D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60" name="Text Box 7">
          <a:extLst>
            <a:ext uri="{FF2B5EF4-FFF2-40B4-BE49-F238E27FC236}">
              <a16:creationId xmlns:a16="http://schemas.microsoft.com/office/drawing/2014/main" id="{E171318D-89D4-4797-BB98-0A5F4992F3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61" name="Text Box 7">
          <a:extLst>
            <a:ext uri="{FF2B5EF4-FFF2-40B4-BE49-F238E27FC236}">
              <a16:creationId xmlns:a16="http://schemas.microsoft.com/office/drawing/2014/main" id="{1AC4C049-8775-4AEF-AB3A-B85BB81073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62" name="Text Box 7">
          <a:extLst>
            <a:ext uri="{FF2B5EF4-FFF2-40B4-BE49-F238E27FC236}">
              <a16:creationId xmlns:a16="http://schemas.microsoft.com/office/drawing/2014/main" id="{DA45721B-14F7-45ED-8116-EEFF161F88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63" name="Text Box 7">
          <a:extLst>
            <a:ext uri="{FF2B5EF4-FFF2-40B4-BE49-F238E27FC236}">
              <a16:creationId xmlns:a16="http://schemas.microsoft.com/office/drawing/2014/main" id="{3441C373-1843-4883-A6ED-CBF03FC162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64" name="Text Box 7">
          <a:extLst>
            <a:ext uri="{FF2B5EF4-FFF2-40B4-BE49-F238E27FC236}">
              <a16:creationId xmlns:a16="http://schemas.microsoft.com/office/drawing/2014/main" id="{203C3B62-BCD3-4D7B-99D7-A429873C93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65" name="Text Box 7">
          <a:extLst>
            <a:ext uri="{FF2B5EF4-FFF2-40B4-BE49-F238E27FC236}">
              <a16:creationId xmlns:a16="http://schemas.microsoft.com/office/drawing/2014/main" id="{893640E9-82CA-4BB4-B0C3-6FD50987E7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66" name="Text Box 7">
          <a:extLst>
            <a:ext uri="{FF2B5EF4-FFF2-40B4-BE49-F238E27FC236}">
              <a16:creationId xmlns:a16="http://schemas.microsoft.com/office/drawing/2014/main" id="{4A3972DE-2ADD-4196-92E7-4455F8A81B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67" name="Text Box 7">
          <a:extLst>
            <a:ext uri="{FF2B5EF4-FFF2-40B4-BE49-F238E27FC236}">
              <a16:creationId xmlns:a16="http://schemas.microsoft.com/office/drawing/2014/main" id="{54082DE9-549D-498A-ABC1-96A26AA661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68" name="Text Box 7">
          <a:extLst>
            <a:ext uri="{FF2B5EF4-FFF2-40B4-BE49-F238E27FC236}">
              <a16:creationId xmlns:a16="http://schemas.microsoft.com/office/drawing/2014/main" id="{F0265B4A-A146-474E-BB0A-4BC603FD0A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69" name="Text Box 7">
          <a:extLst>
            <a:ext uri="{FF2B5EF4-FFF2-40B4-BE49-F238E27FC236}">
              <a16:creationId xmlns:a16="http://schemas.microsoft.com/office/drawing/2014/main" id="{F0462607-2786-4841-AD00-3DA94FC70A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70" name="Text Box 7">
          <a:extLst>
            <a:ext uri="{FF2B5EF4-FFF2-40B4-BE49-F238E27FC236}">
              <a16:creationId xmlns:a16="http://schemas.microsoft.com/office/drawing/2014/main" id="{49A3935C-DFB0-478A-A418-383EEA1F6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71" name="Text Box 7">
          <a:extLst>
            <a:ext uri="{FF2B5EF4-FFF2-40B4-BE49-F238E27FC236}">
              <a16:creationId xmlns:a16="http://schemas.microsoft.com/office/drawing/2014/main" id="{101DD679-0462-4589-97DE-A04C5D6A3B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72" name="Text Box 7">
          <a:extLst>
            <a:ext uri="{FF2B5EF4-FFF2-40B4-BE49-F238E27FC236}">
              <a16:creationId xmlns:a16="http://schemas.microsoft.com/office/drawing/2014/main" id="{2FA2A0E3-8186-4DA0-81B8-2C6EFBF99E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73" name="Text Box 7">
          <a:extLst>
            <a:ext uri="{FF2B5EF4-FFF2-40B4-BE49-F238E27FC236}">
              <a16:creationId xmlns:a16="http://schemas.microsoft.com/office/drawing/2014/main" id="{6F2DC199-488E-4003-B29B-B2B07D15A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74" name="Text Box 7">
          <a:extLst>
            <a:ext uri="{FF2B5EF4-FFF2-40B4-BE49-F238E27FC236}">
              <a16:creationId xmlns:a16="http://schemas.microsoft.com/office/drawing/2014/main" id="{3E60C73B-26B9-4E51-83A4-CD84C9CDC3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75" name="Text Box 7">
          <a:extLst>
            <a:ext uri="{FF2B5EF4-FFF2-40B4-BE49-F238E27FC236}">
              <a16:creationId xmlns:a16="http://schemas.microsoft.com/office/drawing/2014/main" id="{B5791883-B012-43DE-AA02-110FCC5B5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76" name="Text Box 7">
          <a:extLst>
            <a:ext uri="{FF2B5EF4-FFF2-40B4-BE49-F238E27FC236}">
              <a16:creationId xmlns:a16="http://schemas.microsoft.com/office/drawing/2014/main" id="{89AD9F50-7943-4D0F-9634-4596AF9520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77" name="Text Box 7">
          <a:extLst>
            <a:ext uri="{FF2B5EF4-FFF2-40B4-BE49-F238E27FC236}">
              <a16:creationId xmlns:a16="http://schemas.microsoft.com/office/drawing/2014/main" id="{79C0C4A7-B113-48CC-A880-20E26F4C9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78" name="Text Box 7">
          <a:extLst>
            <a:ext uri="{FF2B5EF4-FFF2-40B4-BE49-F238E27FC236}">
              <a16:creationId xmlns:a16="http://schemas.microsoft.com/office/drawing/2014/main" id="{13D3D7DD-30A0-474D-B6FC-75BFBF2023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79" name="Text Box 7">
          <a:extLst>
            <a:ext uri="{FF2B5EF4-FFF2-40B4-BE49-F238E27FC236}">
              <a16:creationId xmlns:a16="http://schemas.microsoft.com/office/drawing/2014/main" id="{BE630CD5-7D0D-44AC-BBEB-1981B1C30B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80" name="Text Box 7">
          <a:extLst>
            <a:ext uri="{FF2B5EF4-FFF2-40B4-BE49-F238E27FC236}">
              <a16:creationId xmlns:a16="http://schemas.microsoft.com/office/drawing/2014/main" id="{4D60F3CE-2823-4025-AAE2-294EF41B7B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81" name="Text Box 7">
          <a:extLst>
            <a:ext uri="{FF2B5EF4-FFF2-40B4-BE49-F238E27FC236}">
              <a16:creationId xmlns:a16="http://schemas.microsoft.com/office/drawing/2014/main" id="{E16B937E-FFC9-4B86-839D-6EE2F30137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82" name="Text Box 7">
          <a:extLst>
            <a:ext uri="{FF2B5EF4-FFF2-40B4-BE49-F238E27FC236}">
              <a16:creationId xmlns:a16="http://schemas.microsoft.com/office/drawing/2014/main" id="{91032B72-66E2-4FED-9307-EDEC770FC0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83" name="Text Box 7">
          <a:extLst>
            <a:ext uri="{FF2B5EF4-FFF2-40B4-BE49-F238E27FC236}">
              <a16:creationId xmlns:a16="http://schemas.microsoft.com/office/drawing/2014/main" id="{76F625E2-5E25-44CA-8CC1-064BB02F80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84" name="Text Box 7">
          <a:extLst>
            <a:ext uri="{FF2B5EF4-FFF2-40B4-BE49-F238E27FC236}">
              <a16:creationId xmlns:a16="http://schemas.microsoft.com/office/drawing/2014/main" id="{C22C094F-65FD-43EA-88BE-B7CBC87F03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85" name="Text Box 7">
          <a:extLst>
            <a:ext uri="{FF2B5EF4-FFF2-40B4-BE49-F238E27FC236}">
              <a16:creationId xmlns:a16="http://schemas.microsoft.com/office/drawing/2014/main" id="{A2E3CC0C-597F-4D58-B4CC-92FBCEA2C8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86" name="Text Box 7">
          <a:extLst>
            <a:ext uri="{FF2B5EF4-FFF2-40B4-BE49-F238E27FC236}">
              <a16:creationId xmlns:a16="http://schemas.microsoft.com/office/drawing/2014/main" id="{7FCD01CD-A6ED-4E04-B189-D4031CF077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87" name="Text Box 7">
          <a:extLst>
            <a:ext uri="{FF2B5EF4-FFF2-40B4-BE49-F238E27FC236}">
              <a16:creationId xmlns:a16="http://schemas.microsoft.com/office/drawing/2014/main" id="{5F7F3CAC-8868-4857-80A9-11B3D3908D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88" name="Text Box 7">
          <a:extLst>
            <a:ext uri="{FF2B5EF4-FFF2-40B4-BE49-F238E27FC236}">
              <a16:creationId xmlns:a16="http://schemas.microsoft.com/office/drawing/2014/main" id="{7B7B3461-9756-4627-BE2E-9FB015617C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89" name="Text Box 7">
          <a:extLst>
            <a:ext uri="{FF2B5EF4-FFF2-40B4-BE49-F238E27FC236}">
              <a16:creationId xmlns:a16="http://schemas.microsoft.com/office/drawing/2014/main" id="{26DB1B43-E0A4-42B6-969E-413A8244B5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90" name="Text Box 7">
          <a:extLst>
            <a:ext uri="{FF2B5EF4-FFF2-40B4-BE49-F238E27FC236}">
              <a16:creationId xmlns:a16="http://schemas.microsoft.com/office/drawing/2014/main" id="{2533135A-0773-466A-A9F0-6A4219FDE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91" name="Text Box 7">
          <a:extLst>
            <a:ext uri="{FF2B5EF4-FFF2-40B4-BE49-F238E27FC236}">
              <a16:creationId xmlns:a16="http://schemas.microsoft.com/office/drawing/2014/main" id="{83FD3D1C-4B31-4234-A5B9-7FA8F07792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92" name="Text Box 7">
          <a:extLst>
            <a:ext uri="{FF2B5EF4-FFF2-40B4-BE49-F238E27FC236}">
              <a16:creationId xmlns:a16="http://schemas.microsoft.com/office/drawing/2014/main" id="{48B39883-378B-46BA-A2F3-CBB6D6E88D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93" name="Text Box 7">
          <a:extLst>
            <a:ext uri="{FF2B5EF4-FFF2-40B4-BE49-F238E27FC236}">
              <a16:creationId xmlns:a16="http://schemas.microsoft.com/office/drawing/2014/main" id="{36C13A13-5418-41FA-887B-5945A32D3F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94" name="Text Box 7">
          <a:extLst>
            <a:ext uri="{FF2B5EF4-FFF2-40B4-BE49-F238E27FC236}">
              <a16:creationId xmlns:a16="http://schemas.microsoft.com/office/drawing/2014/main" id="{E56DAC79-3687-447C-9572-96E2E53B56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95" name="Text Box 7">
          <a:extLst>
            <a:ext uri="{FF2B5EF4-FFF2-40B4-BE49-F238E27FC236}">
              <a16:creationId xmlns:a16="http://schemas.microsoft.com/office/drawing/2014/main" id="{3D2CE3B3-4DFA-44B2-907E-6BD829B179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96" name="Text Box 7">
          <a:extLst>
            <a:ext uri="{FF2B5EF4-FFF2-40B4-BE49-F238E27FC236}">
              <a16:creationId xmlns:a16="http://schemas.microsoft.com/office/drawing/2014/main" id="{9D708A22-F6BA-45EC-888E-E91B8933C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97" name="Text Box 7">
          <a:extLst>
            <a:ext uri="{FF2B5EF4-FFF2-40B4-BE49-F238E27FC236}">
              <a16:creationId xmlns:a16="http://schemas.microsoft.com/office/drawing/2014/main" id="{3810CC9B-56F9-4941-93A0-2694AAB4BA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98" name="Text Box 7">
          <a:extLst>
            <a:ext uri="{FF2B5EF4-FFF2-40B4-BE49-F238E27FC236}">
              <a16:creationId xmlns:a16="http://schemas.microsoft.com/office/drawing/2014/main" id="{6A0BD6BF-8570-4DEE-A96F-2D31070953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8999" name="Text Box 7">
          <a:extLst>
            <a:ext uri="{FF2B5EF4-FFF2-40B4-BE49-F238E27FC236}">
              <a16:creationId xmlns:a16="http://schemas.microsoft.com/office/drawing/2014/main" id="{EC4EB166-99BF-4534-AEE7-86A96C579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00" name="Text Box 7">
          <a:extLst>
            <a:ext uri="{FF2B5EF4-FFF2-40B4-BE49-F238E27FC236}">
              <a16:creationId xmlns:a16="http://schemas.microsoft.com/office/drawing/2014/main" id="{E7429E79-C1AD-462D-A44E-EE629CE672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01" name="Text Box 7">
          <a:extLst>
            <a:ext uri="{FF2B5EF4-FFF2-40B4-BE49-F238E27FC236}">
              <a16:creationId xmlns:a16="http://schemas.microsoft.com/office/drawing/2014/main" id="{45480576-C18D-4076-8C57-A572446AD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02" name="Text Box 7">
          <a:extLst>
            <a:ext uri="{FF2B5EF4-FFF2-40B4-BE49-F238E27FC236}">
              <a16:creationId xmlns:a16="http://schemas.microsoft.com/office/drawing/2014/main" id="{979ED04F-0D4B-4436-8F87-69FAE8D6C5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03" name="Text Box 7">
          <a:extLst>
            <a:ext uri="{FF2B5EF4-FFF2-40B4-BE49-F238E27FC236}">
              <a16:creationId xmlns:a16="http://schemas.microsoft.com/office/drawing/2014/main" id="{AC080915-56BD-4888-9DAB-0C786609D9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04" name="Text Box 7">
          <a:extLst>
            <a:ext uri="{FF2B5EF4-FFF2-40B4-BE49-F238E27FC236}">
              <a16:creationId xmlns:a16="http://schemas.microsoft.com/office/drawing/2014/main" id="{C787AACE-6679-41A2-ACD0-15AEF007A6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05" name="Text Box 7">
          <a:extLst>
            <a:ext uri="{FF2B5EF4-FFF2-40B4-BE49-F238E27FC236}">
              <a16:creationId xmlns:a16="http://schemas.microsoft.com/office/drawing/2014/main" id="{14EB12CB-7884-4A30-831F-901828193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06" name="Text Box 7">
          <a:extLst>
            <a:ext uri="{FF2B5EF4-FFF2-40B4-BE49-F238E27FC236}">
              <a16:creationId xmlns:a16="http://schemas.microsoft.com/office/drawing/2014/main" id="{EDB1BC6A-C25F-41BA-B4AB-C5C6D7845D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07" name="Text Box 7">
          <a:extLst>
            <a:ext uri="{FF2B5EF4-FFF2-40B4-BE49-F238E27FC236}">
              <a16:creationId xmlns:a16="http://schemas.microsoft.com/office/drawing/2014/main" id="{38599675-29EE-4373-A6EE-6E8F95427D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08" name="Text Box 7">
          <a:extLst>
            <a:ext uri="{FF2B5EF4-FFF2-40B4-BE49-F238E27FC236}">
              <a16:creationId xmlns:a16="http://schemas.microsoft.com/office/drawing/2014/main" id="{649495C4-FDB6-4D45-9069-0E99B4853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09" name="Text Box 7">
          <a:extLst>
            <a:ext uri="{FF2B5EF4-FFF2-40B4-BE49-F238E27FC236}">
              <a16:creationId xmlns:a16="http://schemas.microsoft.com/office/drawing/2014/main" id="{8C52C49D-6BAF-4AEC-AD48-BE32B6634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10" name="Text Box 7">
          <a:extLst>
            <a:ext uri="{FF2B5EF4-FFF2-40B4-BE49-F238E27FC236}">
              <a16:creationId xmlns:a16="http://schemas.microsoft.com/office/drawing/2014/main" id="{2A56A3D2-B830-421F-B2AE-BD96942BE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11" name="Text Box 7">
          <a:extLst>
            <a:ext uri="{FF2B5EF4-FFF2-40B4-BE49-F238E27FC236}">
              <a16:creationId xmlns:a16="http://schemas.microsoft.com/office/drawing/2014/main" id="{D1934B47-4CA5-48E5-B958-5C28C566E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12" name="Text Box 7">
          <a:extLst>
            <a:ext uri="{FF2B5EF4-FFF2-40B4-BE49-F238E27FC236}">
              <a16:creationId xmlns:a16="http://schemas.microsoft.com/office/drawing/2014/main" id="{04DE4826-154E-4792-9D81-770A661AE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13" name="Text Box 7">
          <a:extLst>
            <a:ext uri="{FF2B5EF4-FFF2-40B4-BE49-F238E27FC236}">
              <a16:creationId xmlns:a16="http://schemas.microsoft.com/office/drawing/2014/main" id="{24A66117-4E62-45D6-92B8-4468F5EE91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14" name="Text Box 7">
          <a:extLst>
            <a:ext uri="{FF2B5EF4-FFF2-40B4-BE49-F238E27FC236}">
              <a16:creationId xmlns:a16="http://schemas.microsoft.com/office/drawing/2014/main" id="{ED66CB4B-8C06-4457-8690-AF18C85DEF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15" name="Text Box 7">
          <a:extLst>
            <a:ext uri="{FF2B5EF4-FFF2-40B4-BE49-F238E27FC236}">
              <a16:creationId xmlns:a16="http://schemas.microsoft.com/office/drawing/2014/main" id="{9494F3ED-4F2C-40B9-9AE3-EEAD328E4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16" name="Text Box 7">
          <a:extLst>
            <a:ext uri="{FF2B5EF4-FFF2-40B4-BE49-F238E27FC236}">
              <a16:creationId xmlns:a16="http://schemas.microsoft.com/office/drawing/2014/main" id="{CE60701D-5823-4363-9EA8-12428B285C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17" name="Text Box 7">
          <a:extLst>
            <a:ext uri="{FF2B5EF4-FFF2-40B4-BE49-F238E27FC236}">
              <a16:creationId xmlns:a16="http://schemas.microsoft.com/office/drawing/2014/main" id="{09E5324C-35CB-4EEF-BE00-D95BC81D9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18" name="Text Box 7">
          <a:extLst>
            <a:ext uri="{FF2B5EF4-FFF2-40B4-BE49-F238E27FC236}">
              <a16:creationId xmlns:a16="http://schemas.microsoft.com/office/drawing/2014/main" id="{19C92A00-A11B-4770-B287-EC8B94C9E9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19" name="Text Box 7">
          <a:extLst>
            <a:ext uri="{FF2B5EF4-FFF2-40B4-BE49-F238E27FC236}">
              <a16:creationId xmlns:a16="http://schemas.microsoft.com/office/drawing/2014/main" id="{C3B7F91A-47B4-4D61-AEEB-6BC1980545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20" name="Text Box 7">
          <a:extLst>
            <a:ext uri="{FF2B5EF4-FFF2-40B4-BE49-F238E27FC236}">
              <a16:creationId xmlns:a16="http://schemas.microsoft.com/office/drawing/2014/main" id="{B7523DA2-5FCE-48CB-AA26-913DCC925F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21" name="Text Box 7">
          <a:extLst>
            <a:ext uri="{FF2B5EF4-FFF2-40B4-BE49-F238E27FC236}">
              <a16:creationId xmlns:a16="http://schemas.microsoft.com/office/drawing/2014/main" id="{EC2B4BD6-8B49-41CA-802A-D1BC67C5B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22" name="Text Box 7">
          <a:extLst>
            <a:ext uri="{FF2B5EF4-FFF2-40B4-BE49-F238E27FC236}">
              <a16:creationId xmlns:a16="http://schemas.microsoft.com/office/drawing/2014/main" id="{3EF6FB29-CC1F-4BB3-A94F-CBA5CE2149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23" name="Text Box 7">
          <a:extLst>
            <a:ext uri="{FF2B5EF4-FFF2-40B4-BE49-F238E27FC236}">
              <a16:creationId xmlns:a16="http://schemas.microsoft.com/office/drawing/2014/main" id="{FB85DA95-53F9-41DA-A05C-0B88DD2115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24" name="Text Box 7">
          <a:extLst>
            <a:ext uri="{FF2B5EF4-FFF2-40B4-BE49-F238E27FC236}">
              <a16:creationId xmlns:a16="http://schemas.microsoft.com/office/drawing/2014/main" id="{52383AAE-FFA6-4B61-A693-2425683BF5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25" name="Text Box 7">
          <a:extLst>
            <a:ext uri="{FF2B5EF4-FFF2-40B4-BE49-F238E27FC236}">
              <a16:creationId xmlns:a16="http://schemas.microsoft.com/office/drawing/2014/main" id="{2C25982D-6169-4C59-A5D6-CCA944B65F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26" name="Text Box 7">
          <a:extLst>
            <a:ext uri="{FF2B5EF4-FFF2-40B4-BE49-F238E27FC236}">
              <a16:creationId xmlns:a16="http://schemas.microsoft.com/office/drawing/2014/main" id="{46137F02-6327-447B-B893-890B24B33D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27" name="Text Box 7">
          <a:extLst>
            <a:ext uri="{FF2B5EF4-FFF2-40B4-BE49-F238E27FC236}">
              <a16:creationId xmlns:a16="http://schemas.microsoft.com/office/drawing/2014/main" id="{6A167AFE-07AB-481E-AC97-CFDA8980BF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28" name="Text Box 7">
          <a:extLst>
            <a:ext uri="{FF2B5EF4-FFF2-40B4-BE49-F238E27FC236}">
              <a16:creationId xmlns:a16="http://schemas.microsoft.com/office/drawing/2014/main" id="{27054CDD-7467-4B3A-975F-AFA7CB7240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29" name="Text Box 7">
          <a:extLst>
            <a:ext uri="{FF2B5EF4-FFF2-40B4-BE49-F238E27FC236}">
              <a16:creationId xmlns:a16="http://schemas.microsoft.com/office/drawing/2014/main" id="{6CA76F29-0FF3-4930-B183-7ABB1E351D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30" name="Text Box 7">
          <a:extLst>
            <a:ext uri="{FF2B5EF4-FFF2-40B4-BE49-F238E27FC236}">
              <a16:creationId xmlns:a16="http://schemas.microsoft.com/office/drawing/2014/main" id="{2C5433BC-3BB4-4FF4-A702-E0DF083D5E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31" name="Text Box 7">
          <a:extLst>
            <a:ext uri="{FF2B5EF4-FFF2-40B4-BE49-F238E27FC236}">
              <a16:creationId xmlns:a16="http://schemas.microsoft.com/office/drawing/2014/main" id="{A01734B5-26B3-4C21-9906-DCE0B00972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32" name="Text Box 7">
          <a:extLst>
            <a:ext uri="{FF2B5EF4-FFF2-40B4-BE49-F238E27FC236}">
              <a16:creationId xmlns:a16="http://schemas.microsoft.com/office/drawing/2014/main" id="{61740295-0C1B-4387-A7BE-17A138B286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33" name="Text Box 7">
          <a:extLst>
            <a:ext uri="{FF2B5EF4-FFF2-40B4-BE49-F238E27FC236}">
              <a16:creationId xmlns:a16="http://schemas.microsoft.com/office/drawing/2014/main" id="{86884394-CEA9-4770-A5DE-2534E0130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34" name="Text Box 7">
          <a:extLst>
            <a:ext uri="{FF2B5EF4-FFF2-40B4-BE49-F238E27FC236}">
              <a16:creationId xmlns:a16="http://schemas.microsoft.com/office/drawing/2014/main" id="{0A45D1BE-B914-4CF7-9412-A6C38A3F80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35" name="Text Box 7">
          <a:extLst>
            <a:ext uri="{FF2B5EF4-FFF2-40B4-BE49-F238E27FC236}">
              <a16:creationId xmlns:a16="http://schemas.microsoft.com/office/drawing/2014/main" id="{841C8654-A3F1-47D5-BED5-EC5E25007E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36" name="Text Box 7">
          <a:extLst>
            <a:ext uri="{FF2B5EF4-FFF2-40B4-BE49-F238E27FC236}">
              <a16:creationId xmlns:a16="http://schemas.microsoft.com/office/drawing/2014/main" id="{7CF26044-41E3-454A-943D-9BB32C7EC1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37" name="Text Box 7">
          <a:extLst>
            <a:ext uri="{FF2B5EF4-FFF2-40B4-BE49-F238E27FC236}">
              <a16:creationId xmlns:a16="http://schemas.microsoft.com/office/drawing/2014/main" id="{3314F1BF-4D4E-4C73-86C3-5B93A69A6F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38" name="Text Box 7">
          <a:extLst>
            <a:ext uri="{FF2B5EF4-FFF2-40B4-BE49-F238E27FC236}">
              <a16:creationId xmlns:a16="http://schemas.microsoft.com/office/drawing/2014/main" id="{A786DD1D-704C-4BC9-8552-9BC0845F36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39" name="Text Box 7">
          <a:extLst>
            <a:ext uri="{FF2B5EF4-FFF2-40B4-BE49-F238E27FC236}">
              <a16:creationId xmlns:a16="http://schemas.microsoft.com/office/drawing/2014/main" id="{82F0E355-56A5-4F60-83B6-D2E2E83A0C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40" name="Text Box 7">
          <a:extLst>
            <a:ext uri="{FF2B5EF4-FFF2-40B4-BE49-F238E27FC236}">
              <a16:creationId xmlns:a16="http://schemas.microsoft.com/office/drawing/2014/main" id="{38F7516C-8048-474A-B183-643B3B075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41" name="Text Box 7">
          <a:extLst>
            <a:ext uri="{FF2B5EF4-FFF2-40B4-BE49-F238E27FC236}">
              <a16:creationId xmlns:a16="http://schemas.microsoft.com/office/drawing/2014/main" id="{DB1FD18C-47DC-4677-A7CD-A64CB6F9F7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42" name="Text Box 7">
          <a:extLst>
            <a:ext uri="{FF2B5EF4-FFF2-40B4-BE49-F238E27FC236}">
              <a16:creationId xmlns:a16="http://schemas.microsoft.com/office/drawing/2014/main" id="{C773C873-10EC-4B0B-975A-18D5D2FFCE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43" name="Text Box 7">
          <a:extLst>
            <a:ext uri="{FF2B5EF4-FFF2-40B4-BE49-F238E27FC236}">
              <a16:creationId xmlns:a16="http://schemas.microsoft.com/office/drawing/2014/main" id="{B545CCCE-69F8-4AB1-9D4A-EFBDA120B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44" name="Text Box 7">
          <a:extLst>
            <a:ext uri="{FF2B5EF4-FFF2-40B4-BE49-F238E27FC236}">
              <a16:creationId xmlns:a16="http://schemas.microsoft.com/office/drawing/2014/main" id="{1CC30C7D-7A2A-4E09-A5F7-CE588D8AA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45" name="Text Box 7">
          <a:extLst>
            <a:ext uri="{FF2B5EF4-FFF2-40B4-BE49-F238E27FC236}">
              <a16:creationId xmlns:a16="http://schemas.microsoft.com/office/drawing/2014/main" id="{261DF54A-2BCB-441A-A767-121154ED95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46" name="Text Box 7">
          <a:extLst>
            <a:ext uri="{FF2B5EF4-FFF2-40B4-BE49-F238E27FC236}">
              <a16:creationId xmlns:a16="http://schemas.microsoft.com/office/drawing/2014/main" id="{6527C648-71BB-4513-94F9-53C3363086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47" name="Text Box 7">
          <a:extLst>
            <a:ext uri="{FF2B5EF4-FFF2-40B4-BE49-F238E27FC236}">
              <a16:creationId xmlns:a16="http://schemas.microsoft.com/office/drawing/2014/main" id="{A6642F61-A57C-42D7-BD56-FF8078ED6C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48" name="Text Box 7">
          <a:extLst>
            <a:ext uri="{FF2B5EF4-FFF2-40B4-BE49-F238E27FC236}">
              <a16:creationId xmlns:a16="http://schemas.microsoft.com/office/drawing/2014/main" id="{09BF595F-95CE-4F39-96B3-BADECE1A4D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49" name="Text Box 7">
          <a:extLst>
            <a:ext uri="{FF2B5EF4-FFF2-40B4-BE49-F238E27FC236}">
              <a16:creationId xmlns:a16="http://schemas.microsoft.com/office/drawing/2014/main" id="{99BF7722-236B-43B8-B409-A377D090F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50" name="Text Box 7">
          <a:extLst>
            <a:ext uri="{FF2B5EF4-FFF2-40B4-BE49-F238E27FC236}">
              <a16:creationId xmlns:a16="http://schemas.microsoft.com/office/drawing/2014/main" id="{033BA240-AA3A-4EC0-B072-579468FC9D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51" name="Text Box 7">
          <a:extLst>
            <a:ext uri="{FF2B5EF4-FFF2-40B4-BE49-F238E27FC236}">
              <a16:creationId xmlns:a16="http://schemas.microsoft.com/office/drawing/2014/main" id="{11C64C00-F3A3-481C-B711-C0FF9CD0C9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52" name="Text Box 7">
          <a:extLst>
            <a:ext uri="{FF2B5EF4-FFF2-40B4-BE49-F238E27FC236}">
              <a16:creationId xmlns:a16="http://schemas.microsoft.com/office/drawing/2014/main" id="{27B8064A-02F3-4DDB-8C82-80C06FFF0D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53" name="Text Box 7">
          <a:extLst>
            <a:ext uri="{FF2B5EF4-FFF2-40B4-BE49-F238E27FC236}">
              <a16:creationId xmlns:a16="http://schemas.microsoft.com/office/drawing/2014/main" id="{25D0AAE2-7F08-4DE9-982C-99D12DD4D2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54" name="Text Box 7">
          <a:extLst>
            <a:ext uri="{FF2B5EF4-FFF2-40B4-BE49-F238E27FC236}">
              <a16:creationId xmlns:a16="http://schemas.microsoft.com/office/drawing/2014/main" id="{8EB77989-FF9A-413E-9C7B-3097B67323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55" name="Text Box 7">
          <a:extLst>
            <a:ext uri="{FF2B5EF4-FFF2-40B4-BE49-F238E27FC236}">
              <a16:creationId xmlns:a16="http://schemas.microsoft.com/office/drawing/2014/main" id="{34D3719C-E017-4973-B9EC-20499B106B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56" name="Text Box 7">
          <a:extLst>
            <a:ext uri="{FF2B5EF4-FFF2-40B4-BE49-F238E27FC236}">
              <a16:creationId xmlns:a16="http://schemas.microsoft.com/office/drawing/2014/main" id="{F372DA54-D3F8-47A9-A9CA-313E2D1D5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57" name="Text Box 7">
          <a:extLst>
            <a:ext uri="{FF2B5EF4-FFF2-40B4-BE49-F238E27FC236}">
              <a16:creationId xmlns:a16="http://schemas.microsoft.com/office/drawing/2014/main" id="{4800875F-D8BF-4D7F-B710-1DD47707CD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58" name="Text Box 7">
          <a:extLst>
            <a:ext uri="{FF2B5EF4-FFF2-40B4-BE49-F238E27FC236}">
              <a16:creationId xmlns:a16="http://schemas.microsoft.com/office/drawing/2014/main" id="{31A41780-3AD4-40EC-BD42-A57D88CB36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59" name="Text Box 7">
          <a:extLst>
            <a:ext uri="{FF2B5EF4-FFF2-40B4-BE49-F238E27FC236}">
              <a16:creationId xmlns:a16="http://schemas.microsoft.com/office/drawing/2014/main" id="{1D722BA5-CFF7-4C48-82CD-865ADA839F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60" name="Text Box 7">
          <a:extLst>
            <a:ext uri="{FF2B5EF4-FFF2-40B4-BE49-F238E27FC236}">
              <a16:creationId xmlns:a16="http://schemas.microsoft.com/office/drawing/2014/main" id="{6CA31FD0-48EC-4A93-A737-2744BFC25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61" name="Text Box 7">
          <a:extLst>
            <a:ext uri="{FF2B5EF4-FFF2-40B4-BE49-F238E27FC236}">
              <a16:creationId xmlns:a16="http://schemas.microsoft.com/office/drawing/2014/main" id="{83A85AFA-00B0-4368-A429-6798068E45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62" name="Text Box 7">
          <a:extLst>
            <a:ext uri="{FF2B5EF4-FFF2-40B4-BE49-F238E27FC236}">
              <a16:creationId xmlns:a16="http://schemas.microsoft.com/office/drawing/2014/main" id="{B5C957F4-CE1A-4EDF-8AF7-D822703D3B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63" name="Text Box 7">
          <a:extLst>
            <a:ext uri="{FF2B5EF4-FFF2-40B4-BE49-F238E27FC236}">
              <a16:creationId xmlns:a16="http://schemas.microsoft.com/office/drawing/2014/main" id="{6F9DA1AC-CA42-4187-9100-9D691B57AF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64" name="Text Box 7">
          <a:extLst>
            <a:ext uri="{FF2B5EF4-FFF2-40B4-BE49-F238E27FC236}">
              <a16:creationId xmlns:a16="http://schemas.microsoft.com/office/drawing/2014/main" id="{9C918300-F40A-4469-BC13-EF7DA2BBF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65" name="Text Box 7">
          <a:extLst>
            <a:ext uri="{FF2B5EF4-FFF2-40B4-BE49-F238E27FC236}">
              <a16:creationId xmlns:a16="http://schemas.microsoft.com/office/drawing/2014/main" id="{9B382DA7-6632-4FB7-A5C4-36CC0F96EB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66" name="Text Box 7">
          <a:extLst>
            <a:ext uri="{FF2B5EF4-FFF2-40B4-BE49-F238E27FC236}">
              <a16:creationId xmlns:a16="http://schemas.microsoft.com/office/drawing/2014/main" id="{103E7BD8-27F7-4E71-8433-68F914A269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67" name="Text Box 7">
          <a:extLst>
            <a:ext uri="{FF2B5EF4-FFF2-40B4-BE49-F238E27FC236}">
              <a16:creationId xmlns:a16="http://schemas.microsoft.com/office/drawing/2014/main" id="{9F89799B-3B95-412F-BA5A-D758AFCFC4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68" name="Text Box 7">
          <a:extLst>
            <a:ext uri="{FF2B5EF4-FFF2-40B4-BE49-F238E27FC236}">
              <a16:creationId xmlns:a16="http://schemas.microsoft.com/office/drawing/2014/main" id="{EA7103B5-AAD2-45AE-B4A7-C8E7C0BF99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69" name="Text Box 7">
          <a:extLst>
            <a:ext uri="{FF2B5EF4-FFF2-40B4-BE49-F238E27FC236}">
              <a16:creationId xmlns:a16="http://schemas.microsoft.com/office/drawing/2014/main" id="{1BCA8DF6-7820-4E67-8445-7AD238C6A1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70" name="Text Box 7">
          <a:extLst>
            <a:ext uri="{FF2B5EF4-FFF2-40B4-BE49-F238E27FC236}">
              <a16:creationId xmlns:a16="http://schemas.microsoft.com/office/drawing/2014/main" id="{A3AD4E9E-8B4E-4D41-818D-C62D9CADE4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71" name="Text Box 7">
          <a:extLst>
            <a:ext uri="{FF2B5EF4-FFF2-40B4-BE49-F238E27FC236}">
              <a16:creationId xmlns:a16="http://schemas.microsoft.com/office/drawing/2014/main" id="{99ADFCC7-981A-41B8-A41E-F7E7138BE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72" name="Text Box 7">
          <a:extLst>
            <a:ext uri="{FF2B5EF4-FFF2-40B4-BE49-F238E27FC236}">
              <a16:creationId xmlns:a16="http://schemas.microsoft.com/office/drawing/2014/main" id="{975B918F-37EA-4224-8E08-483128DBC3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73" name="Text Box 7">
          <a:extLst>
            <a:ext uri="{FF2B5EF4-FFF2-40B4-BE49-F238E27FC236}">
              <a16:creationId xmlns:a16="http://schemas.microsoft.com/office/drawing/2014/main" id="{3549BE5D-241A-4BED-ACF7-E8AA3A53A2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74" name="Text Box 7">
          <a:extLst>
            <a:ext uri="{FF2B5EF4-FFF2-40B4-BE49-F238E27FC236}">
              <a16:creationId xmlns:a16="http://schemas.microsoft.com/office/drawing/2014/main" id="{11F88303-4BF7-4763-89EA-630B5A528F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75" name="Text Box 7">
          <a:extLst>
            <a:ext uri="{FF2B5EF4-FFF2-40B4-BE49-F238E27FC236}">
              <a16:creationId xmlns:a16="http://schemas.microsoft.com/office/drawing/2014/main" id="{94BBA7D8-A5D7-4A59-BDEB-F22BDC32AF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76" name="Text Box 7">
          <a:extLst>
            <a:ext uri="{FF2B5EF4-FFF2-40B4-BE49-F238E27FC236}">
              <a16:creationId xmlns:a16="http://schemas.microsoft.com/office/drawing/2014/main" id="{14E2EDA0-37A8-46CD-8096-A6562E0ADF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77" name="Text Box 7">
          <a:extLst>
            <a:ext uri="{FF2B5EF4-FFF2-40B4-BE49-F238E27FC236}">
              <a16:creationId xmlns:a16="http://schemas.microsoft.com/office/drawing/2014/main" id="{8C5FAA9C-18AF-4F2B-86E6-5F46034220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78" name="Text Box 7">
          <a:extLst>
            <a:ext uri="{FF2B5EF4-FFF2-40B4-BE49-F238E27FC236}">
              <a16:creationId xmlns:a16="http://schemas.microsoft.com/office/drawing/2014/main" id="{6260F981-77F6-496C-8148-DD55803FF7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79" name="Text Box 7">
          <a:extLst>
            <a:ext uri="{FF2B5EF4-FFF2-40B4-BE49-F238E27FC236}">
              <a16:creationId xmlns:a16="http://schemas.microsoft.com/office/drawing/2014/main" id="{9826EF8F-9082-4FC3-89A7-9F741BDC62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80" name="Text Box 7">
          <a:extLst>
            <a:ext uri="{FF2B5EF4-FFF2-40B4-BE49-F238E27FC236}">
              <a16:creationId xmlns:a16="http://schemas.microsoft.com/office/drawing/2014/main" id="{C2215EA7-E4FB-4748-9510-24CD7C1B13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81" name="Text Box 7">
          <a:extLst>
            <a:ext uri="{FF2B5EF4-FFF2-40B4-BE49-F238E27FC236}">
              <a16:creationId xmlns:a16="http://schemas.microsoft.com/office/drawing/2014/main" id="{35647B53-90A6-4D0F-BD41-4871054438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82" name="Text Box 7">
          <a:extLst>
            <a:ext uri="{FF2B5EF4-FFF2-40B4-BE49-F238E27FC236}">
              <a16:creationId xmlns:a16="http://schemas.microsoft.com/office/drawing/2014/main" id="{1319FEC9-C1A3-4A55-A464-A04DC6131B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83" name="Text Box 7">
          <a:extLst>
            <a:ext uri="{FF2B5EF4-FFF2-40B4-BE49-F238E27FC236}">
              <a16:creationId xmlns:a16="http://schemas.microsoft.com/office/drawing/2014/main" id="{35F99754-1769-4D22-8DA5-3E185554CA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84" name="Text Box 7">
          <a:extLst>
            <a:ext uri="{FF2B5EF4-FFF2-40B4-BE49-F238E27FC236}">
              <a16:creationId xmlns:a16="http://schemas.microsoft.com/office/drawing/2014/main" id="{BB4905F5-9D6D-4B92-AD9F-7038E56F6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85" name="Text Box 7">
          <a:extLst>
            <a:ext uri="{FF2B5EF4-FFF2-40B4-BE49-F238E27FC236}">
              <a16:creationId xmlns:a16="http://schemas.microsoft.com/office/drawing/2014/main" id="{35F9FC0D-D94E-4F06-BD4B-3D7F7DCC4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86" name="Text Box 7">
          <a:extLst>
            <a:ext uri="{FF2B5EF4-FFF2-40B4-BE49-F238E27FC236}">
              <a16:creationId xmlns:a16="http://schemas.microsoft.com/office/drawing/2014/main" id="{5DEC8151-320D-45A2-B08C-AE36B70EE7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87" name="Text Box 7">
          <a:extLst>
            <a:ext uri="{FF2B5EF4-FFF2-40B4-BE49-F238E27FC236}">
              <a16:creationId xmlns:a16="http://schemas.microsoft.com/office/drawing/2014/main" id="{1EE9FDF1-11D4-49D3-AFC3-7632AD3B8A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88" name="Text Box 7">
          <a:extLst>
            <a:ext uri="{FF2B5EF4-FFF2-40B4-BE49-F238E27FC236}">
              <a16:creationId xmlns:a16="http://schemas.microsoft.com/office/drawing/2014/main" id="{48B52A17-BC16-461F-9BAD-BF42F7FC4C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89" name="Text Box 7">
          <a:extLst>
            <a:ext uri="{FF2B5EF4-FFF2-40B4-BE49-F238E27FC236}">
              <a16:creationId xmlns:a16="http://schemas.microsoft.com/office/drawing/2014/main" id="{9AB4BDBD-4B64-4A07-A70F-A4860EE6DB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90" name="Text Box 7">
          <a:extLst>
            <a:ext uri="{FF2B5EF4-FFF2-40B4-BE49-F238E27FC236}">
              <a16:creationId xmlns:a16="http://schemas.microsoft.com/office/drawing/2014/main" id="{B653ED69-57D8-43E4-99CE-1D86A2CFF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91" name="Text Box 7">
          <a:extLst>
            <a:ext uri="{FF2B5EF4-FFF2-40B4-BE49-F238E27FC236}">
              <a16:creationId xmlns:a16="http://schemas.microsoft.com/office/drawing/2014/main" id="{45763DB9-080B-4B69-A7ED-49CA19A81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92" name="Text Box 7">
          <a:extLst>
            <a:ext uri="{FF2B5EF4-FFF2-40B4-BE49-F238E27FC236}">
              <a16:creationId xmlns:a16="http://schemas.microsoft.com/office/drawing/2014/main" id="{8DAF17BF-960B-4DC5-A25F-D574CD1DB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93" name="Text Box 7">
          <a:extLst>
            <a:ext uri="{FF2B5EF4-FFF2-40B4-BE49-F238E27FC236}">
              <a16:creationId xmlns:a16="http://schemas.microsoft.com/office/drawing/2014/main" id="{89CEB328-5DAB-47F0-BAAA-D6CF012B02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94" name="Text Box 7">
          <a:extLst>
            <a:ext uri="{FF2B5EF4-FFF2-40B4-BE49-F238E27FC236}">
              <a16:creationId xmlns:a16="http://schemas.microsoft.com/office/drawing/2014/main" id="{74247666-3EE3-431F-8B7C-9318102354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95" name="Text Box 7">
          <a:extLst>
            <a:ext uri="{FF2B5EF4-FFF2-40B4-BE49-F238E27FC236}">
              <a16:creationId xmlns:a16="http://schemas.microsoft.com/office/drawing/2014/main" id="{FACD2664-B62A-4480-B3BB-9C0D0A79CD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96" name="Text Box 7">
          <a:extLst>
            <a:ext uri="{FF2B5EF4-FFF2-40B4-BE49-F238E27FC236}">
              <a16:creationId xmlns:a16="http://schemas.microsoft.com/office/drawing/2014/main" id="{F371AFAB-7DC2-4C1D-866C-0A1CFA4658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97" name="Text Box 7">
          <a:extLst>
            <a:ext uri="{FF2B5EF4-FFF2-40B4-BE49-F238E27FC236}">
              <a16:creationId xmlns:a16="http://schemas.microsoft.com/office/drawing/2014/main" id="{EF929565-5D8A-4D32-B296-0C7149338B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98" name="Text Box 7">
          <a:extLst>
            <a:ext uri="{FF2B5EF4-FFF2-40B4-BE49-F238E27FC236}">
              <a16:creationId xmlns:a16="http://schemas.microsoft.com/office/drawing/2014/main" id="{92C85980-00D9-4270-ABCB-783520B38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099" name="Text Box 7">
          <a:extLst>
            <a:ext uri="{FF2B5EF4-FFF2-40B4-BE49-F238E27FC236}">
              <a16:creationId xmlns:a16="http://schemas.microsoft.com/office/drawing/2014/main" id="{55F748D2-4B5E-4B9D-BA09-E1601C94F5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00" name="Text Box 7">
          <a:extLst>
            <a:ext uri="{FF2B5EF4-FFF2-40B4-BE49-F238E27FC236}">
              <a16:creationId xmlns:a16="http://schemas.microsoft.com/office/drawing/2014/main" id="{2C013D66-F365-4FE5-9DCC-1AADA8938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01" name="Text Box 7">
          <a:extLst>
            <a:ext uri="{FF2B5EF4-FFF2-40B4-BE49-F238E27FC236}">
              <a16:creationId xmlns:a16="http://schemas.microsoft.com/office/drawing/2014/main" id="{55379CF6-2E8B-4665-989D-A027D5F241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02" name="Text Box 7">
          <a:extLst>
            <a:ext uri="{FF2B5EF4-FFF2-40B4-BE49-F238E27FC236}">
              <a16:creationId xmlns:a16="http://schemas.microsoft.com/office/drawing/2014/main" id="{427F499A-1535-4FB8-B9F7-527A7A347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03" name="Text Box 7">
          <a:extLst>
            <a:ext uri="{FF2B5EF4-FFF2-40B4-BE49-F238E27FC236}">
              <a16:creationId xmlns:a16="http://schemas.microsoft.com/office/drawing/2014/main" id="{D8E8001B-ECC9-4715-BBA3-7853A5C517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04" name="Text Box 7">
          <a:extLst>
            <a:ext uri="{FF2B5EF4-FFF2-40B4-BE49-F238E27FC236}">
              <a16:creationId xmlns:a16="http://schemas.microsoft.com/office/drawing/2014/main" id="{98BD0C7D-B773-4001-BB9F-529CB63DAD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05" name="Text Box 7">
          <a:extLst>
            <a:ext uri="{FF2B5EF4-FFF2-40B4-BE49-F238E27FC236}">
              <a16:creationId xmlns:a16="http://schemas.microsoft.com/office/drawing/2014/main" id="{38AB9ED5-F5D6-4FE2-9DC5-F7B9F77C09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06" name="Text Box 7">
          <a:extLst>
            <a:ext uri="{FF2B5EF4-FFF2-40B4-BE49-F238E27FC236}">
              <a16:creationId xmlns:a16="http://schemas.microsoft.com/office/drawing/2014/main" id="{099B18AF-BFE4-4CD1-896F-C5E2B53DCD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07" name="Text Box 7">
          <a:extLst>
            <a:ext uri="{FF2B5EF4-FFF2-40B4-BE49-F238E27FC236}">
              <a16:creationId xmlns:a16="http://schemas.microsoft.com/office/drawing/2014/main" id="{4CF5FAB0-18C5-4918-8D66-62B6F7A3E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08" name="Text Box 7">
          <a:extLst>
            <a:ext uri="{FF2B5EF4-FFF2-40B4-BE49-F238E27FC236}">
              <a16:creationId xmlns:a16="http://schemas.microsoft.com/office/drawing/2014/main" id="{D66E3D86-5964-4DD5-893D-637D18ADB3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09" name="Text Box 7">
          <a:extLst>
            <a:ext uri="{FF2B5EF4-FFF2-40B4-BE49-F238E27FC236}">
              <a16:creationId xmlns:a16="http://schemas.microsoft.com/office/drawing/2014/main" id="{7FC2094A-639E-4BF3-8692-D427E802DA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10" name="Text Box 7">
          <a:extLst>
            <a:ext uri="{FF2B5EF4-FFF2-40B4-BE49-F238E27FC236}">
              <a16:creationId xmlns:a16="http://schemas.microsoft.com/office/drawing/2014/main" id="{31813402-E9B2-4BAF-B1F1-4EC08EB01A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11" name="Text Box 7">
          <a:extLst>
            <a:ext uri="{FF2B5EF4-FFF2-40B4-BE49-F238E27FC236}">
              <a16:creationId xmlns:a16="http://schemas.microsoft.com/office/drawing/2014/main" id="{B59D7EAC-F3C6-42C5-B88C-1651CEEAD6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12" name="Text Box 7">
          <a:extLst>
            <a:ext uri="{FF2B5EF4-FFF2-40B4-BE49-F238E27FC236}">
              <a16:creationId xmlns:a16="http://schemas.microsoft.com/office/drawing/2014/main" id="{3254F597-7ED2-4176-A16E-C9AE6ED2EC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13" name="Text Box 7">
          <a:extLst>
            <a:ext uri="{FF2B5EF4-FFF2-40B4-BE49-F238E27FC236}">
              <a16:creationId xmlns:a16="http://schemas.microsoft.com/office/drawing/2014/main" id="{E38CDEEF-A5FC-4E59-91CA-FA850A741C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14" name="Text Box 7">
          <a:extLst>
            <a:ext uri="{FF2B5EF4-FFF2-40B4-BE49-F238E27FC236}">
              <a16:creationId xmlns:a16="http://schemas.microsoft.com/office/drawing/2014/main" id="{81406A0E-8CAB-4332-AFDA-472C51079F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15" name="Text Box 7">
          <a:extLst>
            <a:ext uri="{FF2B5EF4-FFF2-40B4-BE49-F238E27FC236}">
              <a16:creationId xmlns:a16="http://schemas.microsoft.com/office/drawing/2014/main" id="{3217A6B4-BD7C-4395-8E14-F72DA104B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16" name="Text Box 7">
          <a:extLst>
            <a:ext uri="{FF2B5EF4-FFF2-40B4-BE49-F238E27FC236}">
              <a16:creationId xmlns:a16="http://schemas.microsoft.com/office/drawing/2014/main" id="{55926C49-481B-47C3-8F3D-CBB633F635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117" name="Text Box 7">
          <a:extLst>
            <a:ext uri="{FF2B5EF4-FFF2-40B4-BE49-F238E27FC236}">
              <a16:creationId xmlns:a16="http://schemas.microsoft.com/office/drawing/2014/main" id="{9A7BC888-8DE0-47A0-8762-C0E49A0D0DF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18" name="Text Box 7">
          <a:extLst>
            <a:ext uri="{FF2B5EF4-FFF2-40B4-BE49-F238E27FC236}">
              <a16:creationId xmlns:a16="http://schemas.microsoft.com/office/drawing/2014/main" id="{BF1E6359-4466-458D-84E0-357392A509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19" name="Text Box 7">
          <a:extLst>
            <a:ext uri="{FF2B5EF4-FFF2-40B4-BE49-F238E27FC236}">
              <a16:creationId xmlns:a16="http://schemas.microsoft.com/office/drawing/2014/main" id="{B0F4E788-4FF8-49A3-A3EE-D3CE1970C8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20" name="Text Box 7">
          <a:extLst>
            <a:ext uri="{FF2B5EF4-FFF2-40B4-BE49-F238E27FC236}">
              <a16:creationId xmlns:a16="http://schemas.microsoft.com/office/drawing/2014/main" id="{DE40A8E8-173A-4050-B1AF-7114361005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21" name="Text Box 7">
          <a:extLst>
            <a:ext uri="{FF2B5EF4-FFF2-40B4-BE49-F238E27FC236}">
              <a16:creationId xmlns:a16="http://schemas.microsoft.com/office/drawing/2014/main" id="{A9977CE1-FE4A-4F2E-9008-420A84501A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22" name="Text Box 7">
          <a:extLst>
            <a:ext uri="{FF2B5EF4-FFF2-40B4-BE49-F238E27FC236}">
              <a16:creationId xmlns:a16="http://schemas.microsoft.com/office/drawing/2014/main" id="{0AF34F89-60F8-42A0-834C-FD4B64E635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23" name="Text Box 7">
          <a:extLst>
            <a:ext uri="{FF2B5EF4-FFF2-40B4-BE49-F238E27FC236}">
              <a16:creationId xmlns:a16="http://schemas.microsoft.com/office/drawing/2014/main" id="{A4F211D2-E46B-420A-B02A-6B4F59D92B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24" name="Text Box 7">
          <a:extLst>
            <a:ext uri="{FF2B5EF4-FFF2-40B4-BE49-F238E27FC236}">
              <a16:creationId xmlns:a16="http://schemas.microsoft.com/office/drawing/2014/main" id="{466337C5-BE2B-4069-B1CD-73A1754B7C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25" name="Text Box 7">
          <a:extLst>
            <a:ext uri="{FF2B5EF4-FFF2-40B4-BE49-F238E27FC236}">
              <a16:creationId xmlns:a16="http://schemas.microsoft.com/office/drawing/2014/main" id="{9A12FA37-4CAD-4029-B652-04DF4C9C44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26" name="Text Box 7">
          <a:extLst>
            <a:ext uri="{FF2B5EF4-FFF2-40B4-BE49-F238E27FC236}">
              <a16:creationId xmlns:a16="http://schemas.microsoft.com/office/drawing/2014/main" id="{F2647A80-3F4E-4AC2-9AA3-A6AEADCEEE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27" name="Text Box 7">
          <a:extLst>
            <a:ext uri="{FF2B5EF4-FFF2-40B4-BE49-F238E27FC236}">
              <a16:creationId xmlns:a16="http://schemas.microsoft.com/office/drawing/2014/main" id="{6CBC68BB-136F-4483-834D-26D838831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28" name="Text Box 7">
          <a:extLst>
            <a:ext uri="{FF2B5EF4-FFF2-40B4-BE49-F238E27FC236}">
              <a16:creationId xmlns:a16="http://schemas.microsoft.com/office/drawing/2014/main" id="{991FEFDC-3D2B-41BC-8A52-F01485541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29" name="Text Box 7">
          <a:extLst>
            <a:ext uri="{FF2B5EF4-FFF2-40B4-BE49-F238E27FC236}">
              <a16:creationId xmlns:a16="http://schemas.microsoft.com/office/drawing/2014/main" id="{B4918E76-0813-4EF3-B12B-299F5B8BAD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30" name="Text Box 7">
          <a:extLst>
            <a:ext uri="{FF2B5EF4-FFF2-40B4-BE49-F238E27FC236}">
              <a16:creationId xmlns:a16="http://schemas.microsoft.com/office/drawing/2014/main" id="{57792CDD-0B87-4A79-9943-6EA8942B0A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31" name="Text Box 7">
          <a:extLst>
            <a:ext uri="{FF2B5EF4-FFF2-40B4-BE49-F238E27FC236}">
              <a16:creationId xmlns:a16="http://schemas.microsoft.com/office/drawing/2014/main" id="{6AF3EE5F-43E0-426F-A7B8-B9CC9F2BF5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32" name="Text Box 7">
          <a:extLst>
            <a:ext uri="{FF2B5EF4-FFF2-40B4-BE49-F238E27FC236}">
              <a16:creationId xmlns:a16="http://schemas.microsoft.com/office/drawing/2014/main" id="{F13BF045-4319-408A-8024-B672502175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33" name="Text Box 7">
          <a:extLst>
            <a:ext uri="{FF2B5EF4-FFF2-40B4-BE49-F238E27FC236}">
              <a16:creationId xmlns:a16="http://schemas.microsoft.com/office/drawing/2014/main" id="{3B0C1F4E-E0E7-4D64-9BB6-3B2852FC8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34" name="Text Box 7">
          <a:extLst>
            <a:ext uri="{FF2B5EF4-FFF2-40B4-BE49-F238E27FC236}">
              <a16:creationId xmlns:a16="http://schemas.microsoft.com/office/drawing/2014/main" id="{7F87D60B-0984-49E6-8613-C1C5EB5705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35" name="Text Box 7">
          <a:extLst>
            <a:ext uri="{FF2B5EF4-FFF2-40B4-BE49-F238E27FC236}">
              <a16:creationId xmlns:a16="http://schemas.microsoft.com/office/drawing/2014/main" id="{5A7F408D-B2D5-48E4-A231-FD3B447D3B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36" name="Text Box 7">
          <a:extLst>
            <a:ext uri="{FF2B5EF4-FFF2-40B4-BE49-F238E27FC236}">
              <a16:creationId xmlns:a16="http://schemas.microsoft.com/office/drawing/2014/main" id="{6965C4A7-C56E-4F2C-83D8-5BDCB1BB70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37" name="Text Box 7">
          <a:extLst>
            <a:ext uri="{FF2B5EF4-FFF2-40B4-BE49-F238E27FC236}">
              <a16:creationId xmlns:a16="http://schemas.microsoft.com/office/drawing/2014/main" id="{A26B97B3-55E0-4CD2-93DD-07007731CD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38" name="Text Box 7">
          <a:extLst>
            <a:ext uri="{FF2B5EF4-FFF2-40B4-BE49-F238E27FC236}">
              <a16:creationId xmlns:a16="http://schemas.microsoft.com/office/drawing/2014/main" id="{10A9EF76-05C8-4726-BE25-D6053E6B2E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39" name="Text Box 7">
          <a:extLst>
            <a:ext uri="{FF2B5EF4-FFF2-40B4-BE49-F238E27FC236}">
              <a16:creationId xmlns:a16="http://schemas.microsoft.com/office/drawing/2014/main" id="{F2C5A851-F00F-41CF-A1BD-E91C2F8AB7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40" name="Text Box 7">
          <a:extLst>
            <a:ext uri="{FF2B5EF4-FFF2-40B4-BE49-F238E27FC236}">
              <a16:creationId xmlns:a16="http://schemas.microsoft.com/office/drawing/2014/main" id="{45AB1882-75E6-44C8-96CB-381825BA46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41" name="Text Box 7">
          <a:extLst>
            <a:ext uri="{FF2B5EF4-FFF2-40B4-BE49-F238E27FC236}">
              <a16:creationId xmlns:a16="http://schemas.microsoft.com/office/drawing/2014/main" id="{41EC6A0C-B0B4-492A-9037-ACF5266F1D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42" name="Text Box 7">
          <a:extLst>
            <a:ext uri="{FF2B5EF4-FFF2-40B4-BE49-F238E27FC236}">
              <a16:creationId xmlns:a16="http://schemas.microsoft.com/office/drawing/2014/main" id="{0B2BCFE6-C3FB-493B-917E-196C22D7FE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43" name="Text Box 7">
          <a:extLst>
            <a:ext uri="{FF2B5EF4-FFF2-40B4-BE49-F238E27FC236}">
              <a16:creationId xmlns:a16="http://schemas.microsoft.com/office/drawing/2014/main" id="{3698747A-3CCC-4E27-BAD1-502AF8308A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44" name="Text Box 7">
          <a:extLst>
            <a:ext uri="{FF2B5EF4-FFF2-40B4-BE49-F238E27FC236}">
              <a16:creationId xmlns:a16="http://schemas.microsoft.com/office/drawing/2014/main" id="{8A79EEC3-EAD8-41BD-8849-44D215541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45" name="Text Box 7">
          <a:extLst>
            <a:ext uri="{FF2B5EF4-FFF2-40B4-BE49-F238E27FC236}">
              <a16:creationId xmlns:a16="http://schemas.microsoft.com/office/drawing/2014/main" id="{6CD6A8B3-19F8-4DE6-BDE2-A4924E480D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46" name="Text Box 7">
          <a:extLst>
            <a:ext uri="{FF2B5EF4-FFF2-40B4-BE49-F238E27FC236}">
              <a16:creationId xmlns:a16="http://schemas.microsoft.com/office/drawing/2014/main" id="{5A01AA54-1A1F-4DDA-89AD-9B902A09C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47" name="Text Box 7">
          <a:extLst>
            <a:ext uri="{FF2B5EF4-FFF2-40B4-BE49-F238E27FC236}">
              <a16:creationId xmlns:a16="http://schemas.microsoft.com/office/drawing/2014/main" id="{2C3CFD5A-2A01-4859-83A9-54E67DEC3D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48" name="Text Box 7">
          <a:extLst>
            <a:ext uri="{FF2B5EF4-FFF2-40B4-BE49-F238E27FC236}">
              <a16:creationId xmlns:a16="http://schemas.microsoft.com/office/drawing/2014/main" id="{88C257C6-13C7-4244-B5D4-956160720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49" name="Text Box 7">
          <a:extLst>
            <a:ext uri="{FF2B5EF4-FFF2-40B4-BE49-F238E27FC236}">
              <a16:creationId xmlns:a16="http://schemas.microsoft.com/office/drawing/2014/main" id="{18E26703-E999-4AF8-A7CD-B6EB33C416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50" name="Text Box 7">
          <a:extLst>
            <a:ext uri="{FF2B5EF4-FFF2-40B4-BE49-F238E27FC236}">
              <a16:creationId xmlns:a16="http://schemas.microsoft.com/office/drawing/2014/main" id="{731B9A04-4E20-48FF-8424-E014DA1747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51" name="Text Box 7">
          <a:extLst>
            <a:ext uri="{FF2B5EF4-FFF2-40B4-BE49-F238E27FC236}">
              <a16:creationId xmlns:a16="http://schemas.microsoft.com/office/drawing/2014/main" id="{48B92408-1D81-4BC3-897F-E685E4AF0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52" name="Text Box 7">
          <a:extLst>
            <a:ext uri="{FF2B5EF4-FFF2-40B4-BE49-F238E27FC236}">
              <a16:creationId xmlns:a16="http://schemas.microsoft.com/office/drawing/2014/main" id="{856BA57C-CCA8-4FCE-A890-6395513BD1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53" name="Text Box 7">
          <a:extLst>
            <a:ext uri="{FF2B5EF4-FFF2-40B4-BE49-F238E27FC236}">
              <a16:creationId xmlns:a16="http://schemas.microsoft.com/office/drawing/2014/main" id="{1D127E68-265F-4ABE-9FD9-06CD6CCF9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54" name="Text Box 7">
          <a:extLst>
            <a:ext uri="{FF2B5EF4-FFF2-40B4-BE49-F238E27FC236}">
              <a16:creationId xmlns:a16="http://schemas.microsoft.com/office/drawing/2014/main" id="{425F54BA-0321-4044-A288-CA6610F292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55" name="Text Box 7">
          <a:extLst>
            <a:ext uri="{FF2B5EF4-FFF2-40B4-BE49-F238E27FC236}">
              <a16:creationId xmlns:a16="http://schemas.microsoft.com/office/drawing/2014/main" id="{7B4A7635-33AC-4A4C-B4F9-6555F1587C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56" name="Text Box 7">
          <a:extLst>
            <a:ext uri="{FF2B5EF4-FFF2-40B4-BE49-F238E27FC236}">
              <a16:creationId xmlns:a16="http://schemas.microsoft.com/office/drawing/2014/main" id="{EF4E16AE-EA19-4FD6-8A72-C05F8B7DE4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57" name="Text Box 7">
          <a:extLst>
            <a:ext uri="{FF2B5EF4-FFF2-40B4-BE49-F238E27FC236}">
              <a16:creationId xmlns:a16="http://schemas.microsoft.com/office/drawing/2014/main" id="{553B921D-C9F9-4408-AF76-FBC3A1B24F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58" name="Text Box 7">
          <a:extLst>
            <a:ext uri="{FF2B5EF4-FFF2-40B4-BE49-F238E27FC236}">
              <a16:creationId xmlns:a16="http://schemas.microsoft.com/office/drawing/2014/main" id="{3346E1E9-58FF-440C-8417-0C6CB52D0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59" name="Text Box 7">
          <a:extLst>
            <a:ext uri="{FF2B5EF4-FFF2-40B4-BE49-F238E27FC236}">
              <a16:creationId xmlns:a16="http://schemas.microsoft.com/office/drawing/2014/main" id="{A18BF932-2801-4330-AA45-12C27878D0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60" name="Text Box 7">
          <a:extLst>
            <a:ext uri="{FF2B5EF4-FFF2-40B4-BE49-F238E27FC236}">
              <a16:creationId xmlns:a16="http://schemas.microsoft.com/office/drawing/2014/main" id="{C3350023-8321-4BA8-A83A-5EEC8A95A2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61" name="Text Box 7">
          <a:extLst>
            <a:ext uri="{FF2B5EF4-FFF2-40B4-BE49-F238E27FC236}">
              <a16:creationId xmlns:a16="http://schemas.microsoft.com/office/drawing/2014/main" id="{4F4E7BE7-D065-4D4D-92C2-D166600BAB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62" name="Text Box 7">
          <a:extLst>
            <a:ext uri="{FF2B5EF4-FFF2-40B4-BE49-F238E27FC236}">
              <a16:creationId xmlns:a16="http://schemas.microsoft.com/office/drawing/2014/main" id="{DA43B0D4-DE2F-4F2C-BDF3-5EEEC41FFC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63" name="Text Box 7">
          <a:extLst>
            <a:ext uri="{FF2B5EF4-FFF2-40B4-BE49-F238E27FC236}">
              <a16:creationId xmlns:a16="http://schemas.microsoft.com/office/drawing/2014/main" id="{D178C803-255A-4972-B7A1-EEDD627913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64" name="Text Box 7">
          <a:extLst>
            <a:ext uri="{FF2B5EF4-FFF2-40B4-BE49-F238E27FC236}">
              <a16:creationId xmlns:a16="http://schemas.microsoft.com/office/drawing/2014/main" id="{3A8E3A57-6D08-4BC7-B148-C30A928D1F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65" name="Text Box 7">
          <a:extLst>
            <a:ext uri="{FF2B5EF4-FFF2-40B4-BE49-F238E27FC236}">
              <a16:creationId xmlns:a16="http://schemas.microsoft.com/office/drawing/2014/main" id="{AF539E60-9CEC-4053-853F-2983C82192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66" name="Text Box 7">
          <a:extLst>
            <a:ext uri="{FF2B5EF4-FFF2-40B4-BE49-F238E27FC236}">
              <a16:creationId xmlns:a16="http://schemas.microsoft.com/office/drawing/2014/main" id="{0A2A2C0D-92CD-4A77-920F-739F158922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67" name="Text Box 7">
          <a:extLst>
            <a:ext uri="{FF2B5EF4-FFF2-40B4-BE49-F238E27FC236}">
              <a16:creationId xmlns:a16="http://schemas.microsoft.com/office/drawing/2014/main" id="{E41FC457-94A8-47A5-ACE3-81FE4DB28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68" name="Text Box 7">
          <a:extLst>
            <a:ext uri="{FF2B5EF4-FFF2-40B4-BE49-F238E27FC236}">
              <a16:creationId xmlns:a16="http://schemas.microsoft.com/office/drawing/2014/main" id="{148D8F5D-6AD5-4C7C-BBDA-F9BF22C6B6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69" name="Text Box 7">
          <a:extLst>
            <a:ext uri="{FF2B5EF4-FFF2-40B4-BE49-F238E27FC236}">
              <a16:creationId xmlns:a16="http://schemas.microsoft.com/office/drawing/2014/main" id="{73CD0DE3-52CB-42E1-981F-313A9531D9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70" name="Text Box 7">
          <a:extLst>
            <a:ext uri="{FF2B5EF4-FFF2-40B4-BE49-F238E27FC236}">
              <a16:creationId xmlns:a16="http://schemas.microsoft.com/office/drawing/2014/main" id="{E0FF918C-7ACB-47DE-8675-B8DD8945E3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71" name="Text Box 7">
          <a:extLst>
            <a:ext uri="{FF2B5EF4-FFF2-40B4-BE49-F238E27FC236}">
              <a16:creationId xmlns:a16="http://schemas.microsoft.com/office/drawing/2014/main" id="{DAAE57E7-B610-41BD-967C-4C00B5DB7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72" name="Text Box 7">
          <a:extLst>
            <a:ext uri="{FF2B5EF4-FFF2-40B4-BE49-F238E27FC236}">
              <a16:creationId xmlns:a16="http://schemas.microsoft.com/office/drawing/2014/main" id="{D9224A12-824A-498F-A5C3-C481B5E09A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73" name="Text Box 7">
          <a:extLst>
            <a:ext uri="{FF2B5EF4-FFF2-40B4-BE49-F238E27FC236}">
              <a16:creationId xmlns:a16="http://schemas.microsoft.com/office/drawing/2014/main" id="{F51F8A27-0065-4A7B-8B52-ADC2C98CBB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74" name="Text Box 7">
          <a:extLst>
            <a:ext uri="{FF2B5EF4-FFF2-40B4-BE49-F238E27FC236}">
              <a16:creationId xmlns:a16="http://schemas.microsoft.com/office/drawing/2014/main" id="{DD7E98CE-F1E0-43E6-B80E-C94FF6E6AD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75" name="Text Box 7">
          <a:extLst>
            <a:ext uri="{FF2B5EF4-FFF2-40B4-BE49-F238E27FC236}">
              <a16:creationId xmlns:a16="http://schemas.microsoft.com/office/drawing/2014/main" id="{B7263CD0-52FE-4B09-ABA0-C8592E6FDE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76" name="Text Box 7">
          <a:extLst>
            <a:ext uri="{FF2B5EF4-FFF2-40B4-BE49-F238E27FC236}">
              <a16:creationId xmlns:a16="http://schemas.microsoft.com/office/drawing/2014/main" id="{17D3CAC7-A0A1-49B4-80AA-F2AC5AE826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77" name="Text Box 7">
          <a:extLst>
            <a:ext uri="{FF2B5EF4-FFF2-40B4-BE49-F238E27FC236}">
              <a16:creationId xmlns:a16="http://schemas.microsoft.com/office/drawing/2014/main" id="{2EDDD577-1ABD-40BF-ABB5-2231F4492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78" name="Text Box 7">
          <a:extLst>
            <a:ext uri="{FF2B5EF4-FFF2-40B4-BE49-F238E27FC236}">
              <a16:creationId xmlns:a16="http://schemas.microsoft.com/office/drawing/2014/main" id="{47DC9CD4-D11E-4A24-A4F8-DFB56DA224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79" name="Text Box 7">
          <a:extLst>
            <a:ext uri="{FF2B5EF4-FFF2-40B4-BE49-F238E27FC236}">
              <a16:creationId xmlns:a16="http://schemas.microsoft.com/office/drawing/2014/main" id="{B242783F-4E81-46A9-BEA1-17600A3114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80" name="Text Box 7">
          <a:extLst>
            <a:ext uri="{FF2B5EF4-FFF2-40B4-BE49-F238E27FC236}">
              <a16:creationId xmlns:a16="http://schemas.microsoft.com/office/drawing/2014/main" id="{FDD278BF-ABEA-4BD6-94D1-02257D2870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81" name="Text Box 7">
          <a:extLst>
            <a:ext uri="{FF2B5EF4-FFF2-40B4-BE49-F238E27FC236}">
              <a16:creationId xmlns:a16="http://schemas.microsoft.com/office/drawing/2014/main" id="{BA71ED7C-96F5-4FBF-8382-007ADD83F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82" name="Text Box 7">
          <a:extLst>
            <a:ext uri="{FF2B5EF4-FFF2-40B4-BE49-F238E27FC236}">
              <a16:creationId xmlns:a16="http://schemas.microsoft.com/office/drawing/2014/main" id="{1F1E8B0C-B39D-4DB6-8165-FB01510187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83" name="Text Box 7">
          <a:extLst>
            <a:ext uri="{FF2B5EF4-FFF2-40B4-BE49-F238E27FC236}">
              <a16:creationId xmlns:a16="http://schemas.microsoft.com/office/drawing/2014/main" id="{49A5978E-27B6-4076-A347-6951797AD5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84" name="Text Box 7">
          <a:extLst>
            <a:ext uri="{FF2B5EF4-FFF2-40B4-BE49-F238E27FC236}">
              <a16:creationId xmlns:a16="http://schemas.microsoft.com/office/drawing/2014/main" id="{7D3BF01B-6E93-40A5-91D4-AFCDA480DE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85" name="Text Box 7">
          <a:extLst>
            <a:ext uri="{FF2B5EF4-FFF2-40B4-BE49-F238E27FC236}">
              <a16:creationId xmlns:a16="http://schemas.microsoft.com/office/drawing/2014/main" id="{B13796EA-8C72-412E-9C40-467511E2EA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86" name="Text Box 7">
          <a:extLst>
            <a:ext uri="{FF2B5EF4-FFF2-40B4-BE49-F238E27FC236}">
              <a16:creationId xmlns:a16="http://schemas.microsoft.com/office/drawing/2014/main" id="{1BC8C375-CB32-4F34-B094-53757D9277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87" name="Text Box 7">
          <a:extLst>
            <a:ext uri="{FF2B5EF4-FFF2-40B4-BE49-F238E27FC236}">
              <a16:creationId xmlns:a16="http://schemas.microsoft.com/office/drawing/2014/main" id="{4316257F-4107-44B4-B70F-7952435B88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88" name="Text Box 7">
          <a:extLst>
            <a:ext uri="{FF2B5EF4-FFF2-40B4-BE49-F238E27FC236}">
              <a16:creationId xmlns:a16="http://schemas.microsoft.com/office/drawing/2014/main" id="{A6F9A18D-C5A3-47AB-BFA9-138EE02CE0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89" name="Text Box 7">
          <a:extLst>
            <a:ext uri="{FF2B5EF4-FFF2-40B4-BE49-F238E27FC236}">
              <a16:creationId xmlns:a16="http://schemas.microsoft.com/office/drawing/2014/main" id="{1175CDD7-A3BF-4334-81E6-ED7D366FEC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90" name="Text Box 7">
          <a:extLst>
            <a:ext uri="{FF2B5EF4-FFF2-40B4-BE49-F238E27FC236}">
              <a16:creationId xmlns:a16="http://schemas.microsoft.com/office/drawing/2014/main" id="{E52E1B7D-0113-45E1-B638-FE0849DDFF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91" name="Text Box 7">
          <a:extLst>
            <a:ext uri="{FF2B5EF4-FFF2-40B4-BE49-F238E27FC236}">
              <a16:creationId xmlns:a16="http://schemas.microsoft.com/office/drawing/2014/main" id="{621FDB59-EBD8-464C-91CB-78C9938E3A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92" name="Text Box 7">
          <a:extLst>
            <a:ext uri="{FF2B5EF4-FFF2-40B4-BE49-F238E27FC236}">
              <a16:creationId xmlns:a16="http://schemas.microsoft.com/office/drawing/2014/main" id="{458CC7A1-BF9B-4D12-B357-D809C65B70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93" name="Text Box 7">
          <a:extLst>
            <a:ext uri="{FF2B5EF4-FFF2-40B4-BE49-F238E27FC236}">
              <a16:creationId xmlns:a16="http://schemas.microsoft.com/office/drawing/2014/main" id="{FE90754E-2C92-4469-9A1C-FDBADAA8C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94" name="Text Box 7">
          <a:extLst>
            <a:ext uri="{FF2B5EF4-FFF2-40B4-BE49-F238E27FC236}">
              <a16:creationId xmlns:a16="http://schemas.microsoft.com/office/drawing/2014/main" id="{C6BA045C-6C6B-4A38-9B01-A25A5F4283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95" name="Text Box 7">
          <a:extLst>
            <a:ext uri="{FF2B5EF4-FFF2-40B4-BE49-F238E27FC236}">
              <a16:creationId xmlns:a16="http://schemas.microsoft.com/office/drawing/2014/main" id="{5FC8B649-AC07-419F-9CF5-86D1CED158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96" name="Text Box 7">
          <a:extLst>
            <a:ext uri="{FF2B5EF4-FFF2-40B4-BE49-F238E27FC236}">
              <a16:creationId xmlns:a16="http://schemas.microsoft.com/office/drawing/2014/main" id="{DD95D810-08AE-4835-AA20-ACA887D4F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97" name="Text Box 7">
          <a:extLst>
            <a:ext uri="{FF2B5EF4-FFF2-40B4-BE49-F238E27FC236}">
              <a16:creationId xmlns:a16="http://schemas.microsoft.com/office/drawing/2014/main" id="{FEF5FF56-A9F1-47F6-8F08-E5F5B74EB5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98" name="Text Box 7">
          <a:extLst>
            <a:ext uri="{FF2B5EF4-FFF2-40B4-BE49-F238E27FC236}">
              <a16:creationId xmlns:a16="http://schemas.microsoft.com/office/drawing/2014/main" id="{2EDC9080-B742-4C92-AF08-83C076B753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199" name="Text Box 7">
          <a:extLst>
            <a:ext uri="{FF2B5EF4-FFF2-40B4-BE49-F238E27FC236}">
              <a16:creationId xmlns:a16="http://schemas.microsoft.com/office/drawing/2014/main" id="{9E8078FA-D687-43AC-A82F-CFDD5439C7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00" name="Text Box 7">
          <a:extLst>
            <a:ext uri="{FF2B5EF4-FFF2-40B4-BE49-F238E27FC236}">
              <a16:creationId xmlns:a16="http://schemas.microsoft.com/office/drawing/2014/main" id="{C876BB54-A948-4FBF-9B0D-C38DD99388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01" name="Text Box 7">
          <a:extLst>
            <a:ext uri="{FF2B5EF4-FFF2-40B4-BE49-F238E27FC236}">
              <a16:creationId xmlns:a16="http://schemas.microsoft.com/office/drawing/2014/main" id="{0349218E-4B0B-480F-81E9-8D979E744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02" name="Text Box 7">
          <a:extLst>
            <a:ext uri="{FF2B5EF4-FFF2-40B4-BE49-F238E27FC236}">
              <a16:creationId xmlns:a16="http://schemas.microsoft.com/office/drawing/2014/main" id="{08DA8453-C9D3-4BE4-9E97-D1BD3B10A6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03" name="Text Box 7">
          <a:extLst>
            <a:ext uri="{FF2B5EF4-FFF2-40B4-BE49-F238E27FC236}">
              <a16:creationId xmlns:a16="http://schemas.microsoft.com/office/drawing/2014/main" id="{ABB1A36E-9A27-45A6-95F0-E1EADF932E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04" name="Text Box 7">
          <a:extLst>
            <a:ext uri="{FF2B5EF4-FFF2-40B4-BE49-F238E27FC236}">
              <a16:creationId xmlns:a16="http://schemas.microsoft.com/office/drawing/2014/main" id="{D8EB6DB4-3C43-443A-AB7B-27E02FC21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05" name="Text Box 7">
          <a:extLst>
            <a:ext uri="{FF2B5EF4-FFF2-40B4-BE49-F238E27FC236}">
              <a16:creationId xmlns:a16="http://schemas.microsoft.com/office/drawing/2014/main" id="{8D4DF9E8-6354-486F-99BF-29D472E41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06" name="Text Box 7">
          <a:extLst>
            <a:ext uri="{FF2B5EF4-FFF2-40B4-BE49-F238E27FC236}">
              <a16:creationId xmlns:a16="http://schemas.microsoft.com/office/drawing/2014/main" id="{ED5133EF-9DC6-4699-A2CE-5498F314C4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07" name="Text Box 7">
          <a:extLst>
            <a:ext uri="{FF2B5EF4-FFF2-40B4-BE49-F238E27FC236}">
              <a16:creationId xmlns:a16="http://schemas.microsoft.com/office/drawing/2014/main" id="{0C735A71-EAF8-4D6D-A5B4-4CF2AD99B3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08" name="Text Box 7">
          <a:extLst>
            <a:ext uri="{FF2B5EF4-FFF2-40B4-BE49-F238E27FC236}">
              <a16:creationId xmlns:a16="http://schemas.microsoft.com/office/drawing/2014/main" id="{F096692C-11AD-45AA-A4B1-A46AA240DD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09" name="Text Box 7">
          <a:extLst>
            <a:ext uri="{FF2B5EF4-FFF2-40B4-BE49-F238E27FC236}">
              <a16:creationId xmlns:a16="http://schemas.microsoft.com/office/drawing/2014/main" id="{CCF552AD-E238-4C9E-B894-4622D44D83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10" name="Text Box 7">
          <a:extLst>
            <a:ext uri="{FF2B5EF4-FFF2-40B4-BE49-F238E27FC236}">
              <a16:creationId xmlns:a16="http://schemas.microsoft.com/office/drawing/2014/main" id="{648779DB-DF45-49F2-84C7-AE2FA23CB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11" name="Text Box 7">
          <a:extLst>
            <a:ext uri="{FF2B5EF4-FFF2-40B4-BE49-F238E27FC236}">
              <a16:creationId xmlns:a16="http://schemas.microsoft.com/office/drawing/2014/main" id="{B3C578C0-96C2-40A7-97F4-096594163E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12" name="Text Box 7">
          <a:extLst>
            <a:ext uri="{FF2B5EF4-FFF2-40B4-BE49-F238E27FC236}">
              <a16:creationId xmlns:a16="http://schemas.microsoft.com/office/drawing/2014/main" id="{5C409852-2E4B-482D-AC0D-67A067ACB1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13" name="Text Box 7">
          <a:extLst>
            <a:ext uri="{FF2B5EF4-FFF2-40B4-BE49-F238E27FC236}">
              <a16:creationId xmlns:a16="http://schemas.microsoft.com/office/drawing/2014/main" id="{D6ADD05E-7584-4533-BBF2-60BF8AC3A5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14" name="Text Box 7">
          <a:extLst>
            <a:ext uri="{FF2B5EF4-FFF2-40B4-BE49-F238E27FC236}">
              <a16:creationId xmlns:a16="http://schemas.microsoft.com/office/drawing/2014/main" id="{DFC80D6A-A22F-4446-B8A6-A187A8402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15" name="Text Box 7">
          <a:extLst>
            <a:ext uri="{FF2B5EF4-FFF2-40B4-BE49-F238E27FC236}">
              <a16:creationId xmlns:a16="http://schemas.microsoft.com/office/drawing/2014/main" id="{9EC7D97F-77DA-48E2-B1EF-ACECDED93D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16" name="Text Box 7">
          <a:extLst>
            <a:ext uri="{FF2B5EF4-FFF2-40B4-BE49-F238E27FC236}">
              <a16:creationId xmlns:a16="http://schemas.microsoft.com/office/drawing/2014/main" id="{253EEA68-0B96-427E-90D1-0B5CC8277D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17" name="Text Box 7">
          <a:extLst>
            <a:ext uri="{FF2B5EF4-FFF2-40B4-BE49-F238E27FC236}">
              <a16:creationId xmlns:a16="http://schemas.microsoft.com/office/drawing/2014/main" id="{A3002230-9B7F-4429-9F1A-DD2F27DB52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18" name="Text Box 7">
          <a:extLst>
            <a:ext uri="{FF2B5EF4-FFF2-40B4-BE49-F238E27FC236}">
              <a16:creationId xmlns:a16="http://schemas.microsoft.com/office/drawing/2014/main" id="{5C765C31-4563-46BB-A307-C4B356AA3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19" name="Text Box 7">
          <a:extLst>
            <a:ext uri="{FF2B5EF4-FFF2-40B4-BE49-F238E27FC236}">
              <a16:creationId xmlns:a16="http://schemas.microsoft.com/office/drawing/2014/main" id="{CE37AD77-3197-4F8F-9E81-034809ED01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20" name="Text Box 7">
          <a:extLst>
            <a:ext uri="{FF2B5EF4-FFF2-40B4-BE49-F238E27FC236}">
              <a16:creationId xmlns:a16="http://schemas.microsoft.com/office/drawing/2014/main" id="{CBC3EBB2-9834-4C73-957F-F42F455A0C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21" name="Text Box 7">
          <a:extLst>
            <a:ext uri="{FF2B5EF4-FFF2-40B4-BE49-F238E27FC236}">
              <a16:creationId xmlns:a16="http://schemas.microsoft.com/office/drawing/2014/main" id="{C7D8154E-CF9D-44B0-95C8-E9D31969FB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22" name="Text Box 7">
          <a:extLst>
            <a:ext uri="{FF2B5EF4-FFF2-40B4-BE49-F238E27FC236}">
              <a16:creationId xmlns:a16="http://schemas.microsoft.com/office/drawing/2014/main" id="{BC0337FF-C412-4A96-883D-985FCE9D2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23" name="Text Box 7">
          <a:extLst>
            <a:ext uri="{FF2B5EF4-FFF2-40B4-BE49-F238E27FC236}">
              <a16:creationId xmlns:a16="http://schemas.microsoft.com/office/drawing/2014/main" id="{126118BA-600E-4DB2-B495-A250E6752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24" name="Text Box 7">
          <a:extLst>
            <a:ext uri="{FF2B5EF4-FFF2-40B4-BE49-F238E27FC236}">
              <a16:creationId xmlns:a16="http://schemas.microsoft.com/office/drawing/2014/main" id="{DDE871D6-F921-444E-BB22-F4717EC91F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25" name="Text Box 7">
          <a:extLst>
            <a:ext uri="{FF2B5EF4-FFF2-40B4-BE49-F238E27FC236}">
              <a16:creationId xmlns:a16="http://schemas.microsoft.com/office/drawing/2014/main" id="{6470CF3F-F4E1-490B-A805-39EB49CC1B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26" name="Text Box 7">
          <a:extLst>
            <a:ext uri="{FF2B5EF4-FFF2-40B4-BE49-F238E27FC236}">
              <a16:creationId xmlns:a16="http://schemas.microsoft.com/office/drawing/2014/main" id="{CC942FB3-CEAE-4465-BC51-28ACBF8E13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27" name="Text Box 7">
          <a:extLst>
            <a:ext uri="{FF2B5EF4-FFF2-40B4-BE49-F238E27FC236}">
              <a16:creationId xmlns:a16="http://schemas.microsoft.com/office/drawing/2014/main" id="{35E27805-B923-46FE-A0BE-4313CA96FD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28" name="Text Box 7">
          <a:extLst>
            <a:ext uri="{FF2B5EF4-FFF2-40B4-BE49-F238E27FC236}">
              <a16:creationId xmlns:a16="http://schemas.microsoft.com/office/drawing/2014/main" id="{43E95E8A-AE93-456F-9C89-6EA16BAF2B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29" name="Text Box 7">
          <a:extLst>
            <a:ext uri="{FF2B5EF4-FFF2-40B4-BE49-F238E27FC236}">
              <a16:creationId xmlns:a16="http://schemas.microsoft.com/office/drawing/2014/main" id="{A1B991CA-0975-4F16-9B93-B07237E27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30" name="Text Box 7">
          <a:extLst>
            <a:ext uri="{FF2B5EF4-FFF2-40B4-BE49-F238E27FC236}">
              <a16:creationId xmlns:a16="http://schemas.microsoft.com/office/drawing/2014/main" id="{47EAAB54-4B0B-4D44-AF56-D92A169B78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31" name="Text Box 7">
          <a:extLst>
            <a:ext uri="{FF2B5EF4-FFF2-40B4-BE49-F238E27FC236}">
              <a16:creationId xmlns:a16="http://schemas.microsoft.com/office/drawing/2014/main" id="{50E18B2E-E544-4ECF-AB1B-3CF533D32D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32" name="Text Box 7">
          <a:extLst>
            <a:ext uri="{FF2B5EF4-FFF2-40B4-BE49-F238E27FC236}">
              <a16:creationId xmlns:a16="http://schemas.microsoft.com/office/drawing/2014/main" id="{B80A3CEA-9125-48D6-9319-706DB20285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33" name="Text Box 7">
          <a:extLst>
            <a:ext uri="{FF2B5EF4-FFF2-40B4-BE49-F238E27FC236}">
              <a16:creationId xmlns:a16="http://schemas.microsoft.com/office/drawing/2014/main" id="{8DA354C5-E50F-4904-85C9-BC29F60D77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34" name="Text Box 7">
          <a:extLst>
            <a:ext uri="{FF2B5EF4-FFF2-40B4-BE49-F238E27FC236}">
              <a16:creationId xmlns:a16="http://schemas.microsoft.com/office/drawing/2014/main" id="{3AE0CFC0-CCEE-4C96-8D6C-690484C833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35" name="Text Box 7">
          <a:extLst>
            <a:ext uri="{FF2B5EF4-FFF2-40B4-BE49-F238E27FC236}">
              <a16:creationId xmlns:a16="http://schemas.microsoft.com/office/drawing/2014/main" id="{C71A76A0-B131-4F7E-A568-4C067DE89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36" name="Text Box 7">
          <a:extLst>
            <a:ext uri="{FF2B5EF4-FFF2-40B4-BE49-F238E27FC236}">
              <a16:creationId xmlns:a16="http://schemas.microsoft.com/office/drawing/2014/main" id="{C58CE810-ED5E-4976-910A-B6ECA1EC30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37" name="Text Box 7">
          <a:extLst>
            <a:ext uri="{FF2B5EF4-FFF2-40B4-BE49-F238E27FC236}">
              <a16:creationId xmlns:a16="http://schemas.microsoft.com/office/drawing/2014/main" id="{A2A512A2-EF20-4DEE-805F-634559AA67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38" name="Text Box 7">
          <a:extLst>
            <a:ext uri="{FF2B5EF4-FFF2-40B4-BE49-F238E27FC236}">
              <a16:creationId xmlns:a16="http://schemas.microsoft.com/office/drawing/2014/main" id="{12C45F0E-E5F6-47C7-BA47-A20517B269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39" name="Text Box 7">
          <a:extLst>
            <a:ext uri="{FF2B5EF4-FFF2-40B4-BE49-F238E27FC236}">
              <a16:creationId xmlns:a16="http://schemas.microsoft.com/office/drawing/2014/main" id="{05CF6DA1-0F88-4522-8FE2-5713568E2C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40" name="Text Box 7">
          <a:extLst>
            <a:ext uri="{FF2B5EF4-FFF2-40B4-BE49-F238E27FC236}">
              <a16:creationId xmlns:a16="http://schemas.microsoft.com/office/drawing/2014/main" id="{72124F66-2219-4BF5-80D0-9C75A8C8A7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41" name="Text Box 7">
          <a:extLst>
            <a:ext uri="{FF2B5EF4-FFF2-40B4-BE49-F238E27FC236}">
              <a16:creationId xmlns:a16="http://schemas.microsoft.com/office/drawing/2014/main" id="{DF901F12-E132-44EB-9277-527869562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42" name="Text Box 7">
          <a:extLst>
            <a:ext uri="{FF2B5EF4-FFF2-40B4-BE49-F238E27FC236}">
              <a16:creationId xmlns:a16="http://schemas.microsoft.com/office/drawing/2014/main" id="{D5AB3644-54E6-4C81-A57F-D3128C1814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43" name="Text Box 7">
          <a:extLst>
            <a:ext uri="{FF2B5EF4-FFF2-40B4-BE49-F238E27FC236}">
              <a16:creationId xmlns:a16="http://schemas.microsoft.com/office/drawing/2014/main" id="{0C041E5C-80A9-4B77-B983-188ECE5851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44" name="Text Box 7">
          <a:extLst>
            <a:ext uri="{FF2B5EF4-FFF2-40B4-BE49-F238E27FC236}">
              <a16:creationId xmlns:a16="http://schemas.microsoft.com/office/drawing/2014/main" id="{160A531F-33AD-4C6C-A7C4-F78B73DD5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45" name="Text Box 7">
          <a:extLst>
            <a:ext uri="{FF2B5EF4-FFF2-40B4-BE49-F238E27FC236}">
              <a16:creationId xmlns:a16="http://schemas.microsoft.com/office/drawing/2014/main" id="{B2046E93-B7C7-4677-A183-D27E108CC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46" name="Text Box 7">
          <a:extLst>
            <a:ext uri="{FF2B5EF4-FFF2-40B4-BE49-F238E27FC236}">
              <a16:creationId xmlns:a16="http://schemas.microsoft.com/office/drawing/2014/main" id="{FC2087CB-FCEA-46BF-AF00-BD82C9DB0F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47" name="Text Box 7">
          <a:extLst>
            <a:ext uri="{FF2B5EF4-FFF2-40B4-BE49-F238E27FC236}">
              <a16:creationId xmlns:a16="http://schemas.microsoft.com/office/drawing/2014/main" id="{CD302DC3-306F-448E-B4C0-5DD2489499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48" name="Text Box 7">
          <a:extLst>
            <a:ext uri="{FF2B5EF4-FFF2-40B4-BE49-F238E27FC236}">
              <a16:creationId xmlns:a16="http://schemas.microsoft.com/office/drawing/2014/main" id="{2E2F12E0-263B-4520-BF61-3291B51F9C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49" name="Text Box 7">
          <a:extLst>
            <a:ext uri="{FF2B5EF4-FFF2-40B4-BE49-F238E27FC236}">
              <a16:creationId xmlns:a16="http://schemas.microsoft.com/office/drawing/2014/main" id="{AA8C46EB-40C7-44A8-9458-F74FFD917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50" name="Text Box 7">
          <a:extLst>
            <a:ext uri="{FF2B5EF4-FFF2-40B4-BE49-F238E27FC236}">
              <a16:creationId xmlns:a16="http://schemas.microsoft.com/office/drawing/2014/main" id="{4D35CB7F-847A-4F76-A046-3906D2A1D6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51" name="Text Box 7">
          <a:extLst>
            <a:ext uri="{FF2B5EF4-FFF2-40B4-BE49-F238E27FC236}">
              <a16:creationId xmlns:a16="http://schemas.microsoft.com/office/drawing/2014/main" id="{C29A8371-7ED1-4A77-ADDA-7386A83CD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52" name="Text Box 7">
          <a:extLst>
            <a:ext uri="{FF2B5EF4-FFF2-40B4-BE49-F238E27FC236}">
              <a16:creationId xmlns:a16="http://schemas.microsoft.com/office/drawing/2014/main" id="{5E0CFC89-3F4C-4217-9C16-B216EDE785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53" name="Text Box 7">
          <a:extLst>
            <a:ext uri="{FF2B5EF4-FFF2-40B4-BE49-F238E27FC236}">
              <a16:creationId xmlns:a16="http://schemas.microsoft.com/office/drawing/2014/main" id="{20AF062D-2B2F-42C3-ABBC-2677126D58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54" name="Text Box 7">
          <a:extLst>
            <a:ext uri="{FF2B5EF4-FFF2-40B4-BE49-F238E27FC236}">
              <a16:creationId xmlns:a16="http://schemas.microsoft.com/office/drawing/2014/main" id="{EFD60684-2AD3-41D0-98FB-9960E0CCBB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55" name="Text Box 7">
          <a:extLst>
            <a:ext uri="{FF2B5EF4-FFF2-40B4-BE49-F238E27FC236}">
              <a16:creationId xmlns:a16="http://schemas.microsoft.com/office/drawing/2014/main" id="{21C3ED07-5DFC-478E-AADD-1A6D273135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56" name="Text Box 7">
          <a:extLst>
            <a:ext uri="{FF2B5EF4-FFF2-40B4-BE49-F238E27FC236}">
              <a16:creationId xmlns:a16="http://schemas.microsoft.com/office/drawing/2014/main" id="{407A5E14-0ED5-48EA-8706-D327AE2937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57" name="Text Box 7">
          <a:extLst>
            <a:ext uri="{FF2B5EF4-FFF2-40B4-BE49-F238E27FC236}">
              <a16:creationId xmlns:a16="http://schemas.microsoft.com/office/drawing/2014/main" id="{E4E6C8D8-388A-4208-99D5-27604A8F56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58" name="Text Box 7">
          <a:extLst>
            <a:ext uri="{FF2B5EF4-FFF2-40B4-BE49-F238E27FC236}">
              <a16:creationId xmlns:a16="http://schemas.microsoft.com/office/drawing/2014/main" id="{7EC5A024-EBF1-425A-BB31-48E7DAC8A6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59" name="Text Box 7">
          <a:extLst>
            <a:ext uri="{FF2B5EF4-FFF2-40B4-BE49-F238E27FC236}">
              <a16:creationId xmlns:a16="http://schemas.microsoft.com/office/drawing/2014/main" id="{2C1AB9A8-657C-49AC-AE42-7529EF843E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60" name="Text Box 7">
          <a:extLst>
            <a:ext uri="{FF2B5EF4-FFF2-40B4-BE49-F238E27FC236}">
              <a16:creationId xmlns:a16="http://schemas.microsoft.com/office/drawing/2014/main" id="{F49B0EA8-88FE-43A4-A90F-AD3EC7E207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61" name="Text Box 7">
          <a:extLst>
            <a:ext uri="{FF2B5EF4-FFF2-40B4-BE49-F238E27FC236}">
              <a16:creationId xmlns:a16="http://schemas.microsoft.com/office/drawing/2014/main" id="{4414DD0C-BF00-458F-9E24-9025589BBA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62" name="Text Box 7">
          <a:extLst>
            <a:ext uri="{FF2B5EF4-FFF2-40B4-BE49-F238E27FC236}">
              <a16:creationId xmlns:a16="http://schemas.microsoft.com/office/drawing/2014/main" id="{1E81F84F-38A9-4227-9B45-F44B51F5A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63" name="Text Box 7">
          <a:extLst>
            <a:ext uri="{FF2B5EF4-FFF2-40B4-BE49-F238E27FC236}">
              <a16:creationId xmlns:a16="http://schemas.microsoft.com/office/drawing/2014/main" id="{DC5C8D5C-CCB0-4F24-A5C4-DB4D5D8AFF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64" name="Text Box 7">
          <a:extLst>
            <a:ext uri="{FF2B5EF4-FFF2-40B4-BE49-F238E27FC236}">
              <a16:creationId xmlns:a16="http://schemas.microsoft.com/office/drawing/2014/main" id="{E30A4434-45C3-46B5-B053-750D61E681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65" name="Text Box 7">
          <a:extLst>
            <a:ext uri="{FF2B5EF4-FFF2-40B4-BE49-F238E27FC236}">
              <a16:creationId xmlns:a16="http://schemas.microsoft.com/office/drawing/2014/main" id="{FDE915B6-29F0-431E-AE6E-AE8D231C1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66" name="Text Box 7">
          <a:extLst>
            <a:ext uri="{FF2B5EF4-FFF2-40B4-BE49-F238E27FC236}">
              <a16:creationId xmlns:a16="http://schemas.microsoft.com/office/drawing/2014/main" id="{22836EB8-AC06-4D4C-BF9B-FE11B27B96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67" name="Text Box 7">
          <a:extLst>
            <a:ext uri="{FF2B5EF4-FFF2-40B4-BE49-F238E27FC236}">
              <a16:creationId xmlns:a16="http://schemas.microsoft.com/office/drawing/2014/main" id="{BC266B0B-5F6E-43AE-A939-F6A04782EA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68" name="Text Box 7">
          <a:extLst>
            <a:ext uri="{FF2B5EF4-FFF2-40B4-BE49-F238E27FC236}">
              <a16:creationId xmlns:a16="http://schemas.microsoft.com/office/drawing/2014/main" id="{D916D76F-C664-46D7-8875-8E70620EA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69" name="Text Box 7">
          <a:extLst>
            <a:ext uri="{FF2B5EF4-FFF2-40B4-BE49-F238E27FC236}">
              <a16:creationId xmlns:a16="http://schemas.microsoft.com/office/drawing/2014/main" id="{5ED27AB6-FD66-4B36-942A-FF6E454E7B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70" name="Text Box 7">
          <a:extLst>
            <a:ext uri="{FF2B5EF4-FFF2-40B4-BE49-F238E27FC236}">
              <a16:creationId xmlns:a16="http://schemas.microsoft.com/office/drawing/2014/main" id="{36C53693-7E95-4294-BE39-85EC663D7F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71" name="Text Box 7">
          <a:extLst>
            <a:ext uri="{FF2B5EF4-FFF2-40B4-BE49-F238E27FC236}">
              <a16:creationId xmlns:a16="http://schemas.microsoft.com/office/drawing/2014/main" id="{5AE7CFD3-322B-42C8-868D-D1E7F1F67A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72" name="Text Box 7">
          <a:extLst>
            <a:ext uri="{FF2B5EF4-FFF2-40B4-BE49-F238E27FC236}">
              <a16:creationId xmlns:a16="http://schemas.microsoft.com/office/drawing/2014/main" id="{0658CC84-8218-4967-9373-9A3114240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73" name="Text Box 7">
          <a:extLst>
            <a:ext uri="{FF2B5EF4-FFF2-40B4-BE49-F238E27FC236}">
              <a16:creationId xmlns:a16="http://schemas.microsoft.com/office/drawing/2014/main" id="{5B648879-2459-4BCD-BA86-B126B94296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74" name="Text Box 7">
          <a:extLst>
            <a:ext uri="{FF2B5EF4-FFF2-40B4-BE49-F238E27FC236}">
              <a16:creationId xmlns:a16="http://schemas.microsoft.com/office/drawing/2014/main" id="{4E7421F0-A718-458B-9988-56F2189EF9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75" name="Text Box 7">
          <a:extLst>
            <a:ext uri="{FF2B5EF4-FFF2-40B4-BE49-F238E27FC236}">
              <a16:creationId xmlns:a16="http://schemas.microsoft.com/office/drawing/2014/main" id="{4B4E5D35-FDAC-4A97-A752-524065EF35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76" name="Text Box 7">
          <a:extLst>
            <a:ext uri="{FF2B5EF4-FFF2-40B4-BE49-F238E27FC236}">
              <a16:creationId xmlns:a16="http://schemas.microsoft.com/office/drawing/2014/main" id="{3E945964-29E7-4311-8D57-7344E7BA6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77" name="Text Box 7">
          <a:extLst>
            <a:ext uri="{FF2B5EF4-FFF2-40B4-BE49-F238E27FC236}">
              <a16:creationId xmlns:a16="http://schemas.microsoft.com/office/drawing/2014/main" id="{3E8A521F-AF28-47CC-A861-FA8B5A586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78" name="Text Box 7">
          <a:extLst>
            <a:ext uri="{FF2B5EF4-FFF2-40B4-BE49-F238E27FC236}">
              <a16:creationId xmlns:a16="http://schemas.microsoft.com/office/drawing/2014/main" id="{00255BA1-5E56-4F15-90BF-F3F2A0CF1F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79" name="Text Box 7">
          <a:extLst>
            <a:ext uri="{FF2B5EF4-FFF2-40B4-BE49-F238E27FC236}">
              <a16:creationId xmlns:a16="http://schemas.microsoft.com/office/drawing/2014/main" id="{70FBF2C9-0BAF-4404-8D2A-604FA59C1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80" name="Text Box 7">
          <a:extLst>
            <a:ext uri="{FF2B5EF4-FFF2-40B4-BE49-F238E27FC236}">
              <a16:creationId xmlns:a16="http://schemas.microsoft.com/office/drawing/2014/main" id="{9EE90ABF-74E2-477E-99A1-C6EA0EB083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81" name="Text Box 7">
          <a:extLst>
            <a:ext uri="{FF2B5EF4-FFF2-40B4-BE49-F238E27FC236}">
              <a16:creationId xmlns:a16="http://schemas.microsoft.com/office/drawing/2014/main" id="{F88B1C10-6F20-4709-A493-DB9B94C325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82" name="Text Box 7">
          <a:extLst>
            <a:ext uri="{FF2B5EF4-FFF2-40B4-BE49-F238E27FC236}">
              <a16:creationId xmlns:a16="http://schemas.microsoft.com/office/drawing/2014/main" id="{48CEAC39-3817-409E-A182-9B8C48738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83" name="Text Box 7">
          <a:extLst>
            <a:ext uri="{FF2B5EF4-FFF2-40B4-BE49-F238E27FC236}">
              <a16:creationId xmlns:a16="http://schemas.microsoft.com/office/drawing/2014/main" id="{8F05C9D0-5340-43D4-BCE5-8BF9AB038B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84" name="Text Box 7">
          <a:extLst>
            <a:ext uri="{FF2B5EF4-FFF2-40B4-BE49-F238E27FC236}">
              <a16:creationId xmlns:a16="http://schemas.microsoft.com/office/drawing/2014/main" id="{39B035BC-2781-461E-AC3A-BCE678FF5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85" name="Text Box 7">
          <a:extLst>
            <a:ext uri="{FF2B5EF4-FFF2-40B4-BE49-F238E27FC236}">
              <a16:creationId xmlns:a16="http://schemas.microsoft.com/office/drawing/2014/main" id="{6D1A6ED6-9B80-4FCB-A0C9-AFFD804FD1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86" name="Text Box 7">
          <a:extLst>
            <a:ext uri="{FF2B5EF4-FFF2-40B4-BE49-F238E27FC236}">
              <a16:creationId xmlns:a16="http://schemas.microsoft.com/office/drawing/2014/main" id="{8D55A6EE-CF91-440E-A745-97D9D72875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87" name="Text Box 7">
          <a:extLst>
            <a:ext uri="{FF2B5EF4-FFF2-40B4-BE49-F238E27FC236}">
              <a16:creationId xmlns:a16="http://schemas.microsoft.com/office/drawing/2014/main" id="{0FFA932A-4FDD-4A85-BF5F-B126D87AF1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88" name="Text Box 7">
          <a:extLst>
            <a:ext uri="{FF2B5EF4-FFF2-40B4-BE49-F238E27FC236}">
              <a16:creationId xmlns:a16="http://schemas.microsoft.com/office/drawing/2014/main" id="{C3CB389A-9062-4232-8D69-8CD46A3FBE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89" name="Text Box 7">
          <a:extLst>
            <a:ext uri="{FF2B5EF4-FFF2-40B4-BE49-F238E27FC236}">
              <a16:creationId xmlns:a16="http://schemas.microsoft.com/office/drawing/2014/main" id="{FE2DFD07-27FF-43F8-B2BF-5830DD06E9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90" name="Text Box 7">
          <a:extLst>
            <a:ext uri="{FF2B5EF4-FFF2-40B4-BE49-F238E27FC236}">
              <a16:creationId xmlns:a16="http://schemas.microsoft.com/office/drawing/2014/main" id="{02B3937D-FCED-4713-974F-8BECF50A66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91" name="Text Box 7">
          <a:extLst>
            <a:ext uri="{FF2B5EF4-FFF2-40B4-BE49-F238E27FC236}">
              <a16:creationId xmlns:a16="http://schemas.microsoft.com/office/drawing/2014/main" id="{9BAC29B5-EA0E-4551-8B9B-CB61CD5634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92" name="Text Box 7">
          <a:extLst>
            <a:ext uri="{FF2B5EF4-FFF2-40B4-BE49-F238E27FC236}">
              <a16:creationId xmlns:a16="http://schemas.microsoft.com/office/drawing/2014/main" id="{BFB701E3-F8E7-43E8-823E-3D5F311F7A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93" name="Text Box 7">
          <a:extLst>
            <a:ext uri="{FF2B5EF4-FFF2-40B4-BE49-F238E27FC236}">
              <a16:creationId xmlns:a16="http://schemas.microsoft.com/office/drawing/2014/main" id="{56414C61-B6EF-45BB-838E-C295CE5FB3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94" name="Text Box 7">
          <a:extLst>
            <a:ext uri="{FF2B5EF4-FFF2-40B4-BE49-F238E27FC236}">
              <a16:creationId xmlns:a16="http://schemas.microsoft.com/office/drawing/2014/main" id="{C4D41074-4CB1-4DB9-BCDA-980FF6C57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95" name="Text Box 7">
          <a:extLst>
            <a:ext uri="{FF2B5EF4-FFF2-40B4-BE49-F238E27FC236}">
              <a16:creationId xmlns:a16="http://schemas.microsoft.com/office/drawing/2014/main" id="{2899EE2D-3545-4B40-B282-71C8DA94DF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96" name="Text Box 7">
          <a:extLst>
            <a:ext uri="{FF2B5EF4-FFF2-40B4-BE49-F238E27FC236}">
              <a16:creationId xmlns:a16="http://schemas.microsoft.com/office/drawing/2014/main" id="{2A4FAD47-9EC3-441C-8B0D-23B861417C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97" name="Text Box 7">
          <a:extLst>
            <a:ext uri="{FF2B5EF4-FFF2-40B4-BE49-F238E27FC236}">
              <a16:creationId xmlns:a16="http://schemas.microsoft.com/office/drawing/2014/main" id="{F4C6D032-ACFC-4F6E-ADC7-CA3768E4F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98" name="Text Box 7">
          <a:extLst>
            <a:ext uri="{FF2B5EF4-FFF2-40B4-BE49-F238E27FC236}">
              <a16:creationId xmlns:a16="http://schemas.microsoft.com/office/drawing/2014/main" id="{D97613E3-5176-4ED5-8898-1A5426343E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299" name="Text Box 7">
          <a:extLst>
            <a:ext uri="{FF2B5EF4-FFF2-40B4-BE49-F238E27FC236}">
              <a16:creationId xmlns:a16="http://schemas.microsoft.com/office/drawing/2014/main" id="{71034200-15E4-4A66-AA77-768532CD66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00" name="Text Box 7">
          <a:extLst>
            <a:ext uri="{FF2B5EF4-FFF2-40B4-BE49-F238E27FC236}">
              <a16:creationId xmlns:a16="http://schemas.microsoft.com/office/drawing/2014/main" id="{2069DDE7-444E-420E-9554-CF25AE670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01" name="Text Box 7">
          <a:extLst>
            <a:ext uri="{FF2B5EF4-FFF2-40B4-BE49-F238E27FC236}">
              <a16:creationId xmlns:a16="http://schemas.microsoft.com/office/drawing/2014/main" id="{C0742869-F100-43F8-9B95-E602722619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02" name="Text Box 7">
          <a:extLst>
            <a:ext uri="{FF2B5EF4-FFF2-40B4-BE49-F238E27FC236}">
              <a16:creationId xmlns:a16="http://schemas.microsoft.com/office/drawing/2014/main" id="{3B741774-1D76-4888-9718-E39F0CEE6D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03" name="Text Box 7">
          <a:extLst>
            <a:ext uri="{FF2B5EF4-FFF2-40B4-BE49-F238E27FC236}">
              <a16:creationId xmlns:a16="http://schemas.microsoft.com/office/drawing/2014/main" id="{AEE48C4D-A48E-483B-8F97-9534D71CB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04" name="Text Box 7">
          <a:extLst>
            <a:ext uri="{FF2B5EF4-FFF2-40B4-BE49-F238E27FC236}">
              <a16:creationId xmlns:a16="http://schemas.microsoft.com/office/drawing/2014/main" id="{9EFEFDDA-5FEC-4F3D-AA0B-B10BCBB79A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05" name="Text Box 7">
          <a:extLst>
            <a:ext uri="{FF2B5EF4-FFF2-40B4-BE49-F238E27FC236}">
              <a16:creationId xmlns:a16="http://schemas.microsoft.com/office/drawing/2014/main" id="{86A88AF5-2CCA-45AA-8B06-914063BA5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06" name="Text Box 7">
          <a:extLst>
            <a:ext uri="{FF2B5EF4-FFF2-40B4-BE49-F238E27FC236}">
              <a16:creationId xmlns:a16="http://schemas.microsoft.com/office/drawing/2014/main" id="{F84B7998-DE47-412D-BC26-F9D24A3273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07" name="Text Box 7">
          <a:extLst>
            <a:ext uri="{FF2B5EF4-FFF2-40B4-BE49-F238E27FC236}">
              <a16:creationId xmlns:a16="http://schemas.microsoft.com/office/drawing/2014/main" id="{7D9BB3C0-18E6-44F7-A063-32B00AC5BE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08" name="Text Box 7">
          <a:extLst>
            <a:ext uri="{FF2B5EF4-FFF2-40B4-BE49-F238E27FC236}">
              <a16:creationId xmlns:a16="http://schemas.microsoft.com/office/drawing/2014/main" id="{52D73A6A-AD60-4298-B821-269333EEF0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09" name="Text Box 7">
          <a:extLst>
            <a:ext uri="{FF2B5EF4-FFF2-40B4-BE49-F238E27FC236}">
              <a16:creationId xmlns:a16="http://schemas.microsoft.com/office/drawing/2014/main" id="{961FB83A-9A8F-4050-9CE8-1C7AAE88C9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10" name="Text Box 7">
          <a:extLst>
            <a:ext uri="{FF2B5EF4-FFF2-40B4-BE49-F238E27FC236}">
              <a16:creationId xmlns:a16="http://schemas.microsoft.com/office/drawing/2014/main" id="{407E4A6F-7DDB-4BF0-A417-F9D881004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11" name="Text Box 7">
          <a:extLst>
            <a:ext uri="{FF2B5EF4-FFF2-40B4-BE49-F238E27FC236}">
              <a16:creationId xmlns:a16="http://schemas.microsoft.com/office/drawing/2014/main" id="{7C5DDB37-6E60-4E0C-9710-1E8ABC5AA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12" name="Text Box 7">
          <a:extLst>
            <a:ext uri="{FF2B5EF4-FFF2-40B4-BE49-F238E27FC236}">
              <a16:creationId xmlns:a16="http://schemas.microsoft.com/office/drawing/2014/main" id="{0F7F8548-07F3-426B-9E58-BCE913774A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13" name="Text Box 7">
          <a:extLst>
            <a:ext uri="{FF2B5EF4-FFF2-40B4-BE49-F238E27FC236}">
              <a16:creationId xmlns:a16="http://schemas.microsoft.com/office/drawing/2014/main" id="{2B52AA90-4C39-42A2-BA8D-665DE762A2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14" name="Text Box 7">
          <a:extLst>
            <a:ext uri="{FF2B5EF4-FFF2-40B4-BE49-F238E27FC236}">
              <a16:creationId xmlns:a16="http://schemas.microsoft.com/office/drawing/2014/main" id="{6EA88184-C0D2-4740-BFBE-1B26B28B36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15" name="Text Box 7">
          <a:extLst>
            <a:ext uri="{FF2B5EF4-FFF2-40B4-BE49-F238E27FC236}">
              <a16:creationId xmlns:a16="http://schemas.microsoft.com/office/drawing/2014/main" id="{61059A43-C069-4AB6-8623-20044DCDE3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16" name="Text Box 7">
          <a:extLst>
            <a:ext uri="{FF2B5EF4-FFF2-40B4-BE49-F238E27FC236}">
              <a16:creationId xmlns:a16="http://schemas.microsoft.com/office/drawing/2014/main" id="{6F177632-C01B-4116-9E49-B97D97BBF4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17" name="Text Box 7">
          <a:extLst>
            <a:ext uri="{FF2B5EF4-FFF2-40B4-BE49-F238E27FC236}">
              <a16:creationId xmlns:a16="http://schemas.microsoft.com/office/drawing/2014/main" id="{2653FD05-7404-4FEC-AE4B-F0DAA5ACC2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18" name="Text Box 7">
          <a:extLst>
            <a:ext uri="{FF2B5EF4-FFF2-40B4-BE49-F238E27FC236}">
              <a16:creationId xmlns:a16="http://schemas.microsoft.com/office/drawing/2014/main" id="{4F19C81D-ECFE-485E-9D7A-315F6C97A1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19" name="Text Box 7">
          <a:extLst>
            <a:ext uri="{FF2B5EF4-FFF2-40B4-BE49-F238E27FC236}">
              <a16:creationId xmlns:a16="http://schemas.microsoft.com/office/drawing/2014/main" id="{922B7D9C-0191-407F-8B03-79401855B7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20" name="Text Box 7">
          <a:extLst>
            <a:ext uri="{FF2B5EF4-FFF2-40B4-BE49-F238E27FC236}">
              <a16:creationId xmlns:a16="http://schemas.microsoft.com/office/drawing/2014/main" id="{C2B535A4-D7FC-48FE-A754-A74A95F0E8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21" name="Text Box 7">
          <a:extLst>
            <a:ext uri="{FF2B5EF4-FFF2-40B4-BE49-F238E27FC236}">
              <a16:creationId xmlns:a16="http://schemas.microsoft.com/office/drawing/2014/main" id="{B82AF381-E4C4-4BB7-BEA1-CE66F487A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22" name="Text Box 7">
          <a:extLst>
            <a:ext uri="{FF2B5EF4-FFF2-40B4-BE49-F238E27FC236}">
              <a16:creationId xmlns:a16="http://schemas.microsoft.com/office/drawing/2014/main" id="{151ABB7E-EB5F-4452-AB29-C6052E9D1F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23" name="Text Box 7">
          <a:extLst>
            <a:ext uri="{FF2B5EF4-FFF2-40B4-BE49-F238E27FC236}">
              <a16:creationId xmlns:a16="http://schemas.microsoft.com/office/drawing/2014/main" id="{3A2BAD15-4C64-43A4-960B-FCBEEAF4EE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24" name="Text Box 7">
          <a:extLst>
            <a:ext uri="{FF2B5EF4-FFF2-40B4-BE49-F238E27FC236}">
              <a16:creationId xmlns:a16="http://schemas.microsoft.com/office/drawing/2014/main" id="{A10B1F43-4627-4026-8761-C8BA4FA2E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25" name="Text Box 7">
          <a:extLst>
            <a:ext uri="{FF2B5EF4-FFF2-40B4-BE49-F238E27FC236}">
              <a16:creationId xmlns:a16="http://schemas.microsoft.com/office/drawing/2014/main" id="{311C5E5D-79E7-4E2A-AE87-9C425FAF19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326" name="Text Box 7">
          <a:extLst>
            <a:ext uri="{FF2B5EF4-FFF2-40B4-BE49-F238E27FC236}">
              <a16:creationId xmlns:a16="http://schemas.microsoft.com/office/drawing/2014/main" id="{8AF0DC4C-6BE1-4E30-8676-A2E9963F5AE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327" name="Text Box 7">
          <a:extLst>
            <a:ext uri="{FF2B5EF4-FFF2-40B4-BE49-F238E27FC236}">
              <a16:creationId xmlns:a16="http://schemas.microsoft.com/office/drawing/2014/main" id="{8D4FF25A-4AF1-42EF-A112-441FFF1A674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328" name="Text Box 7">
          <a:extLst>
            <a:ext uri="{FF2B5EF4-FFF2-40B4-BE49-F238E27FC236}">
              <a16:creationId xmlns:a16="http://schemas.microsoft.com/office/drawing/2014/main" id="{4AFC7278-C53E-479B-8096-5791442C9FA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329" name="Text Box 7">
          <a:extLst>
            <a:ext uri="{FF2B5EF4-FFF2-40B4-BE49-F238E27FC236}">
              <a16:creationId xmlns:a16="http://schemas.microsoft.com/office/drawing/2014/main" id="{CBE759F6-1177-4E5A-B8BD-86CFF36D4A5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30" name="Text Box 7">
          <a:extLst>
            <a:ext uri="{FF2B5EF4-FFF2-40B4-BE49-F238E27FC236}">
              <a16:creationId xmlns:a16="http://schemas.microsoft.com/office/drawing/2014/main" id="{272FEC14-A14E-446A-8418-2C72C11E7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31" name="Text Box 7">
          <a:extLst>
            <a:ext uri="{FF2B5EF4-FFF2-40B4-BE49-F238E27FC236}">
              <a16:creationId xmlns:a16="http://schemas.microsoft.com/office/drawing/2014/main" id="{298D821D-35C6-416E-A772-7B9627495C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32" name="Text Box 7">
          <a:extLst>
            <a:ext uri="{FF2B5EF4-FFF2-40B4-BE49-F238E27FC236}">
              <a16:creationId xmlns:a16="http://schemas.microsoft.com/office/drawing/2014/main" id="{18A25410-420D-458D-A629-35BC8D452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33" name="Text Box 7">
          <a:extLst>
            <a:ext uri="{FF2B5EF4-FFF2-40B4-BE49-F238E27FC236}">
              <a16:creationId xmlns:a16="http://schemas.microsoft.com/office/drawing/2014/main" id="{EA152672-C58D-42E3-90AD-D84FE2518F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34" name="Text Box 7">
          <a:extLst>
            <a:ext uri="{FF2B5EF4-FFF2-40B4-BE49-F238E27FC236}">
              <a16:creationId xmlns:a16="http://schemas.microsoft.com/office/drawing/2014/main" id="{EB069AA8-4718-46FE-9294-35FD4EA7AC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35" name="Text Box 7">
          <a:extLst>
            <a:ext uri="{FF2B5EF4-FFF2-40B4-BE49-F238E27FC236}">
              <a16:creationId xmlns:a16="http://schemas.microsoft.com/office/drawing/2014/main" id="{38E1C095-6936-4939-B1C5-306B1D510C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36" name="Text Box 7">
          <a:extLst>
            <a:ext uri="{FF2B5EF4-FFF2-40B4-BE49-F238E27FC236}">
              <a16:creationId xmlns:a16="http://schemas.microsoft.com/office/drawing/2014/main" id="{8561D68A-0FF4-4A20-AAF3-6FD43EC5B1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37" name="Text Box 7">
          <a:extLst>
            <a:ext uri="{FF2B5EF4-FFF2-40B4-BE49-F238E27FC236}">
              <a16:creationId xmlns:a16="http://schemas.microsoft.com/office/drawing/2014/main" id="{8A0496C1-6A78-42E8-8CB1-EA5EA04FA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38" name="Text Box 7">
          <a:extLst>
            <a:ext uri="{FF2B5EF4-FFF2-40B4-BE49-F238E27FC236}">
              <a16:creationId xmlns:a16="http://schemas.microsoft.com/office/drawing/2014/main" id="{99E836A7-B03D-4D69-B3C9-00B1B51E32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39" name="Text Box 7">
          <a:extLst>
            <a:ext uri="{FF2B5EF4-FFF2-40B4-BE49-F238E27FC236}">
              <a16:creationId xmlns:a16="http://schemas.microsoft.com/office/drawing/2014/main" id="{43C351E6-B5A4-4466-9CCE-613DA3B2D8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40" name="Text Box 7">
          <a:extLst>
            <a:ext uri="{FF2B5EF4-FFF2-40B4-BE49-F238E27FC236}">
              <a16:creationId xmlns:a16="http://schemas.microsoft.com/office/drawing/2014/main" id="{11F3C71A-7C17-4163-A0D1-4E6CAEFBB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41" name="Text Box 7">
          <a:extLst>
            <a:ext uri="{FF2B5EF4-FFF2-40B4-BE49-F238E27FC236}">
              <a16:creationId xmlns:a16="http://schemas.microsoft.com/office/drawing/2014/main" id="{3737A2FC-F2F5-4D74-99F7-6026AB467B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42" name="Text Box 7">
          <a:extLst>
            <a:ext uri="{FF2B5EF4-FFF2-40B4-BE49-F238E27FC236}">
              <a16:creationId xmlns:a16="http://schemas.microsoft.com/office/drawing/2014/main" id="{9C11F01A-F14C-4D88-9134-FC4BB91EBD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43" name="Text Box 7">
          <a:extLst>
            <a:ext uri="{FF2B5EF4-FFF2-40B4-BE49-F238E27FC236}">
              <a16:creationId xmlns:a16="http://schemas.microsoft.com/office/drawing/2014/main" id="{568CCC38-EBB1-4B8E-A25D-015C0DD92F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44" name="Text Box 7">
          <a:extLst>
            <a:ext uri="{FF2B5EF4-FFF2-40B4-BE49-F238E27FC236}">
              <a16:creationId xmlns:a16="http://schemas.microsoft.com/office/drawing/2014/main" id="{C6CBA5A7-C6D8-4442-B350-053C5F2DB6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45" name="Text Box 7">
          <a:extLst>
            <a:ext uri="{FF2B5EF4-FFF2-40B4-BE49-F238E27FC236}">
              <a16:creationId xmlns:a16="http://schemas.microsoft.com/office/drawing/2014/main" id="{FAAF3C5B-333C-451B-905A-F22A6E73F2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46" name="Text Box 7">
          <a:extLst>
            <a:ext uri="{FF2B5EF4-FFF2-40B4-BE49-F238E27FC236}">
              <a16:creationId xmlns:a16="http://schemas.microsoft.com/office/drawing/2014/main" id="{7038028E-3D56-42CF-91C9-EFCB11F2B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47" name="Text Box 7">
          <a:extLst>
            <a:ext uri="{FF2B5EF4-FFF2-40B4-BE49-F238E27FC236}">
              <a16:creationId xmlns:a16="http://schemas.microsoft.com/office/drawing/2014/main" id="{FD7F2A06-F941-45C2-A829-185071A1EA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48" name="Text Box 7">
          <a:extLst>
            <a:ext uri="{FF2B5EF4-FFF2-40B4-BE49-F238E27FC236}">
              <a16:creationId xmlns:a16="http://schemas.microsoft.com/office/drawing/2014/main" id="{70787581-623F-497A-9754-9E285AB5A1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49" name="Text Box 7">
          <a:extLst>
            <a:ext uri="{FF2B5EF4-FFF2-40B4-BE49-F238E27FC236}">
              <a16:creationId xmlns:a16="http://schemas.microsoft.com/office/drawing/2014/main" id="{E65D76B3-1C2D-4FBB-8C94-BFA48D52DF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50" name="Text Box 7">
          <a:extLst>
            <a:ext uri="{FF2B5EF4-FFF2-40B4-BE49-F238E27FC236}">
              <a16:creationId xmlns:a16="http://schemas.microsoft.com/office/drawing/2014/main" id="{3DA03BEA-47D2-441B-ACD8-39688A0E54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51" name="Text Box 7">
          <a:extLst>
            <a:ext uri="{FF2B5EF4-FFF2-40B4-BE49-F238E27FC236}">
              <a16:creationId xmlns:a16="http://schemas.microsoft.com/office/drawing/2014/main" id="{6CC5E763-9AA1-4635-A05D-33A4002634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52" name="Text Box 7">
          <a:extLst>
            <a:ext uri="{FF2B5EF4-FFF2-40B4-BE49-F238E27FC236}">
              <a16:creationId xmlns:a16="http://schemas.microsoft.com/office/drawing/2014/main" id="{0F315E87-C7CC-4CF3-9BE3-E9F19FC36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53" name="Text Box 7">
          <a:extLst>
            <a:ext uri="{FF2B5EF4-FFF2-40B4-BE49-F238E27FC236}">
              <a16:creationId xmlns:a16="http://schemas.microsoft.com/office/drawing/2014/main" id="{0D98946F-4F84-4278-A8C7-FECF8849EF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54" name="Text Box 7">
          <a:extLst>
            <a:ext uri="{FF2B5EF4-FFF2-40B4-BE49-F238E27FC236}">
              <a16:creationId xmlns:a16="http://schemas.microsoft.com/office/drawing/2014/main" id="{503ED32D-CAC9-4C06-99A5-C34C8E2723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55" name="Text Box 7">
          <a:extLst>
            <a:ext uri="{FF2B5EF4-FFF2-40B4-BE49-F238E27FC236}">
              <a16:creationId xmlns:a16="http://schemas.microsoft.com/office/drawing/2014/main" id="{CBD49F70-9B9D-4781-A64E-8C42B6B8AF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56" name="Text Box 7">
          <a:extLst>
            <a:ext uri="{FF2B5EF4-FFF2-40B4-BE49-F238E27FC236}">
              <a16:creationId xmlns:a16="http://schemas.microsoft.com/office/drawing/2014/main" id="{EA58BE97-98D3-45D5-B0D5-BE43C70318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57" name="Text Box 7">
          <a:extLst>
            <a:ext uri="{FF2B5EF4-FFF2-40B4-BE49-F238E27FC236}">
              <a16:creationId xmlns:a16="http://schemas.microsoft.com/office/drawing/2014/main" id="{F57BBF23-341A-46FB-9D7A-AE1DEB038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58" name="Text Box 7">
          <a:extLst>
            <a:ext uri="{FF2B5EF4-FFF2-40B4-BE49-F238E27FC236}">
              <a16:creationId xmlns:a16="http://schemas.microsoft.com/office/drawing/2014/main" id="{CCB287D9-B1A2-4EF1-ABFE-DF85B5B8E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59" name="Text Box 7">
          <a:extLst>
            <a:ext uri="{FF2B5EF4-FFF2-40B4-BE49-F238E27FC236}">
              <a16:creationId xmlns:a16="http://schemas.microsoft.com/office/drawing/2014/main" id="{FC7D083F-0335-4665-8EED-0E60FE272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60" name="Text Box 7">
          <a:extLst>
            <a:ext uri="{FF2B5EF4-FFF2-40B4-BE49-F238E27FC236}">
              <a16:creationId xmlns:a16="http://schemas.microsoft.com/office/drawing/2014/main" id="{2DE23683-8B46-4640-9627-0A4565330F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61" name="Text Box 7">
          <a:extLst>
            <a:ext uri="{FF2B5EF4-FFF2-40B4-BE49-F238E27FC236}">
              <a16:creationId xmlns:a16="http://schemas.microsoft.com/office/drawing/2014/main" id="{4D42794B-9557-4727-935D-1AAD443276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62" name="Text Box 7">
          <a:extLst>
            <a:ext uri="{FF2B5EF4-FFF2-40B4-BE49-F238E27FC236}">
              <a16:creationId xmlns:a16="http://schemas.microsoft.com/office/drawing/2014/main" id="{C34BB313-B281-443F-8AAB-770045C8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63" name="Text Box 7">
          <a:extLst>
            <a:ext uri="{FF2B5EF4-FFF2-40B4-BE49-F238E27FC236}">
              <a16:creationId xmlns:a16="http://schemas.microsoft.com/office/drawing/2014/main" id="{B65E6662-9E8B-455A-919D-C77681D1E6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64" name="Text Box 7">
          <a:extLst>
            <a:ext uri="{FF2B5EF4-FFF2-40B4-BE49-F238E27FC236}">
              <a16:creationId xmlns:a16="http://schemas.microsoft.com/office/drawing/2014/main" id="{D99321B9-9E9E-4489-936C-9B12617B75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65" name="Text Box 7">
          <a:extLst>
            <a:ext uri="{FF2B5EF4-FFF2-40B4-BE49-F238E27FC236}">
              <a16:creationId xmlns:a16="http://schemas.microsoft.com/office/drawing/2014/main" id="{250A93C0-A7F2-47DF-AD50-A5B2152D1B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66" name="Text Box 7">
          <a:extLst>
            <a:ext uri="{FF2B5EF4-FFF2-40B4-BE49-F238E27FC236}">
              <a16:creationId xmlns:a16="http://schemas.microsoft.com/office/drawing/2014/main" id="{4ED7F15A-9E3B-4732-91AA-354393081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67" name="Text Box 7">
          <a:extLst>
            <a:ext uri="{FF2B5EF4-FFF2-40B4-BE49-F238E27FC236}">
              <a16:creationId xmlns:a16="http://schemas.microsoft.com/office/drawing/2014/main" id="{54BCFF46-FFAD-4E4F-85EB-ACCF802CD1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68" name="Text Box 7">
          <a:extLst>
            <a:ext uri="{FF2B5EF4-FFF2-40B4-BE49-F238E27FC236}">
              <a16:creationId xmlns:a16="http://schemas.microsoft.com/office/drawing/2014/main" id="{E895896C-771B-4C3E-A951-5AA42650C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69" name="Text Box 7">
          <a:extLst>
            <a:ext uri="{FF2B5EF4-FFF2-40B4-BE49-F238E27FC236}">
              <a16:creationId xmlns:a16="http://schemas.microsoft.com/office/drawing/2014/main" id="{1E69D990-5A03-4654-9AE6-B39E83EDC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70" name="Text Box 7">
          <a:extLst>
            <a:ext uri="{FF2B5EF4-FFF2-40B4-BE49-F238E27FC236}">
              <a16:creationId xmlns:a16="http://schemas.microsoft.com/office/drawing/2014/main" id="{A33EBB9D-23FA-4CC5-BFB5-E0929AD2F3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71" name="Text Box 7">
          <a:extLst>
            <a:ext uri="{FF2B5EF4-FFF2-40B4-BE49-F238E27FC236}">
              <a16:creationId xmlns:a16="http://schemas.microsoft.com/office/drawing/2014/main" id="{4F4DB159-A104-4225-8C22-9B9792F97E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72" name="Text Box 7">
          <a:extLst>
            <a:ext uri="{FF2B5EF4-FFF2-40B4-BE49-F238E27FC236}">
              <a16:creationId xmlns:a16="http://schemas.microsoft.com/office/drawing/2014/main" id="{4595CC2C-F237-4FA3-B0C6-1B694A28CD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73" name="Text Box 7">
          <a:extLst>
            <a:ext uri="{FF2B5EF4-FFF2-40B4-BE49-F238E27FC236}">
              <a16:creationId xmlns:a16="http://schemas.microsoft.com/office/drawing/2014/main" id="{BF93FFAF-4FD5-4D7C-9904-3093AE04F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74" name="Text Box 7">
          <a:extLst>
            <a:ext uri="{FF2B5EF4-FFF2-40B4-BE49-F238E27FC236}">
              <a16:creationId xmlns:a16="http://schemas.microsoft.com/office/drawing/2014/main" id="{F881BF94-479B-4EA2-B2ED-0AC7EE454F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75" name="Text Box 7">
          <a:extLst>
            <a:ext uri="{FF2B5EF4-FFF2-40B4-BE49-F238E27FC236}">
              <a16:creationId xmlns:a16="http://schemas.microsoft.com/office/drawing/2014/main" id="{4DC067ED-1E62-4149-92A8-C6425645D7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76" name="Text Box 7">
          <a:extLst>
            <a:ext uri="{FF2B5EF4-FFF2-40B4-BE49-F238E27FC236}">
              <a16:creationId xmlns:a16="http://schemas.microsoft.com/office/drawing/2014/main" id="{29BC13CD-639A-479B-A2A5-75EA1096C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77" name="Text Box 7">
          <a:extLst>
            <a:ext uri="{FF2B5EF4-FFF2-40B4-BE49-F238E27FC236}">
              <a16:creationId xmlns:a16="http://schemas.microsoft.com/office/drawing/2014/main" id="{FFE4445B-8F32-471D-A379-86AC1C69B0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78" name="Text Box 7">
          <a:extLst>
            <a:ext uri="{FF2B5EF4-FFF2-40B4-BE49-F238E27FC236}">
              <a16:creationId xmlns:a16="http://schemas.microsoft.com/office/drawing/2014/main" id="{9966EC2E-44B8-41BD-B7B5-3B733A755D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79" name="Text Box 7">
          <a:extLst>
            <a:ext uri="{FF2B5EF4-FFF2-40B4-BE49-F238E27FC236}">
              <a16:creationId xmlns:a16="http://schemas.microsoft.com/office/drawing/2014/main" id="{B204FB6F-766F-42BF-96CB-74448CA6B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80" name="Text Box 7">
          <a:extLst>
            <a:ext uri="{FF2B5EF4-FFF2-40B4-BE49-F238E27FC236}">
              <a16:creationId xmlns:a16="http://schemas.microsoft.com/office/drawing/2014/main" id="{A7B1044C-F368-42CD-B1BF-F33641A40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81" name="Text Box 7">
          <a:extLst>
            <a:ext uri="{FF2B5EF4-FFF2-40B4-BE49-F238E27FC236}">
              <a16:creationId xmlns:a16="http://schemas.microsoft.com/office/drawing/2014/main" id="{81969794-6688-4867-B71E-26F53ACD19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82" name="Text Box 7">
          <a:extLst>
            <a:ext uri="{FF2B5EF4-FFF2-40B4-BE49-F238E27FC236}">
              <a16:creationId xmlns:a16="http://schemas.microsoft.com/office/drawing/2014/main" id="{2A2F16A6-AE3D-457E-AC09-A9D4469F73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83" name="Text Box 7">
          <a:extLst>
            <a:ext uri="{FF2B5EF4-FFF2-40B4-BE49-F238E27FC236}">
              <a16:creationId xmlns:a16="http://schemas.microsoft.com/office/drawing/2014/main" id="{8DB7534D-1DCB-4E00-9B65-4419FDDB3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84" name="Text Box 7">
          <a:extLst>
            <a:ext uri="{FF2B5EF4-FFF2-40B4-BE49-F238E27FC236}">
              <a16:creationId xmlns:a16="http://schemas.microsoft.com/office/drawing/2014/main" id="{CC54CAF0-A76B-48F8-89E5-C992BA1AE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85" name="Text Box 7">
          <a:extLst>
            <a:ext uri="{FF2B5EF4-FFF2-40B4-BE49-F238E27FC236}">
              <a16:creationId xmlns:a16="http://schemas.microsoft.com/office/drawing/2014/main" id="{0971BA35-FCBC-4302-85D3-21DE768D0B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86" name="Text Box 7">
          <a:extLst>
            <a:ext uri="{FF2B5EF4-FFF2-40B4-BE49-F238E27FC236}">
              <a16:creationId xmlns:a16="http://schemas.microsoft.com/office/drawing/2014/main" id="{710AE546-890F-4841-8539-664BE8370A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87" name="Text Box 7">
          <a:extLst>
            <a:ext uri="{FF2B5EF4-FFF2-40B4-BE49-F238E27FC236}">
              <a16:creationId xmlns:a16="http://schemas.microsoft.com/office/drawing/2014/main" id="{31829040-DB95-4374-80FF-E9E66F564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88" name="Text Box 7">
          <a:extLst>
            <a:ext uri="{FF2B5EF4-FFF2-40B4-BE49-F238E27FC236}">
              <a16:creationId xmlns:a16="http://schemas.microsoft.com/office/drawing/2014/main" id="{8F202376-7DA3-4B82-931A-B49441304D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89" name="Text Box 7">
          <a:extLst>
            <a:ext uri="{FF2B5EF4-FFF2-40B4-BE49-F238E27FC236}">
              <a16:creationId xmlns:a16="http://schemas.microsoft.com/office/drawing/2014/main" id="{A0244396-20AC-4338-9389-D6E43D3956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90" name="Text Box 7">
          <a:extLst>
            <a:ext uri="{FF2B5EF4-FFF2-40B4-BE49-F238E27FC236}">
              <a16:creationId xmlns:a16="http://schemas.microsoft.com/office/drawing/2014/main" id="{7C945449-ECCE-42D0-A3E6-2AE804296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91" name="Text Box 7">
          <a:extLst>
            <a:ext uri="{FF2B5EF4-FFF2-40B4-BE49-F238E27FC236}">
              <a16:creationId xmlns:a16="http://schemas.microsoft.com/office/drawing/2014/main" id="{03A49641-DFD0-42F9-A853-E14C1DAD35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92" name="Text Box 7">
          <a:extLst>
            <a:ext uri="{FF2B5EF4-FFF2-40B4-BE49-F238E27FC236}">
              <a16:creationId xmlns:a16="http://schemas.microsoft.com/office/drawing/2014/main" id="{7BC8A177-E150-4086-B37B-D7EC6A50BB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93" name="Text Box 7">
          <a:extLst>
            <a:ext uri="{FF2B5EF4-FFF2-40B4-BE49-F238E27FC236}">
              <a16:creationId xmlns:a16="http://schemas.microsoft.com/office/drawing/2014/main" id="{1192D6BA-AD71-409D-B44B-000DE3EF2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94" name="Text Box 7">
          <a:extLst>
            <a:ext uri="{FF2B5EF4-FFF2-40B4-BE49-F238E27FC236}">
              <a16:creationId xmlns:a16="http://schemas.microsoft.com/office/drawing/2014/main" id="{66841E3C-A9E5-4469-BFF7-288A4F7AB0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95" name="Text Box 7">
          <a:extLst>
            <a:ext uri="{FF2B5EF4-FFF2-40B4-BE49-F238E27FC236}">
              <a16:creationId xmlns:a16="http://schemas.microsoft.com/office/drawing/2014/main" id="{8BB9317D-FA6A-47D0-8689-B47561C03D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96" name="Text Box 7">
          <a:extLst>
            <a:ext uri="{FF2B5EF4-FFF2-40B4-BE49-F238E27FC236}">
              <a16:creationId xmlns:a16="http://schemas.microsoft.com/office/drawing/2014/main" id="{9CF1F5B9-84A7-44D6-87D7-9535C13B32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97" name="Text Box 7">
          <a:extLst>
            <a:ext uri="{FF2B5EF4-FFF2-40B4-BE49-F238E27FC236}">
              <a16:creationId xmlns:a16="http://schemas.microsoft.com/office/drawing/2014/main" id="{9CE3334B-7961-4A37-B746-0DA2DB8B76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98" name="Text Box 7">
          <a:extLst>
            <a:ext uri="{FF2B5EF4-FFF2-40B4-BE49-F238E27FC236}">
              <a16:creationId xmlns:a16="http://schemas.microsoft.com/office/drawing/2014/main" id="{32A945C1-85BE-43A5-9FA2-F474E99FE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399" name="Text Box 7">
          <a:extLst>
            <a:ext uri="{FF2B5EF4-FFF2-40B4-BE49-F238E27FC236}">
              <a16:creationId xmlns:a16="http://schemas.microsoft.com/office/drawing/2014/main" id="{2238B200-D4D3-42F1-94A9-DC9B499CEB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00" name="Text Box 7">
          <a:extLst>
            <a:ext uri="{FF2B5EF4-FFF2-40B4-BE49-F238E27FC236}">
              <a16:creationId xmlns:a16="http://schemas.microsoft.com/office/drawing/2014/main" id="{88E60537-1B1C-4E4E-BDE1-236FF274B9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01" name="Text Box 7">
          <a:extLst>
            <a:ext uri="{FF2B5EF4-FFF2-40B4-BE49-F238E27FC236}">
              <a16:creationId xmlns:a16="http://schemas.microsoft.com/office/drawing/2014/main" id="{40F6E270-F7F4-448D-BBBB-6D8227897A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02" name="Text Box 7">
          <a:extLst>
            <a:ext uri="{FF2B5EF4-FFF2-40B4-BE49-F238E27FC236}">
              <a16:creationId xmlns:a16="http://schemas.microsoft.com/office/drawing/2014/main" id="{67B3276E-A877-41E0-9E8B-6EA0C178D5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03" name="Text Box 7">
          <a:extLst>
            <a:ext uri="{FF2B5EF4-FFF2-40B4-BE49-F238E27FC236}">
              <a16:creationId xmlns:a16="http://schemas.microsoft.com/office/drawing/2014/main" id="{542CCEA2-87C8-4B43-9B29-BB5131A4EC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04" name="Text Box 7">
          <a:extLst>
            <a:ext uri="{FF2B5EF4-FFF2-40B4-BE49-F238E27FC236}">
              <a16:creationId xmlns:a16="http://schemas.microsoft.com/office/drawing/2014/main" id="{6046B8E7-F9FC-4F37-860F-31C643CAE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05" name="Text Box 7">
          <a:extLst>
            <a:ext uri="{FF2B5EF4-FFF2-40B4-BE49-F238E27FC236}">
              <a16:creationId xmlns:a16="http://schemas.microsoft.com/office/drawing/2014/main" id="{1DD6195F-47A3-4413-91EE-14DA09A956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06" name="Text Box 7">
          <a:extLst>
            <a:ext uri="{FF2B5EF4-FFF2-40B4-BE49-F238E27FC236}">
              <a16:creationId xmlns:a16="http://schemas.microsoft.com/office/drawing/2014/main" id="{505975D6-B453-4EE7-9B8E-9CBF6DA5BD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07" name="Text Box 7">
          <a:extLst>
            <a:ext uri="{FF2B5EF4-FFF2-40B4-BE49-F238E27FC236}">
              <a16:creationId xmlns:a16="http://schemas.microsoft.com/office/drawing/2014/main" id="{BC2801B2-9B1B-4825-B4A7-507EA7D42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08" name="Text Box 7">
          <a:extLst>
            <a:ext uri="{FF2B5EF4-FFF2-40B4-BE49-F238E27FC236}">
              <a16:creationId xmlns:a16="http://schemas.microsoft.com/office/drawing/2014/main" id="{EF67355D-C495-4B46-A1F7-F4E07FE1BC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09" name="Text Box 7">
          <a:extLst>
            <a:ext uri="{FF2B5EF4-FFF2-40B4-BE49-F238E27FC236}">
              <a16:creationId xmlns:a16="http://schemas.microsoft.com/office/drawing/2014/main" id="{C91D964E-DB1E-4540-8A9A-6DC322E6FC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10" name="Text Box 7">
          <a:extLst>
            <a:ext uri="{FF2B5EF4-FFF2-40B4-BE49-F238E27FC236}">
              <a16:creationId xmlns:a16="http://schemas.microsoft.com/office/drawing/2014/main" id="{36C99121-00AA-4E9F-B689-5AED65132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11" name="Text Box 7">
          <a:extLst>
            <a:ext uri="{FF2B5EF4-FFF2-40B4-BE49-F238E27FC236}">
              <a16:creationId xmlns:a16="http://schemas.microsoft.com/office/drawing/2014/main" id="{0EB1D82F-915E-4420-BF6B-6CCF18E988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12" name="Text Box 7">
          <a:extLst>
            <a:ext uri="{FF2B5EF4-FFF2-40B4-BE49-F238E27FC236}">
              <a16:creationId xmlns:a16="http://schemas.microsoft.com/office/drawing/2014/main" id="{149F27E1-A3BA-4482-BC07-09F6EF56B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13" name="Text Box 7">
          <a:extLst>
            <a:ext uri="{FF2B5EF4-FFF2-40B4-BE49-F238E27FC236}">
              <a16:creationId xmlns:a16="http://schemas.microsoft.com/office/drawing/2014/main" id="{85E38893-36C5-4015-92B9-F3911AE78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14" name="Text Box 7">
          <a:extLst>
            <a:ext uri="{FF2B5EF4-FFF2-40B4-BE49-F238E27FC236}">
              <a16:creationId xmlns:a16="http://schemas.microsoft.com/office/drawing/2014/main" id="{4A2E0D3D-AAF6-495D-BC86-84F9AA1F7C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15" name="Text Box 7">
          <a:extLst>
            <a:ext uri="{FF2B5EF4-FFF2-40B4-BE49-F238E27FC236}">
              <a16:creationId xmlns:a16="http://schemas.microsoft.com/office/drawing/2014/main" id="{6DBE01A4-634A-4399-9A8F-77E414E8F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16" name="Text Box 7">
          <a:extLst>
            <a:ext uri="{FF2B5EF4-FFF2-40B4-BE49-F238E27FC236}">
              <a16:creationId xmlns:a16="http://schemas.microsoft.com/office/drawing/2014/main" id="{37621399-9430-4F12-BD98-BDBBFD3200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17" name="Text Box 7">
          <a:extLst>
            <a:ext uri="{FF2B5EF4-FFF2-40B4-BE49-F238E27FC236}">
              <a16:creationId xmlns:a16="http://schemas.microsoft.com/office/drawing/2014/main" id="{57CA22BE-2D12-4236-B8F4-6B66D458E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18" name="Text Box 7">
          <a:extLst>
            <a:ext uri="{FF2B5EF4-FFF2-40B4-BE49-F238E27FC236}">
              <a16:creationId xmlns:a16="http://schemas.microsoft.com/office/drawing/2014/main" id="{6007EDA8-9CF8-44DB-BDED-BAB252A06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19" name="Text Box 7">
          <a:extLst>
            <a:ext uri="{FF2B5EF4-FFF2-40B4-BE49-F238E27FC236}">
              <a16:creationId xmlns:a16="http://schemas.microsoft.com/office/drawing/2014/main" id="{1A85398A-95EE-424B-A437-3F1E7F79F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20" name="Text Box 7">
          <a:extLst>
            <a:ext uri="{FF2B5EF4-FFF2-40B4-BE49-F238E27FC236}">
              <a16:creationId xmlns:a16="http://schemas.microsoft.com/office/drawing/2014/main" id="{14916300-84D0-4F9C-98AA-27B2904FE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21" name="Text Box 7">
          <a:extLst>
            <a:ext uri="{FF2B5EF4-FFF2-40B4-BE49-F238E27FC236}">
              <a16:creationId xmlns:a16="http://schemas.microsoft.com/office/drawing/2014/main" id="{3DC36A02-BFA7-401D-9752-4025E0033F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22" name="Text Box 7">
          <a:extLst>
            <a:ext uri="{FF2B5EF4-FFF2-40B4-BE49-F238E27FC236}">
              <a16:creationId xmlns:a16="http://schemas.microsoft.com/office/drawing/2014/main" id="{985CA2F7-27DD-442D-9EB1-4A03E6351D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23" name="Text Box 7">
          <a:extLst>
            <a:ext uri="{FF2B5EF4-FFF2-40B4-BE49-F238E27FC236}">
              <a16:creationId xmlns:a16="http://schemas.microsoft.com/office/drawing/2014/main" id="{71A26CCE-D10C-46A1-B1D1-B4BE9C6C76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24" name="Text Box 7">
          <a:extLst>
            <a:ext uri="{FF2B5EF4-FFF2-40B4-BE49-F238E27FC236}">
              <a16:creationId xmlns:a16="http://schemas.microsoft.com/office/drawing/2014/main" id="{C7E850B1-EF03-4F8D-9132-B865E408F7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25" name="Text Box 7">
          <a:extLst>
            <a:ext uri="{FF2B5EF4-FFF2-40B4-BE49-F238E27FC236}">
              <a16:creationId xmlns:a16="http://schemas.microsoft.com/office/drawing/2014/main" id="{7B6DFEDD-3AAA-4DCD-9E6A-2C26D93F7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26" name="Text Box 7">
          <a:extLst>
            <a:ext uri="{FF2B5EF4-FFF2-40B4-BE49-F238E27FC236}">
              <a16:creationId xmlns:a16="http://schemas.microsoft.com/office/drawing/2014/main" id="{BB509CD7-37AC-4E30-8BD0-4A3D287B60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27" name="Text Box 7">
          <a:extLst>
            <a:ext uri="{FF2B5EF4-FFF2-40B4-BE49-F238E27FC236}">
              <a16:creationId xmlns:a16="http://schemas.microsoft.com/office/drawing/2014/main" id="{F1A83232-05D5-4638-A306-54DBC9640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28" name="Text Box 7">
          <a:extLst>
            <a:ext uri="{FF2B5EF4-FFF2-40B4-BE49-F238E27FC236}">
              <a16:creationId xmlns:a16="http://schemas.microsoft.com/office/drawing/2014/main" id="{C71D81FE-0F35-4AD4-9F4E-CEE31675D4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29" name="Text Box 7">
          <a:extLst>
            <a:ext uri="{FF2B5EF4-FFF2-40B4-BE49-F238E27FC236}">
              <a16:creationId xmlns:a16="http://schemas.microsoft.com/office/drawing/2014/main" id="{D827EA95-E39A-41CA-8BA5-669C2C93F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30" name="Text Box 7">
          <a:extLst>
            <a:ext uri="{FF2B5EF4-FFF2-40B4-BE49-F238E27FC236}">
              <a16:creationId xmlns:a16="http://schemas.microsoft.com/office/drawing/2014/main" id="{7990DC13-A313-416F-B513-AF7C84FDB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31" name="Text Box 7">
          <a:extLst>
            <a:ext uri="{FF2B5EF4-FFF2-40B4-BE49-F238E27FC236}">
              <a16:creationId xmlns:a16="http://schemas.microsoft.com/office/drawing/2014/main" id="{10AD6505-4845-4F54-866D-2319788CD2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32" name="Text Box 7">
          <a:extLst>
            <a:ext uri="{FF2B5EF4-FFF2-40B4-BE49-F238E27FC236}">
              <a16:creationId xmlns:a16="http://schemas.microsoft.com/office/drawing/2014/main" id="{A348CB2B-2F5B-4384-8028-F095FCF605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33" name="Text Box 7">
          <a:extLst>
            <a:ext uri="{FF2B5EF4-FFF2-40B4-BE49-F238E27FC236}">
              <a16:creationId xmlns:a16="http://schemas.microsoft.com/office/drawing/2014/main" id="{CB59ADCA-ECA5-4F3C-B04A-782BD0D89B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34" name="Text Box 7">
          <a:extLst>
            <a:ext uri="{FF2B5EF4-FFF2-40B4-BE49-F238E27FC236}">
              <a16:creationId xmlns:a16="http://schemas.microsoft.com/office/drawing/2014/main" id="{3717B802-0048-413B-B96A-AF82123B3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35" name="Text Box 7">
          <a:extLst>
            <a:ext uri="{FF2B5EF4-FFF2-40B4-BE49-F238E27FC236}">
              <a16:creationId xmlns:a16="http://schemas.microsoft.com/office/drawing/2014/main" id="{4E483F51-9B34-4731-8FCC-0BD3C83E48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36" name="Text Box 7">
          <a:extLst>
            <a:ext uri="{FF2B5EF4-FFF2-40B4-BE49-F238E27FC236}">
              <a16:creationId xmlns:a16="http://schemas.microsoft.com/office/drawing/2014/main" id="{2F5F0B4D-228E-41C3-98F2-AED80E0512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37" name="Text Box 7">
          <a:extLst>
            <a:ext uri="{FF2B5EF4-FFF2-40B4-BE49-F238E27FC236}">
              <a16:creationId xmlns:a16="http://schemas.microsoft.com/office/drawing/2014/main" id="{602ACE1E-918D-439C-962B-FBBAF7D019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38" name="Text Box 7">
          <a:extLst>
            <a:ext uri="{FF2B5EF4-FFF2-40B4-BE49-F238E27FC236}">
              <a16:creationId xmlns:a16="http://schemas.microsoft.com/office/drawing/2014/main" id="{F1ADDE68-A148-4009-BEF1-3ABB4AFEBA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39" name="Text Box 7">
          <a:extLst>
            <a:ext uri="{FF2B5EF4-FFF2-40B4-BE49-F238E27FC236}">
              <a16:creationId xmlns:a16="http://schemas.microsoft.com/office/drawing/2014/main" id="{1569F368-06F8-4E4E-B054-86BA19C304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40" name="Text Box 7">
          <a:extLst>
            <a:ext uri="{FF2B5EF4-FFF2-40B4-BE49-F238E27FC236}">
              <a16:creationId xmlns:a16="http://schemas.microsoft.com/office/drawing/2014/main" id="{20465E19-8C35-4244-B815-91E97236B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41" name="Text Box 7">
          <a:extLst>
            <a:ext uri="{FF2B5EF4-FFF2-40B4-BE49-F238E27FC236}">
              <a16:creationId xmlns:a16="http://schemas.microsoft.com/office/drawing/2014/main" id="{9128AA39-ADAE-4715-ABE5-5C24BCCA9A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42" name="Text Box 7">
          <a:extLst>
            <a:ext uri="{FF2B5EF4-FFF2-40B4-BE49-F238E27FC236}">
              <a16:creationId xmlns:a16="http://schemas.microsoft.com/office/drawing/2014/main" id="{24C29C4E-50ED-415F-8CC2-A5034546D7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43" name="Text Box 7">
          <a:extLst>
            <a:ext uri="{FF2B5EF4-FFF2-40B4-BE49-F238E27FC236}">
              <a16:creationId xmlns:a16="http://schemas.microsoft.com/office/drawing/2014/main" id="{95063E30-6157-463C-9EE4-88E681DB4E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44" name="Text Box 7">
          <a:extLst>
            <a:ext uri="{FF2B5EF4-FFF2-40B4-BE49-F238E27FC236}">
              <a16:creationId xmlns:a16="http://schemas.microsoft.com/office/drawing/2014/main" id="{CC6D42E2-1E17-4801-9E28-00EEC7D8B3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45" name="Text Box 7">
          <a:extLst>
            <a:ext uri="{FF2B5EF4-FFF2-40B4-BE49-F238E27FC236}">
              <a16:creationId xmlns:a16="http://schemas.microsoft.com/office/drawing/2014/main" id="{FF7EC0FC-0C44-4FCE-9EFC-82CFFCB19A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46" name="Text Box 7">
          <a:extLst>
            <a:ext uri="{FF2B5EF4-FFF2-40B4-BE49-F238E27FC236}">
              <a16:creationId xmlns:a16="http://schemas.microsoft.com/office/drawing/2014/main" id="{94889965-531E-4F04-9AE2-1F38E52C61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47" name="Text Box 7">
          <a:extLst>
            <a:ext uri="{FF2B5EF4-FFF2-40B4-BE49-F238E27FC236}">
              <a16:creationId xmlns:a16="http://schemas.microsoft.com/office/drawing/2014/main" id="{550E4E49-E5EC-4F6F-95EB-D50BF112CB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48" name="Text Box 7">
          <a:extLst>
            <a:ext uri="{FF2B5EF4-FFF2-40B4-BE49-F238E27FC236}">
              <a16:creationId xmlns:a16="http://schemas.microsoft.com/office/drawing/2014/main" id="{B5528FD1-3D6D-4C63-93DB-614106925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49" name="Text Box 7">
          <a:extLst>
            <a:ext uri="{FF2B5EF4-FFF2-40B4-BE49-F238E27FC236}">
              <a16:creationId xmlns:a16="http://schemas.microsoft.com/office/drawing/2014/main" id="{4FEEEC76-887B-4716-9565-FF4D327B9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50" name="Text Box 7">
          <a:extLst>
            <a:ext uri="{FF2B5EF4-FFF2-40B4-BE49-F238E27FC236}">
              <a16:creationId xmlns:a16="http://schemas.microsoft.com/office/drawing/2014/main" id="{F3CDFDE7-66C1-483C-A380-44B8EEFEC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51" name="Text Box 7">
          <a:extLst>
            <a:ext uri="{FF2B5EF4-FFF2-40B4-BE49-F238E27FC236}">
              <a16:creationId xmlns:a16="http://schemas.microsoft.com/office/drawing/2014/main" id="{7387BC5A-E589-4CBA-8F6F-61DDBE3FC0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52" name="Text Box 7">
          <a:extLst>
            <a:ext uri="{FF2B5EF4-FFF2-40B4-BE49-F238E27FC236}">
              <a16:creationId xmlns:a16="http://schemas.microsoft.com/office/drawing/2014/main" id="{325A2590-FDEF-4AF4-927D-FB86D0E85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53" name="Text Box 7">
          <a:extLst>
            <a:ext uri="{FF2B5EF4-FFF2-40B4-BE49-F238E27FC236}">
              <a16:creationId xmlns:a16="http://schemas.microsoft.com/office/drawing/2014/main" id="{FCCDB87A-A2A2-40E5-99D8-6C3FDBDE68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54" name="Text Box 7">
          <a:extLst>
            <a:ext uri="{FF2B5EF4-FFF2-40B4-BE49-F238E27FC236}">
              <a16:creationId xmlns:a16="http://schemas.microsoft.com/office/drawing/2014/main" id="{D2029C97-668D-4860-90AC-BC48AC6A2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55" name="Text Box 7">
          <a:extLst>
            <a:ext uri="{FF2B5EF4-FFF2-40B4-BE49-F238E27FC236}">
              <a16:creationId xmlns:a16="http://schemas.microsoft.com/office/drawing/2014/main" id="{BB20C664-5812-4F07-AE61-71657559C7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56" name="Text Box 7">
          <a:extLst>
            <a:ext uri="{FF2B5EF4-FFF2-40B4-BE49-F238E27FC236}">
              <a16:creationId xmlns:a16="http://schemas.microsoft.com/office/drawing/2014/main" id="{C7E6E793-253E-406B-88FE-DC41E21D8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57" name="Text Box 7">
          <a:extLst>
            <a:ext uri="{FF2B5EF4-FFF2-40B4-BE49-F238E27FC236}">
              <a16:creationId xmlns:a16="http://schemas.microsoft.com/office/drawing/2014/main" id="{43647C22-7D30-4FA2-8C6F-8CBC5C10B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58" name="Text Box 7">
          <a:extLst>
            <a:ext uri="{FF2B5EF4-FFF2-40B4-BE49-F238E27FC236}">
              <a16:creationId xmlns:a16="http://schemas.microsoft.com/office/drawing/2014/main" id="{581645EA-12F8-4F8C-BEAD-BAFA9E5E5A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59" name="Text Box 7">
          <a:extLst>
            <a:ext uri="{FF2B5EF4-FFF2-40B4-BE49-F238E27FC236}">
              <a16:creationId xmlns:a16="http://schemas.microsoft.com/office/drawing/2014/main" id="{7E605319-6928-4196-B62F-D3DB71086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60" name="Text Box 7">
          <a:extLst>
            <a:ext uri="{FF2B5EF4-FFF2-40B4-BE49-F238E27FC236}">
              <a16:creationId xmlns:a16="http://schemas.microsoft.com/office/drawing/2014/main" id="{9DD0EDCC-ADB9-425A-B695-2ED72BEB9B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61" name="Text Box 7">
          <a:extLst>
            <a:ext uri="{FF2B5EF4-FFF2-40B4-BE49-F238E27FC236}">
              <a16:creationId xmlns:a16="http://schemas.microsoft.com/office/drawing/2014/main" id="{0F43A7EA-85C3-445B-8482-FA09D0C3B7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62" name="Text Box 7">
          <a:extLst>
            <a:ext uri="{FF2B5EF4-FFF2-40B4-BE49-F238E27FC236}">
              <a16:creationId xmlns:a16="http://schemas.microsoft.com/office/drawing/2014/main" id="{99EBDD51-61A8-47B8-854B-5C7F218C6C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63" name="Text Box 7">
          <a:extLst>
            <a:ext uri="{FF2B5EF4-FFF2-40B4-BE49-F238E27FC236}">
              <a16:creationId xmlns:a16="http://schemas.microsoft.com/office/drawing/2014/main" id="{7BCDC41D-39C4-488D-889D-97466D5BB2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64" name="Text Box 7">
          <a:extLst>
            <a:ext uri="{FF2B5EF4-FFF2-40B4-BE49-F238E27FC236}">
              <a16:creationId xmlns:a16="http://schemas.microsoft.com/office/drawing/2014/main" id="{4FFAE541-A02F-43E7-94BA-DF5FD46629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65" name="Text Box 7">
          <a:extLst>
            <a:ext uri="{FF2B5EF4-FFF2-40B4-BE49-F238E27FC236}">
              <a16:creationId xmlns:a16="http://schemas.microsoft.com/office/drawing/2014/main" id="{7F95585E-8BEC-4B6E-9055-BBDC5D699F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66" name="Text Box 7">
          <a:extLst>
            <a:ext uri="{FF2B5EF4-FFF2-40B4-BE49-F238E27FC236}">
              <a16:creationId xmlns:a16="http://schemas.microsoft.com/office/drawing/2014/main" id="{75EAFFB6-7B22-449C-8DF4-F9A337EE0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67" name="Text Box 7">
          <a:extLst>
            <a:ext uri="{FF2B5EF4-FFF2-40B4-BE49-F238E27FC236}">
              <a16:creationId xmlns:a16="http://schemas.microsoft.com/office/drawing/2014/main" id="{FD73DBD0-B34E-43B2-B909-EED0C8C598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68" name="Text Box 7">
          <a:extLst>
            <a:ext uri="{FF2B5EF4-FFF2-40B4-BE49-F238E27FC236}">
              <a16:creationId xmlns:a16="http://schemas.microsoft.com/office/drawing/2014/main" id="{E2D978C9-A6AF-40D9-AAAB-9091544FD6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69" name="Text Box 7">
          <a:extLst>
            <a:ext uri="{FF2B5EF4-FFF2-40B4-BE49-F238E27FC236}">
              <a16:creationId xmlns:a16="http://schemas.microsoft.com/office/drawing/2014/main" id="{26235497-DF36-4CA2-9F0C-7969973CFD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70" name="Text Box 7">
          <a:extLst>
            <a:ext uri="{FF2B5EF4-FFF2-40B4-BE49-F238E27FC236}">
              <a16:creationId xmlns:a16="http://schemas.microsoft.com/office/drawing/2014/main" id="{30E19B0E-F17D-4F0E-9A9E-3C81976517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71" name="Text Box 7">
          <a:extLst>
            <a:ext uri="{FF2B5EF4-FFF2-40B4-BE49-F238E27FC236}">
              <a16:creationId xmlns:a16="http://schemas.microsoft.com/office/drawing/2014/main" id="{D91AFD84-3725-4D17-9E7D-DA2EB3D3CF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72" name="Text Box 7">
          <a:extLst>
            <a:ext uri="{FF2B5EF4-FFF2-40B4-BE49-F238E27FC236}">
              <a16:creationId xmlns:a16="http://schemas.microsoft.com/office/drawing/2014/main" id="{3AC78645-5582-49F3-95B1-0A39D9A871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73" name="Text Box 7">
          <a:extLst>
            <a:ext uri="{FF2B5EF4-FFF2-40B4-BE49-F238E27FC236}">
              <a16:creationId xmlns:a16="http://schemas.microsoft.com/office/drawing/2014/main" id="{7739E16E-CDDC-4355-B53C-CDB2268AB4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74" name="Text Box 7">
          <a:extLst>
            <a:ext uri="{FF2B5EF4-FFF2-40B4-BE49-F238E27FC236}">
              <a16:creationId xmlns:a16="http://schemas.microsoft.com/office/drawing/2014/main" id="{62B84764-4A3C-4DCE-9C65-C30E7EB7AE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75" name="Text Box 7">
          <a:extLst>
            <a:ext uri="{FF2B5EF4-FFF2-40B4-BE49-F238E27FC236}">
              <a16:creationId xmlns:a16="http://schemas.microsoft.com/office/drawing/2014/main" id="{8D37C30A-6273-4637-BDFB-C56637174E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76" name="Text Box 7">
          <a:extLst>
            <a:ext uri="{FF2B5EF4-FFF2-40B4-BE49-F238E27FC236}">
              <a16:creationId xmlns:a16="http://schemas.microsoft.com/office/drawing/2014/main" id="{3FD705D8-D200-4206-B4F2-DB509F9501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77" name="Text Box 7">
          <a:extLst>
            <a:ext uri="{FF2B5EF4-FFF2-40B4-BE49-F238E27FC236}">
              <a16:creationId xmlns:a16="http://schemas.microsoft.com/office/drawing/2014/main" id="{F9B47267-79F2-4A8B-923C-CD128006EE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78" name="Text Box 7">
          <a:extLst>
            <a:ext uri="{FF2B5EF4-FFF2-40B4-BE49-F238E27FC236}">
              <a16:creationId xmlns:a16="http://schemas.microsoft.com/office/drawing/2014/main" id="{C51A4D1F-5B69-4D5B-8C38-861905361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79" name="Text Box 7">
          <a:extLst>
            <a:ext uri="{FF2B5EF4-FFF2-40B4-BE49-F238E27FC236}">
              <a16:creationId xmlns:a16="http://schemas.microsoft.com/office/drawing/2014/main" id="{B0EC8BD3-B881-4E59-949F-93FB1C41E9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80" name="Text Box 7">
          <a:extLst>
            <a:ext uri="{FF2B5EF4-FFF2-40B4-BE49-F238E27FC236}">
              <a16:creationId xmlns:a16="http://schemas.microsoft.com/office/drawing/2014/main" id="{F558B16F-A8C2-408B-B6D6-9C8C04242B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81" name="Text Box 7">
          <a:extLst>
            <a:ext uri="{FF2B5EF4-FFF2-40B4-BE49-F238E27FC236}">
              <a16:creationId xmlns:a16="http://schemas.microsoft.com/office/drawing/2014/main" id="{C509A76F-3097-4FAF-AE7D-5AD2ECD867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82" name="Text Box 7">
          <a:extLst>
            <a:ext uri="{FF2B5EF4-FFF2-40B4-BE49-F238E27FC236}">
              <a16:creationId xmlns:a16="http://schemas.microsoft.com/office/drawing/2014/main" id="{37B96A35-AE7A-41BB-93C9-601F3AC0D7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83" name="Text Box 7">
          <a:extLst>
            <a:ext uri="{FF2B5EF4-FFF2-40B4-BE49-F238E27FC236}">
              <a16:creationId xmlns:a16="http://schemas.microsoft.com/office/drawing/2014/main" id="{233CDC40-F393-4CAA-8935-19F16DBFE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84" name="Text Box 7">
          <a:extLst>
            <a:ext uri="{FF2B5EF4-FFF2-40B4-BE49-F238E27FC236}">
              <a16:creationId xmlns:a16="http://schemas.microsoft.com/office/drawing/2014/main" id="{BA9A5023-9117-49B0-A665-8C668A88A3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85" name="Text Box 7">
          <a:extLst>
            <a:ext uri="{FF2B5EF4-FFF2-40B4-BE49-F238E27FC236}">
              <a16:creationId xmlns:a16="http://schemas.microsoft.com/office/drawing/2014/main" id="{96C634C7-0FCC-4908-9BCD-7668036F62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86" name="Text Box 7">
          <a:extLst>
            <a:ext uri="{FF2B5EF4-FFF2-40B4-BE49-F238E27FC236}">
              <a16:creationId xmlns:a16="http://schemas.microsoft.com/office/drawing/2014/main" id="{52E19465-0CFC-46A9-80D3-30D68515F4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87" name="Text Box 7">
          <a:extLst>
            <a:ext uri="{FF2B5EF4-FFF2-40B4-BE49-F238E27FC236}">
              <a16:creationId xmlns:a16="http://schemas.microsoft.com/office/drawing/2014/main" id="{52B2FD53-BC72-43B5-9F6C-EF8DBED9A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88" name="Text Box 7">
          <a:extLst>
            <a:ext uri="{FF2B5EF4-FFF2-40B4-BE49-F238E27FC236}">
              <a16:creationId xmlns:a16="http://schemas.microsoft.com/office/drawing/2014/main" id="{4DC05DC4-234C-4F50-A7DF-935F0F6772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89" name="Text Box 7">
          <a:extLst>
            <a:ext uri="{FF2B5EF4-FFF2-40B4-BE49-F238E27FC236}">
              <a16:creationId xmlns:a16="http://schemas.microsoft.com/office/drawing/2014/main" id="{2AF55485-0A57-47B3-8925-6A183899C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90" name="Text Box 7">
          <a:extLst>
            <a:ext uri="{FF2B5EF4-FFF2-40B4-BE49-F238E27FC236}">
              <a16:creationId xmlns:a16="http://schemas.microsoft.com/office/drawing/2014/main" id="{0EB98752-7ED5-493B-95A4-357F9BFC1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91" name="Text Box 7">
          <a:extLst>
            <a:ext uri="{FF2B5EF4-FFF2-40B4-BE49-F238E27FC236}">
              <a16:creationId xmlns:a16="http://schemas.microsoft.com/office/drawing/2014/main" id="{CBF99EBF-1C91-4093-8160-30211CC9D8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92" name="Text Box 7">
          <a:extLst>
            <a:ext uri="{FF2B5EF4-FFF2-40B4-BE49-F238E27FC236}">
              <a16:creationId xmlns:a16="http://schemas.microsoft.com/office/drawing/2014/main" id="{8B3E9387-5F92-42D6-B9A4-722C42E9C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93" name="Text Box 7">
          <a:extLst>
            <a:ext uri="{FF2B5EF4-FFF2-40B4-BE49-F238E27FC236}">
              <a16:creationId xmlns:a16="http://schemas.microsoft.com/office/drawing/2014/main" id="{AE2A62E3-4236-44F3-AD60-4B1986E47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94" name="Text Box 7">
          <a:extLst>
            <a:ext uri="{FF2B5EF4-FFF2-40B4-BE49-F238E27FC236}">
              <a16:creationId xmlns:a16="http://schemas.microsoft.com/office/drawing/2014/main" id="{7C502E45-CB0E-4E72-93BE-83E77B91DC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95" name="Text Box 7">
          <a:extLst>
            <a:ext uri="{FF2B5EF4-FFF2-40B4-BE49-F238E27FC236}">
              <a16:creationId xmlns:a16="http://schemas.microsoft.com/office/drawing/2014/main" id="{0A4EEEFB-A267-49AC-8B55-959DAF3D7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96" name="Text Box 7">
          <a:extLst>
            <a:ext uri="{FF2B5EF4-FFF2-40B4-BE49-F238E27FC236}">
              <a16:creationId xmlns:a16="http://schemas.microsoft.com/office/drawing/2014/main" id="{1892CEB7-E2DB-449B-B49A-06DB751EA4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97" name="Text Box 7">
          <a:extLst>
            <a:ext uri="{FF2B5EF4-FFF2-40B4-BE49-F238E27FC236}">
              <a16:creationId xmlns:a16="http://schemas.microsoft.com/office/drawing/2014/main" id="{4CFE3BD6-4FDE-41BF-9496-A329E39A8D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98" name="Text Box 7">
          <a:extLst>
            <a:ext uri="{FF2B5EF4-FFF2-40B4-BE49-F238E27FC236}">
              <a16:creationId xmlns:a16="http://schemas.microsoft.com/office/drawing/2014/main" id="{0CC3DA35-8A7B-4147-8D26-34F7124457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499" name="Text Box 7">
          <a:extLst>
            <a:ext uri="{FF2B5EF4-FFF2-40B4-BE49-F238E27FC236}">
              <a16:creationId xmlns:a16="http://schemas.microsoft.com/office/drawing/2014/main" id="{E6D20AF5-3D33-4B9D-9C92-C9E8A6493C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00" name="Text Box 7">
          <a:extLst>
            <a:ext uri="{FF2B5EF4-FFF2-40B4-BE49-F238E27FC236}">
              <a16:creationId xmlns:a16="http://schemas.microsoft.com/office/drawing/2014/main" id="{5F32E3AA-3830-41FF-8E61-1F662C1A22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01" name="Text Box 7">
          <a:extLst>
            <a:ext uri="{FF2B5EF4-FFF2-40B4-BE49-F238E27FC236}">
              <a16:creationId xmlns:a16="http://schemas.microsoft.com/office/drawing/2014/main" id="{0AF40402-EE6A-475C-BE03-33917D6D76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02" name="Text Box 7">
          <a:extLst>
            <a:ext uri="{FF2B5EF4-FFF2-40B4-BE49-F238E27FC236}">
              <a16:creationId xmlns:a16="http://schemas.microsoft.com/office/drawing/2014/main" id="{0131B281-973B-49CD-9307-932CE24314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03" name="Text Box 7">
          <a:extLst>
            <a:ext uri="{FF2B5EF4-FFF2-40B4-BE49-F238E27FC236}">
              <a16:creationId xmlns:a16="http://schemas.microsoft.com/office/drawing/2014/main" id="{D97AF0B7-5DFA-488C-BF93-630D3B6B24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04" name="Text Box 7">
          <a:extLst>
            <a:ext uri="{FF2B5EF4-FFF2-40B4-BE49-F238E27FC236}">
              <a16:creationId xmlns:a16="http://schemas.microsoft.com/office/drawing/2014/main" id="{C945E38F-F1A6-46F2-A814-801244B963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05" name="Text Box 7">
          <a:extLst>
            <a:ext uri="{FF2B5EF4-FFF2-40B4-BE49-F238E27FC236}">
              <a16:creationId xmlns:a16="http://schemas.microsoft.com/office/drawing/2014/main" id="{4ED0A96A-5BE4-4A43-B1AA-9AB2D9077F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06" name="Text Box 7">
          <a:extLst>
            <a:ext uri="{FF2B5EF4-FFF2-40B4-BE49-F238E27FC236}">
              <a16:creationId xmlns:a16="http://schemas.microsoft.com/office/drawing/2014/main" id="{2B5FC33F-F125-46E4-951E-45AFEE89C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07" name="Text Box 7">
          <a:extLst>
            <a:ext uri="{FF2B5EF4-FFF2-40B4-BE49-F238E27FC236}">
              <a16:creationId xmlns:a16="http://schemas.microsoft.com/office/drawing/2014/main" id="{AF463E57-1820-40FA-80E5-F1EB4C9023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08" name="Text Box 7">
          <a:extLst>
            <a:ext uri="{FF2B5EF4-FFF2-40B4-BE49-F238E27FC236}">
              <a16:creationId xmlns:a16="http://schemas.microsoft.com/office/drawing/2014/main" id="{D796C34A-0D2E-4F35-A791-EA749C17A8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09" name="Text Box 7">
          <a:extLst>
            <a:ext uri="{FF2B5EF4-FFF2-40B4-BE49-F238E27FC236}">
              <a16:creationId xmlns:a16="http://schemas.microsoft.com/office/drawing/2014/main" id="{2840BBAC-0577-43B4-B211-DE94A10D98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10" name="Text Box 7">
          <a:extLst>
            <a:ext uri="{FF2B5EF4-FFF2-40B4-BE49-F238E27FC236}">
              <a16:creationId xmlns:a16="http://schemas.microsoft.com/office/drawing/2014/main" id="{74D36597-3FFD-42DE-AD23-0107A49672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11" name="Text Box 7">
          <a:extLst>
            <a:ext uri="{FF2B5EF4-FFF2-40B4-BE49-F238E27FC236}">
              <a16:creationId xmlns:a16="http://schemas.microsoft.com/office/drawing/2014/main" id="{547EC37B-5BB1-470D-8C77-F49296C55F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12" name="Text Box 7">
          <a:extLst>
            <a:ext uri="{FF2B5EF4-FFF2-40B4-BE49-F238E27FC236}">
              <a16:creationId xmlns:a16="http://schemas.microsoft.com/office/drawing/2014/main" id="{7FEB7035-A99E-46B0-B1FB-E5D1EC516C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13" name="Text Box 7">
          <a:extLst>
            <a:ext uri="{FF2B5EF4-FFF2-40B4-BE49-F238E27FC236}">
              <a16:creationId xmlns:a16="http://schemas.microsoft.com/office/drawing/2014/main" id="{1DDD8BF4-C2B1-4CAB-B610-C4C4C157EE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14" name="Text Box 7">
          <a:extLst>
            <a:ext uri="{FF2B5EF4-FFF2-40B4-BE49-F238E27FC236}">
              <a16:creationId xmlns:a16="http://schemas.microsoft.com/office/drawing/2014/main" id="{C849D4B8-543E-4980-B898-F0FECFA8E2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15" name="Text Box 7">
          <a:extLst>
            <a:ext uri="{FF2B5EF4-FFF2-40B4-BE49-F238E27FC236}">
              <a16:creationId xmlns:a16="http://schemas.microsoft.com/office/drawing/2014/main" id="{2308A27C-3545-40E1-BD61-A5B3E008AA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16" name="Text Box 7">
          <a:extLst>
            <a:ext uri="{FF2B5EF4-FFF2-40B4-BE49-F238E27FC236}">
              <a16:creationId xmlns:a16="http://schemas.microsoft.com/office/drawing/2014/main" id="{E16824FC-ADBB-449A-8F39-19061E6CE9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17" name="Text Box 7">
          <a:extLst>
            <a:ext uri="{FF2B5EF4-FFF2-40B4-BE49-F238E27FC236}">
              <a16:creationId xmlns:a16="http://schemas.microsoft.com/office/drawing/2014/main" id="{BE294E2B-28A9-446F-A43D-18F5AE3B9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18" name="Text Box 7">
          <a:extLst>
            <a:ext uri="{FF2B5EF4-FFF2-40B4-BE49-F238E27FC236}">
              <a16:creationId xmlns:a16="http://schemas.microsoft.com/office/drawing/2014/main" id="{25AE7CD4-27C9-4327-988A-25CCEB63E0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19" name="Text Box 7">
          <a:extLst>
            <a:ext uri="{FF2B5EF4-FFF2-40B4-BE49-F238E27FC236}">
              <a16:creationId xmlns:a16="http://schemas.microsoft.com/office/drawing/2014/main" id="{3EC9F27B-C86F-4838-992D-9FA02D7B69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20" name="Text Box 7">
          <a:extLst>
            <a:ext uri="{FF2B5EF4-FFF2-40B4-BE49-F238E27FC236}">
              <a16:creationId xmlns:a16="http://schemas.microsoft.com/office/drawing/2014/main" id="{1B97F758-71EB-4BAC-BE38-3827FA3906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21" name="Text Box 7">
          <a:extLst>
            <a:ext uri="{FF2B5EF4-FFF2-40B4-BE49-F238E27FC236}">
              <a16:creationId xmlns:a16="http://schemas.microsoft.com/office/drawing/2014/main" id="{2606F64E-0FCD-4E10-B1E1-CD06344DB4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22" name="Text Box 7">
          <a:extLst>
            <a:ext uri="{FF2B5EF4-FFF2-40B4-BE49-F238E27FC236}">
              <a16:creationId xmlns:a16="http://schemas.microsoft.com/office/drawing/2014/main" id="{F2859C63-6CCE-4694-9408-BE4AF6B08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23" name="Text Box 7">
          <a:extLst>
            <a:ext uri="{FF2B5EF4-FFF2-40B4-BE49-F238E27FC236}">
              <a16:creationId xmlns:a16="http://schemas.microsoft.com/office/drawing/2014/main" id="{154F1CB5-1635-4150-BF29-ABADA5FE42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24" name="Text Box 7">
          <a:extLst>
            <a:ext uri="{FF2B5EF4-FFF2-40B4-BE49-F238E27FC236}">
              <a16:creationId xmlns:a16="http://schemas.microsoft.com/office/drawing/2014/main" id="{D036E607-CBD5-4C10-96E1-3A11971FB2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25" name="Text Box 7">
          <a:extLst>
            <a:ext uri="{FF2B5EF4-FFF2-40B4-BE49-F238E27FC236}">
              <a16:creationId xmlns:a16="http://schemas.microsoft.com/office/drawing/2014/main" id="{8FBD31F8-453B-4055-A658-280DD5888F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26" name="Text Box 7">
          <a:extLst>
            <a:ext uri="{FF2B5EF4-FFF2-40B4-BE49-F238E27FC236}">
              <a16:creationId xmlns:a16="http://schemas.microsoft.com/office/drawing/2014/main" id="{467AFDE9-9FE0-4627-A87F-FC464952AC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27" name="Text Box 7">
          <a:extLst>
            <a:ext uri="{FF2B5EF4-FFF2-40B4-BE49-F238E27FC236}">
              <a16:creationId xmlns:a16="http://schemas.microsoft.com/office/drawing/2014/main" id="{CDE14441-018E-495C-B419-DAC09B7677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28" name="Text Box 7">
          <a:extLst>
            <a:ext uri="{FF2B5EF4-FFF2-40B4-BE49-F238E27FC236}">
              <a16:creationId xmlns:a16="http://schemas.microsoft.com/office/drawing/2014/main" id="{3508C305-AE6B-4D11-B44C-640364473C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29" name="Text Box 7">
          <a:extLst>
            <a:ext uri="{FF2B5EF4-FFF2-40B4-BE49-F238E27FC236}">
              <a16:creationId xmlns:a16="http://schemas.microsoft.com/office/drawing/2014/main" id="{3E0248FC-A827-4B31-8AB7-FED5D4B055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30" name="Text Box 7">
          <a:extLst>
            <a:ext uri="{FF2B5EF4-FFF2-40B4-BE49-F238E27FC236}">
              <a16:creationId xmlns:a16="http://schemas.microsoft.com/office/drawing/2014/main" id="{4B8C885F-9494-4BB2-8DA0-F4F692BE89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31" name="Text Box 7">
          <a:extLst>
            <a:ext uri="{FF2B5EF4-FFF2-40B4-BE49-F238E27FC236}">
              <a16:creationId xmlns:a16="http://schemas.microsoft.com/office/drawing/2014/main" id="{D00F391E-0882-4C6A-AF18-48FF08D517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32" name="Text Box 7">
          <a:extLst>
            <a:ext uri="{FF2B5EF4-FFF2-40B4-BE49-F238E27FC236}">
              <a16:creationId xmlns:a16="http://schemas.microsoft.com/office/drawing/2014/main" id="{E5493584-CAEC-434C-8610-4F48E62CE5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33" name="Text Box 7">
          <a:extLst>
            <a:ext uri="{FF2B5EF4-FFF2-40B4-BE49-F238E27FC236}">
              <a16:creationId xmlns:a16="http://schemas.microsoft.com/office/drawing/2014/main" id="{51927843-A144-425E-98F8-08F7698D3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34" name="Text Box 7">
          <a:extLst>
            <a:ext uri="{FF2B5EF4-FFF2-40B4-BE49-F238E27FC236}">
              <a16:creationId xmlns:a16="http://schemas.microsoft.com/office/drawing/2014/main" id="{E0673B70-00C8-4329-B39A-13D97D90EB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35" name="Text Box 7">
          <a:extLst>
            <a:ext uri="{FF2B5EF4-FFF2-40B4-BE49-F238E27FC236}">
              <a16:creationId xmlns:a16="http://schemas.microsoft.com/office/drawing/2014/main" id="{700DD88D-A44C-44D5-91AE-24B7E0ABEF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36" name="Text Box 7">
          <a:extLst>
            <a:ext uri="{FF2B5EF4-FFF2-40B4-BE49-F238E27FC236}">
              <a16:creationId xmlns:a16="http://schemas.microsoft.com/office/drawing/2014/main" id="{A08FF083-8D5F-491E-8EDA-C1DF38A293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37" name="Text Box 7">
          <a:extLst>
            <a:ext uri="{FF2B5EF4-FFF2-40B4-BE49-F238E27FC236}">
              <a16:creationId xmlns:a16="http://schemas.microsoft.com/office/drawing/2014/main" id="{37B35DE4-727D-45CE-8D83-9CD6104D8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538" name="Text Box 7">
          <a:extLst>
            <a:ext uri="{FF2B5EF4-FFF2-40B4-BE49-F238E27FC236}">
              <a16:creationId xmlns:a16="http://schemas.microsoft.com/office/drawing/2014/main" id="{47A7A45A-C8C1-4669-8F47-39A05A07384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39" name="Text Box 7">
          <a:extLst>
            <a:ext uri="{FF2B5EF4-FFF2-40B4-BE49-F238E27FC236}">
              <a16:creationId xmlns:a16="http://schemas.microsoft.com/office/drawing/2014/main" id="{D32EF146-E12F-4F1A-986F-9E0B66EA29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40" name="Text Box 7">
          <a:extLst>
            <a:ext uri="{FF2B5EF4-FFF2-40B4-BE49-F238E27FC236}">
              <a16:creationId xmlns:a16="http://schemas.microsoft.com/office/drawing/2014/main" id="{806E177C-11E3-4405-BF3E-4B2C34FD09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41" name="Text Box 7">
          <a:extLst>
            <a:ext uri="{FF2B5EF4-FFF2-40B4-BE49-F238E27FC236}">
              <a16:creationId xmlns:a16="http://schemas.microsoft.com/office/drawing/2014/main" id="{CE1B04C3-56AD-4FB8-AE0B-6E2296E20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42" name="Text Box 7">
          <a:extLst>
            <a:ext uri="{FF2B5EF4-FFF2-40B4-BE49-F238E27FC236}">
              <a16:creationId xmlns:a16="http://schemas.microsoft.com/office/drawing/2014/main" id="{5D88E78A-5350-4B91-8E51-5A239BDC18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43" name="Text Box 7">
          <a:extLst>
            <a:ext uri="{FF2B5EF4-FFF2-40B4-BE49-F238E27FC236}">
              <a16:creationId xmlns:a16="http://schemas.microsoft.com/office/drawing/2014/main" id="{D626BFD1-1221-405A-8713-281D4840D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44" name="Text Box 7">
          <a:extLst>
            <a:ext uri="{FF2B5EF4-FFF2-40B4-BE49-F238E27FC236}">
              <a16:creationId xmlns:a16="http://schemas.microsoft.com/office/drawing/2014/main" id="{64E9EC56-E454-4A72-9934-5FEED7FD05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45" name="Text Box 7">
          <a:extLst>
            <a:ext uri="{FF2B5EF4-FFF2-40B4-BE49-F238E27FC236}">
              <a16:creationId xmlns:a16="http://schemas.microsoft.com/office/drawing/2014/main" id="{D3E548B0-7A5B-443E-8C2B-72144764AD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46" name="Text Box 7">
          <a:extLst>
            <a:ext uri="{FF2B5EF4-FFF2-40B4-BE49-F238E27FC236}">
              <a16:creationId xmlns:a16="http://schemas.microsoft.com/office/drawing/2014/main" id="{65E9A2DC-E62A-4E3E-A1D0-41A433513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47" name="Text Box 7">
          <a:extLst>
            <a:ext uri="{FF2B5EF4-FFF2-40B4-BE49-F238E27FC236}">
              <a16:creationId xmlns:a16="http://schemas.microsoft.com/office/drawing/2014/main" id="{9FAC9BE4-DA3B-4E36-9A21-1908711925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48" name="Text Box 7">
          <a:extLst>
            <a:ext uri="{FF2B5EF4-FFF2-40B4-BE49-F238E27FC236}">
              <a16:creationId xmlns:a16="http://schemas.microsoft.com/office/drawing/2014/main" id="{ECDABC82-AE0D-43C2-BAD6-74196DFAD8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49" name="Text Box 7">
          <a:extLst>
            <a:ext uri="{FF2B5EF4-FFF2-40B4-BE49-F238E27FC236}">
              <a16:creationId xmlns:a16="http://schemas.microsoft.com/office/drawing/2014/main" id="{E3317B60-CCBD-4B8B-99E2-E19F482384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50" name="Text Box 7">
          <a:extLst>
            <a:ext uri="{FF2B5EF4-FFF2-40B4-BE49-F238E27FC236}">
              <a16:creationId xmlns:a16="http://schemas.microsoft.com/office/drawing/2014/main" id="{7763580F-349E-40BF-A310-417FE572B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51" name="Text Box 7">
          <a:extLst>
            <a:ext uri="{FF2B5EF4-FFF2-40B4-BE49-F238E27FC236}">
              <a16:creationId xmlns:a16="http://schemas.microsoft.com/office/drawing/2014/main" id="{35BE4416-A71F-4219-B520-BA9EC3404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52" name="Text Box 7">
          <a:extLst>
            <a:ext uri="{FF2B5EF4-FFF2-40B4-BE49-F238E27FC236}">
              <a16:creationId xmlns:a16="http://schemas.microsoft.com/office/drawing/2014/main" id="{E39DE2F6-EFE9-446F-9AD9-C57A6B39D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53" name="Text Box 7">
          <a:extLst>
            <a:ext uri="{FF2B5EF4-FFF2-40B4-BE49-F238E27FC236}">
              <a16:creationId xmlns:a16="http://schemas.microsoft.com/office/drawing/2014/main" id="{0F3FD068-FCA1-4F80-AE5A-7F929CAE59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54" name="Text Box 7">
          <a:extLst>
            <a:ext uri="{FF2B5EF4-FFF2-40B4-BE49-F238E27FC236}">
              <a16:creationId xmlns:a16="http://schemas.microsoft.com/office/drawing/2014/main" id="{999E9047-899D-4E5A-AB27-D52BD8EC8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55" name="Text Box 7">
          <a:extLst>
            <a:ext uri="{FF2B5EF4-FFF2-40B4-BE49-F238E27FC236}">
              <a16:creationId xmlns:a16="http://schemas.microsoft.com/office/drawing/2014/main" id="{4A41A2ED-2D6D-4AA6-B3E3-D06BF84A2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56" name="Text Box 7">
          <a:extLst>
            <a:ext uri="{FF2B5EF4-FFF2-40B4-BE49-F238E27FC236}">
              <a16:creationId xmlns:a16="http://schemas.microsoft.com/office/drawing/2014/main" id="{3F1CB91B-892D-4BC5-A58E-C834BC277B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57" name="Text Box 7">
          <a:extLst>
            <a:ext uri="{FF2B5EF4-FFF2-40B4-BE49-F238E27FC236}">
              <a16:creationId xmlns:a16="http://schemas.microsoft.com/office/drawing/2014/main" id="{869D9837-5A9B-4F01-AA96-B0AE6B02D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58" name="Text Box 7">
          <a:extLst>
            <a:ext uri="{FF2B5EF4-FFF2-40B4-BE49-F238E27FC236}">
              <a16:creationId xmlns:a16="http://schemas.microsoft.com/office/drawing/2014/main" id="{282C01AE-5A96-4205-A01E-3AFF13E468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59" name="Text Box 7">
          <a:extLst>
            <a:ext uri="{FF2B5EF4-FFF2-40B4-BE49-F238E27FC236}">
              <a16:creationId xmlns:a16="http://schemas.microsoft.com/office/drawing/2014/main" id="{FCFB1E37-4AD8-42F7-9F55-21CA5CB6F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60" name="Text Box 7">
          <a:extLst>
            <a:ext uri="{FF2B5EF4-FFF2-40B4-BE49-F238E27FC236}">
              <a16:creationId xmlns:a16="http://schemas.microsoft.com/office/drawing/2014/main" id="{374E6732-4340-4B36-8F5B-E9FBC0B256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61" name="Text Box 7">
          <a:extLst>
            <a:ext uri="{FF2B5EF4-FFF2-40B4-BE49-F238E27FC236}">
              <a16:creationId xmlns:a16="http://schemas.microsoft.com/office/drawing/2014/main" id="{932D788F-287F-4718-8147-907B83442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62" name="Text Box 7">
          <a:extLst>
            <a:ext uri="{FF2B5EF4-FFF2-40B4-BE49-F238E27FC236}">
              <a16:creationId xmlns:a16="http://schemas.microsoft.com/office/drawing/2014/main" id="{F674B12E-8432-4CC8-A211-545A3FD5C7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63" name="Text Box 7">
          <a:extLst>
            <a:ext uri="{FF2B5EF4-FFF2-40B4-BE49-F238E27FC236}">
              <a16:creationId xmlns:a16="http://schemas.microsoft.com/office/drawing/2014/main" id="{38C7EA21-D612-474B-B529-7635AD55A8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64" name="Text Box 7">
          <a:extLst>
            <a:ext uri="{FF2B5EF4-FFF2-40B4-BE49-F238E27FC236}">
              <a16:creationId xmlns:a16="http://schemas.microsoft.com/office/drawing/2014/main" id="{ED76D57D-ED47-4999-8EC5-2E99D376AB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65" name="Text Box 7">
          <a:extLst>
            <a:ext uri="{FF2B5EF4-FFF2-40B4-BE49-F238E27FC236}">
              <a16:creationId xmlns:a16="http://schemas.microsoft.com/office/drawing/2014/main" id="{41632BB2-D070-4168-BF1B-84991368EB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66" name="Text Box 7">
          <a:extLst>
            <a:ext uri="{FF2B5EF4-FFF2-40B4-BE49-F238E27FC236}">
              <a16:creationId xmlns:a16="http://schemas.microsoft.com/office/drawing/2014/main" id="{7893F1F4-6E5F-4EF3-9125-4AA1454D83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67" name="Text Box 7">
          <a:extLst>
            <a:ext uri="{FF2B5EF4-FFF2-40B4-BE49-F238E27FC236}">
              <a16:creationId xmlns:a16="http://schemas.microsoft.com/office/drawing/2014/main" id="{A6523D99-46AC-4551-9BB8-28B7FAEAE1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68" name="Text Box 7">
          <a:extLst>
            <a:ext uri="{FF2B5EF4-FFF2-40B4-BE49-F238E27FC236}">
              <a16:creationId xmlns:a16="http://schemas.microsoft.com/office/drawing/2014/main" id="{6B6E306D-2737-4D6D-BDF0-F5FB316DC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69" name="Text Box 7">
          <a:extLst>
            <a:ext uri="{FF2B5EF4-FFF2-40B4-BE49-F238E27FC236}">
              <a16:creationId xmlns:a16="http://schemas.microsoft.com/office/drawing/2014/main" id="{8A41F80A-AAC5-4056-8222-B3651F66D9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70" name="Text Box 7">
          <a:extLst>
            <a:ext uri="{FF2B5EF4-FFF2-40B4-BE49-F238E27FC236}">
              <a16:creationId xmlns:a16="http://schemas.microsoft.com/office/drawing/2014/main" id="{980295A5-6C04-4010-B2CA-FA1C2190A8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71" name="Text Box 7">
          <a:extLst>
            <a:ext uri="{FF2B5EF4-FFF2-40B4-BE49-F238E27FC236}">
              <a16:creationId xmlns:a16="http://schemas.microsoft.com/office/drawing/2014/main" id="{B5CA096A-FE98-4F48-9254-89FE2D9E4B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72" name="Text Box 7">
          <a:extLst>
            <a:ext uri="{FF2B5EF4-FFF2-40B4-BE49-F238E27FC236}">
              <a16:creationId xmlns:a16="http://schemas.microsoft.com/office/drawing/2014/main" id="{F00BAED1-D58B-46ED-B64A-6E8122F07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73" name="Text Box 7">
          <a:extLst>
            <a:ext uri="{FF2B5EF4-FFF2-40B4-BE49-F238E27FC236}">
              <a16:creationId xmlns:a16="http://schemas.microsoft.com/office/drawing/2014/main" id="{51419587-3278-4D00-B301-6956184D58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74" name="Text Box 7">
          <a:extLst>
            <a:ext uri="{FF2B5EF4-FFF2-40B4-BE49-F238E27FC236}">
              <a16:creationId xmlns:a16="http://schemas.microsoft.com/office/drawing/2014/main" id="{74B89716-C69D-4782-AFFC-F1DEA6D9AA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75" name="Text Box 7">
          <a:extLst>
            <a:ext uri="{FF2B5EF4-FFF2-40B4-BE49-F238E27FC236}">
              <a16:creationId xmlns:a16="http://schemas.microsoft.com/office/drawing/2014/main" id="{4A5D8CE3-86B9-467F-BE99-A88041266B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76" name="Text Box 7">
          <a:extLst>
            <a:ext uri="{FF2B5EF4-FFF2-40B4-BE49-F238E27FC236}">
              <a16:creationId xmlns:a16="http://schemas.microsoft.com/office/drawing/2014/main" id="{51AE51BE-D43E-492C-9B0C-F45E68C42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77" name="Text Box 7">
          <a:extLst>
            <a:ext uri="{FF2B5EF4-FFF2-40B4-BE49-F238E27FC236}">
              <a16:creationId xmlns:a16="http://schemas.microsoft.com/office/drawing/2014/main" id="{D0C5AEF7-B388-42DB-B329-F8F1B9714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78" name="Text Box 7">
          <a:extLst>
            <a:ext uri="{FF2B5EF4-FFF2-40B4-BE49-F238E27FC236}">
              <a16:creationId xmlns:a16="http://schemas.microsoft.com/office/drawing/2014/main" id="{7AC75F68-928D-447C-A394-95E5BA7AC3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79" name="Text Box 7">
          <a:extLst>
            <a:ext uri="{FF2B5EF4-FFF2-40B4-BE49-F238E27FC236}">
              <a16:creationId xmlns:a16="http://schemas.microsoft.com/office/drawing/2014/main" id="{F5444551-3AAC-42BE-B312-6F38334DD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80" name="Text Box 7">
          <a:extLst>
            <a:ext uri="{FF2B5EF4-FFF2-40B4-BE49-F238E27FC236}">
              <a16:creationId xmlns:a16="http://schemas.microsoft.com/office/drawing/2014/main" id="{11EFAA04-FB65-4F80-A1D4-7D7D30000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81" name="Text Box 7">
          <a:extLst>
            <a:ext uri="{FF2B5EF4-FFF2-40B4-BE49-F238E27FC236}">
              <a16:creationId xmlns:a16="http://schemas.microsoft.com/office/drawing/2014/main" id="{E4A5BE3C-B407-4E73-8B60-639DDE44EC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82" name="Text Box 7">
          <a:extLst>
            <a:ext uri="{FF2B5EF4-FFF2-40B4-BE49-F238E27FC236}">
              <a16:creationId xmlns:a16="http://schemas.microsoft.com/office/drawing/2014/main" id="{18355198-E5EA-419E-9A4D-A08A3593E3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83" name="Text Box 7">
          <a:extLst>
            <a:ext uri="{FF2B5EF4-FFF2-40B4-BE49-F238E27FC236}">
              <a16:creationId xmlns:a16="http://schemas.microsoft.com/office/drawing/2014/main" id="{EC388AC8-0E21-4855-A248-A9EB5DD5FF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84" name="Text Box 7">
          <a:extLst>
            <a:ext uri="{FF2B5EF4-FFF2-40B4-BE49-F238E27FC236}">
              <a16:creationId xmlns:a16="http://schemas.microsoft.com/office/drawing/2014/main" id="{B26A90B9-1D7A-4AE7-9DC1-2EF58F1B96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85" name="Text Box 7">
          <a:extLst>
            <a:ext uri="{FF2B5EF4-FFF2-40B4-BE49-F238E27FC236}">
              <a16:creationId xmlns:a16="http://schemas.microsoft.com/office/drawing/2014/main" id="{39DE5AAD-8DBE-4F08-B6C6-D9FB1C226B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86" name="Text Box 7">
          <a:extLst>
            <a:ext uri="{FF2B5EF4-FFF2-40B4-BE49-F238E27FC236}">
              <a16:creationId xmlns:a16="http://schemas.microsoft.com/office/drawing/2014/main" id="{4E28D4B2-A98A-433B-AD65-486A1AEB8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87" name="Text Box 7">
          <a:extLst>
            <a:ext uri="{FF2B5EF4-FFF2-40B4-BE49-F238E27FC236}">
              <a16:creationId xmlns:a16="http://schemas.microsoft.com/office/drawing/2014/main" id="{0660B642-EFD1-4277-9F29-27132DDFAE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88" name="Text Box 7">
          <a:extLst>
            <a:ext uri="{FF2B5EF4-FFF2-40B4-BE49-F238E27FC236}">
              <a16:creationId xmlns:a16="http://schemas.microsoft.com/office/drawing/2014/main" id="{7973979F-B23F-4526-8C2E-67318E5059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89" name="Text Box 7">
          <a:extLst>
            <a:ext uri="{FF2B5EF4-FFF2-40B4-BE49-F238E27FC236}">
              <a16:creationId xmlns:a16="http://schemas.microsoft.com/office/drawing/2014/main" id="{62963418-A680-434D-A730-29807F26F0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90" name="Text Box 7">
          <a:extLst>
            <a:ext uri="{FF2B5EF4-FFF2-40B4-BE49-F238E27FC236}">
              <a16:creationId xmlns:a16="http://schemas.microsoft.com/office/drawing/2014/main" id="{5FA71063-BD94-495A-8205-E655B4E272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91" name="Text Box 7">
          <a:extLst>
            <a:ext uri="{FF2B5EF4-FFF2-40B4-BE49-F238E27FC236}">
              <a16:creationId xmlns:a16="http://schemas.microsoft.com/office/drawing/2014/main" id="{A622F27F-EF59-484B-AF61-EB28B47032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92" name="Text Box 7">
          <a:extLst>
            <a:ext uri="{FF2B5EF4-FFF2-40B4-BE49-F238E27FC236}">
              <a16:creationId xmlns:a16="http://schemas.microsoft.com/office/drawing/2014/main" id="{C6B1115D-4A3F-428A-AFE4-911FBCA999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93" name="Text Box 7">
          <a:extLst>
            <a:ext uri="{FF2B5EF4-FFF2-40B4-BE49-F238E27FC236}">
              <a16:creationId xmlns:a16="http://schemas.microsoft.com/office/drawing/2014/main" id="{B9CE4D5B-2086-4C25-8501-A6AE4CF0AA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94" name="Text Box 7">
          <a:extLst>
            <a:ext uri="{FF2B5EF4-FFF2-40B4-BE49-F238E27FC236}">
              <a16:creationId xmlns:a16="http://schemas.microsoft.com/office/drawing/2014/main" id="{239C2C3B-F19A-49F5-BB9C-BA7A1DBF55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95" name="Text Box 7">
          <a:extLst>
            <a:ext uri="{FF2B5EF4-FFF2-40B4-BE49-F238E27FC236}">
              <a16:creationId xmlns:a16="http://schemas.microsoft.com/office/drawing/2014/main" id="{6F990283-94D3-4D74-A4CD-FA8E85900D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96" name="Text Box 7">
          <a:extLst>
            <a:ext uri="{FF2B5EF4-FFF2-40B4-BE49-F238E27FC236}">
              <a16:creationId xmlns:a16="http://schemas.microsoft.com/office/drawing/2014/main" id="{FB169716-4068-46CD-B230-CF9E5F10D4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97" name="Text Box 7">
          <a:extLst>
            <a:ext uri="{FF2B5EF4-FFF2-40B4-BE49-F238E27FC236}">
              <a16:creationId xmlns:a16="http://schemas.microsoft.com/office/drawing/2014/main" id="{3AD09008-64C1-43BF-AA8A-BADDCE0172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98" name="Text Box 7">
          <a:extLst>
            <a:ext uri="{FF2B5EF4-FFF2-40B4-BE49-F238E27FC236}">
              <a16:creationId xmlns:a16="http://schemas.microsoft.com/office/drawing/2014/main" id="{82A3D045-7C09-48DB-8DFB-783F944BB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599" name="Text Box 7">
          <a:extLst>
            <a:ext uri="{FF2B5EF4-FFF2-40B4-BE49-F238E27FC236}">
              <a16:creationId xmlns:a16="http://schemas.microsoft.com/office/drawing/2014/main" id="{4C71DAF5-1465-406B-B0FA-A4E4C306D6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00" name="Text Box 7">
          <a:extLst>
            <a:ext uri="{FF2B5EF4-FFF2-40B4-BE49-F238E27FC236}">
              <a16:creationId xmlns:a16="http://schemas.microsoft.com/office/drawing/2014/main" id="{58D24F4C-E1EE-444E-9285-272230495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01" name="Text Box 7">
          <a:extLst>
            <a:ext uri="{FF2B5EF4-FFF2-40B4-BE49-F238E27FC236}">
              <a16:creationId xmlns:a16="http://schemas.microsoft.com/office/drawing/2014/main" id="{42085DF6-6CF1-4E3E-BDF9-ECCA366A19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02" name="Text Box 7">
          <a:extLst>
            <a:ext uri="{FF2B5EF4-FFF2-40B4-BE49-F238E27FC236}">
              <a16:creationId xmlns:a16="http://schemas.microsoft.com/office/drawing/2014/main" id="{D672DDE7-F432-49C6-9DEF-662CAB8E6C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03" name="Text Box 7">
          <a:extLst>
            <a:ext uri="{FF2B5EF4-FFF2-40B4-BE49-F238E27FC236}">
              <a16:creationId xmlns:a16="http://schemas.microsoft.com/office/drawing/2014/main" id="{CA75BCCB-2187-45B8-9748-1E515E3AC9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04" name="Text Box 7">
          <a:extLst>
            <a:ext uri="{FF2B5EF4-FFF2-40B4-BE49-F238E27FC236}">
              <a16:creationId xmlns:a16="http://schemas.microsoft.com/office/drawing/2014/main" id="{056CE8F8-5393-478E-9278-03F6CDF2D5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05" name="Text Box 7">
          <a:extLst>
            <a:ext uri="{FF2B5EF4-FFF2-40B4-BE49-F238E27FC236}">
              <a16:creationId xmlns:a16="http://schemas.microsoft.com/office/drawing/2014/main" id="{CAD53EDC-6CEB-4196-811F-5579BD3862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06" name="Text Box 7">
          <a:extLst>
            <a:ext uri="{FF2B5EF4-FFF2-40B4-BE49-F238E27FC236}">
              <a16:creationId xmlns:a16="http://schemas.microsoft.com/office/drawing/2014/main" id="{242FD608-88AC-47F3-9487-8A6E4E3D7A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07" name="Text Box 7">
          <a:extLst>
            <a:ext uri="{FF2B5EF4-FFF2-40B4-BE49-F238E27FC236}">
              <a16:creationId xmlns:a16="http://schemas.microsoft.com/office/drawing/2014/main" id="{EA41F2A6-F880-4692-9992-7BFBD20486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08" name="Text Box 7">
          <a:extLst>
            <a:ext uri="{FF2B5EF4-FFF2-40B4-BE49-F238E27FC236}">
              <a16:creationId xmlns:a16="http://schemas.microsoft.com/office/drawing/2014/main" id="{6C98F292-CE14-4A51-BB77-C9643A8F7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09" name="Text Box 7">
          <a:extLst>
            <a:ext uri="{FF2B5EF4-FFF2-40B4-BE49-F238E27FC236}">
              <a16:creationId xmlns:a16="http://schemas.microsoft.com/office/drawing/2014/main" id="{4E8C49FB-B483-4481-9192-7F8829352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10" name="Text Box 7">
          <a:extLst>
            <a:ext uri="{FF2B5EF4-FFF2-40B4-BE49-F238E27FC236}">
              <a16:creationId xmlns:a16="http://schemas.microsoft.com/office/drawing/2014/main" id="{099DC68A-9DA5-4CD4-9FAC-99BBAA6634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11" name="Text Box 7">
          <a:extLst>
            <a:ext uri="{FF2B5EF4-FFF2-40B4-BE49-F238E27FC236}">
              <a16:creationId xmlns:a16="http://schemas.microsoft.com/office/drawing/2014/main" id="{6C6E9232-4A37-4AAF-BDC4-37E5224CE1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12" name="Text Box 7">
          <a:extLst>
            <a:ext uri="{FF2B5EF4-FFF2-40B4-BE49-F238E27FC236}">
              <a16:creationId xmlns:a16="http://schemas.microsoft.com/office/drawing/2014/main" id="{C2089CB6-831D-44F1-9161-3E0C9E646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13" name="Text Box 7">
          <a:extLst>
            <a:ext uri="{FF2B5EF4-FFF2-40B4-BE49-F238E27FC236}">
              <a16:creationId xmlns:a16="http://schemas.microsoft.com/office/drawing/2014/main" id="{A9E8FC6E-0D95-4502-8B2A-DE837CFDF9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14" name="Text Box 7">
          <a:extLst>
            <a:ext uri="{FF2B5EF4-FFF2-40B4-BE49-F238E27FC236}">
              <a16:creationId xmlns:a16="http://schemas.microsoft.com/office/drawing/2014/main" id="{01626998-5500-4F49-B34A-AC40D3071D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15" name="Text Box 7">
          <a:extLst>
            <a:ext uri="{FF2B5EF4-FFF2-40B4-BE49-F238E27FC236}">
              <a16:creationId xmlns:a16="http://schemas.microsoft.com/office/drawing/2014/main" id="{FF25AF34-2CF0-4F47-B22E-F3FCD666F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16" name="Text Box 7">
          <a:extLst>
            <a:ext uri="{FF2B5EF4-FFF2-40B4-BE49-F238E27FC236}">
              <a16:creationId xmlns:a16="http://schemas.microsoft.com/office/drawing/2014/main" id="{FAADA4AE-3D89-455D-82F9-276683097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17" name="Text Box 7">
          <a:extLst>
            <a:ext uri="{FF2B5EF4-FFF2-40B4-BE49-F238E27FC236}">
              <a16:creationId xmlns:a16="http://schemas.microsoft.com/office/drawing/2014/main" id="{307D6672-A568-4E03-B69B-237639139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18" name="Text Box 7">
          <a:extLst>
            <a:ext uri="{FF2B5EF4-FFF2-40B4-BE49-F238E27FC236}">
              <a16:creationId xmlns:a16="http://schemas.microsoft.com/office/drawing/2014/main" id="{C4EB781D-AB7D-4FFA-9C89-16D8B863A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19" name="Text Box 7">
          <a:extLst>
            <a:ext uri="{FF2B5EF4-FFF2-40B4-BE49-F238E27FC236}">
              <a16:creationId xmlns:a16="http://schemas.microsoft.com/office/drawing/2014/main" id="{92B950EF-1449-4B90-84C0-52805A2AAC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20" name="Text Box 7">
          <a:extLst>
            <a:ext uri="{FF2B5EF4-FFF2-40B4-BE49-F238E27FC236}">
              <a16:creationId xmlns:a16="http://schemas.microsoft.com/office/drawing/2014/main" id="{AD46449C-E46E-499F-A1FC-111AAAEB85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21" name="Text Box 7">
          <a:extLst>
            <a:ext uri="{FF2B5EF4-FFF2-40B4-BE49-F238E27FC236}">
              <a16:creationId xmlns:a16="http://schemas.microsoft.com/office/drawing/2014/main" id="{7BB573D8-305F-4D82-92B3-8056A52A1D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22" name="Text Box 7">
          <a:extLst>
            <a:ext uri="{FF2B5EF4-FFF2-40B4-BE49-F238E27FC236}">
              <a16:creationId xmlns:a16="http://schemas.microsoft.com/office/drawing/2014/main" id="{BB70C1B6-0186-4A7D-9A68-4972CAC389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23" name="Text Box 7">
          <a:extLst>
            <a:ext uri="{FF2B5EF4-FFF2-40B4-BE49-F238E27FC236}">
              <a16:creationId xmlns:a16="http://schemas.microsoft.com/office/drawing/2014/main" id="{9BF5E2AC-2109-4701-8D74-858BAFC360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24" name="Text Box 7">
          <a:extLst>
            <a:ext uri="{FF2B5EF4-FFF2-40B4-BE49-F238E27FC236}">
              <a16:creationId xmlns:a16="http://schemas.microsoft.com/office/drawing/2014/main" id="{DBCCEF11-8A78-4E0E-B042-0BBC208ED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25" name="Text Box 7">
          <a:extLst>
            <a:ext uri="{FF2B5EF4-FFF2-40B4-BE49-F238E27FC236}">
              <a16:creationId xmlns:a16="http://schemas.microsoft.com/office/drawing/2014/main" id="{50B9961B-0C5D-4AE5-98BA-D0BD36239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26" name="Text Box 7">
          <a:extLst>
            <a:ext uri="{FF2B5EF4-FFF2-40B4-BE49-F238E27FC236}">
              <a16:creationId xmlns:a16="http://schemas.microsoft.com/office/drawing/2014/main" id="{2B8BB100-3BEE-447B-B0B6-A41B7A98F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27" name="Text Box 7">
          <a:extLst>
            <a:ext uri="{FF2B5EF4-FFF2-40B4-BE49-F238E27FC236}">
              <a16:creationId xmlns:a16="http://schemas.microsoft.com/office/drawing/2014/main" id="{0B79FDA6-9064-47FD-9B03-55D808D98D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28" name="Text Box 7">
          <a:extLst>
            <a:ext uri="{FF2B5EF4-FFF2-40B4-BE49-F238E27FC236}">
              <a16:creationId xmlns:a16="http://schemas.microsoft.com/office/drawing/2014/main" id="{D0A5221C-78B2-4F15-842E-8D225AF9C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29" name="Text Box 7">
          <a:extLst>
            <a:ext uri="{FF2B5EF4-FFF2-40B4-BE49-F238E27FC236}">
              <a16:creationId xmlns:a16="http://schemas.microsoft.com/office/drawing/2014/main" id="{63AFEA36-E2DD-4D52-9C7F-FD39CA2A4D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30" name="Text Box 7">
          <a:extLst>
            <a:ext uri="{FF2B5EF4-FFF2-40B4-BE49-F238E27FC236}">
              <a16:creationId xmlns:a16="http://schemas.microsoft.com/office/drawing/2014/main" id="{9955B71A-207E-4BFF-8BD7-32AFC56D6E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31" name="Text Box 7">
          <a:extLst>
            <a:ext uri="{FF2B5EF4-FFF2-40B4-BE49-F238E27FC236}">
              <a16:creationId xmlns:a16="http://schemas.microsoft.com/office/drawing/2014/main" id="{1A5724F4-8E95-49AC-BB74-D2B706CBEC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32" name="Text Box 7">
          <a:extLst>
            <a:ext uri="{FF2B5EF4-FFF2-40B4-BE49-F238E27FC236}">
              <a16:creationId xmlns:a16="http://schemas.microsoft.com/office/drawing/2014/main" id="{9BBEF84D-46B2-44D5-A8FE-0C629DCF9E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33" name="Text Box 7">
          <a:extLst>
            <a:ext uri="{FF2B5EF4-FFF2-40B4-BE49-F238E27FC236}">
              <a16:creationId xmlns:a16="http://schemas.microsoft.com/office/drawing/2014/main" id="{5A1C86B0-1317-497E-970E-05AE14BCB9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34" name="Text Box 7">
          <a:extLst>
            <a:ext uri="{FF2B5EF4-FFF2-40B4-BE49-F238E27FC236}">
              <a16:creationId xmlns:a16="http://schemas.microsoft.com/office/drawing/2014/main" id="{807BB479-6D27-45E5-9D00-47EA33032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35" name="Text Box 7">
          <a:extLst>
            <a:ext uri="{FF2B5EF4-FFF2-40B4-BE49-F238E27FC236}">
              <a16:creationId xmlns:a16="http://schemas.microsoft.com/office/drawing/2014/main" id="{13CE2B20-96E8-4FB6-BB98-11222878F8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36" name="Text Box 7">
          <a:extLst>
            <a:ext uri="{FF2B5EF4-FFF2-40B4-BE49-F238E27FC236}">
              <a16:creationId xmlns:a16="http://schemas.microsoft.com/office/drawing/2014/main" id="{918023A2-FF63-43AE-81AC-9C5E263E5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37" name="Text Box 7">
          <a:extLst>
            <a:ext uri="{FF2B5EF4-FFF2-40B4-BE49-F238E27FC236}">
              <a16:creationId xmlns:a16="http://schemas.microsoft.com/office/drawing/2014/main" id="{4D8AD8D2-C719-46BF-90F0-87286006BA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38" name="Text Box 7">
          <a:extLst>
            <a:ext uri="{FF2B5EF4-FFF2-40B4-BE49-F238E27FC236}">
              <a16:creationId xmlns:a16="http://schemas.microsoft.com/office/drawing/2014/main" id="{01A7F184-04ED-40C7-B56C-F27F972CC1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39" name="Text Box 7">
          <a:extLst>
            <a:ext uri="{FF2B5EF4-FFF2-40B4-BE49-F238E27FC236}">
              <a16:creationId xmlns:a16="http://schemas.microsoft.com/office/drawing/2014/main" id="{41AC975F-3407-4C53-BD75-FAE3C3744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40" name="Text Box 7">
          <a:extLst>
            <a:ext uri="{FF2B5EF4-FFF2-40B4-BE49-F238E27FC236}">
              <a16:creationId xmlns:a16="http://schemas.microsoft.com/office/drawing/2014/main" id="{B1AD0CF3-D60F-4D41-BF69-D323C379E7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41" name="Text Box 7">
          <a:extLst>
            <a:ext uri="{FF2B5EF4-FFF2-40B4-BE49-F238E27FC236}">
              <a16:creationId xmlns:a16="http://schemas.microsoft.com/office/drawing/2014/main" id="{4E26878E-048A-4B68-B562-60CAE529A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42" name="Text Box 7">
          <a:extLst>
            <a:ext uri="{FF2B5EF4-FFF2-40B4-BE49-F238E27FC236}">
              <a16:creationId xmlns:a16="http://schemas.microsoft.com/office/drawing/2014/main" id="{20555022-6915-4080-A151-9AF405D9BE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43" name="Text Box 7">
          <a:extLst>
            <a:ext uri="{FF2B5EF4-FFF2-40B4-BE49-F238E27FC236}">
              <a16:creationId xmlns:a16="http://schemas.microsoft.com/office/drawing/2014/main" id="{E418257B-8155-4B83-A332-3BCE74A315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44" name="Text Box 7">
          <a:extLst>
            <a:ext uri="{FF2B5EF4-FFF2-40B4-BE49-F238E27FC236}">
              <a16:creationId xmlns:a16="http://schemas.microsoft.com/office/drawing/2014/main" id="{8C1775EE-C8AC-4B43-A809-7405F92DCA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45" name="Text Box 7">
          <a:extLst>
            <a:ext uri="{FF2B5EF4-FFF2-40B4-BE49-F238E27FC236}">
              <a16:creationId xmlns:a16="http://schemas.microsoft.com/office/drawing/2014/main" id="{DD05DD87-A9C6-4935-8392-1B8FD4481D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46" name="Text Box 7">
          <a:extLst>
            <a:ext uri="{FF2B5EF4-FFF2-40B4-BE49-F238E27FC236}">
              <a16:creationId xmlns:a16="http://schemas.microsoft.com/office/drawing/2014/main" id="{FA6AF198-372B-4893-941C-4B4F82E32C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47" name="Text Box 7">
          <a:extLst>
            <a:ext uri="{FF2B5EF4-FFF2-40B4-BE49-F238E27FC236}">
              <a16:creationId xmlns:a16="http://schemas.microsoft.com/office/drawing/2014/main" id="{A117AB20-779E-4BCB-BB9A-3BD5484BBA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48" name="Text Box 7">
          <a:extLst>
            <a:ext uri="{FF2B5EF4-FFF2-40B4-BE49-F238E27FC236}">
              <a16:creationId xmlns:a16="http://schemas.microsoft.com/office/drawing/2014/main" id="{EF9C87F9-73C2-4BC0-A2B7-7878F03B7F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49" name="Text Box 7">
          <a:extLst>
            <a:ext uri="{FF2B5EF4-FFF2-40B4-BE49-F238E27FC236}">
              <a16:creationId xmlns:a16="http://schemas.microsoft.com/office/drawing/2014/main" id="{C5C4B03C-6C90-4C44-B5FA-5C7C16A564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50" name="Text Box 7">
          <a:extLst>
            <a:ext uri="{FF2B5EF4-FFF2-40B4-BE49-F238E27FC236}">
              <a16:creationId xmlns:a16="http://schemas.microsoft.com/office/drawing/2014/main" id="{BD97F6B6-016F-4B6E-9D83-2C4A3C808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51" name="Text Box 7">
          <a:extLst>
            <a:ext uri="{FF2B5EF4-FFF2-40B4-BE49-F238E27FC236}">
              <a16:creationId xmlns:a16="http://schemas.microsoft.com/office/drawing/2014/main" id="{6FEBB04E-8F05-4D54-8998-210886693C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52" name="Text Box 7">
          <a:extLst>
            <a:ext uri="{FF2B5EF4-FFF2-40B4-BE49-F238E27FC236}">
              <a16:creationId xmlns:a16="http://schemas.microsoft.com/office/drawing/2014/main" id="{8DB24814-E247-4130-A575-C1877F2CF5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53" name="Text Box 7">
          <a:extLst>
            <a:ext uri="{FF2B5EF4-FFF2-40B4-BE49-F238E27FC236}">
              <a16:creationId xmlns:a16="http://schemas.microsoft.com/office/drawing/2014/main" id="{5E44BEAD-983E-4E94-A231-FB24C2F380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54" name="Text Box 7">
          <a:extLst>
            <a:ext uri="{FF2B5EF4-FFF2-40B4-BE49-F238E27FC236}">
              <a16:creationId xmlns:a16="http://schemas.microsoft.com/office/drawing/2014/main" id="{7CAF198D-9B3C-45B8-A316-EA785B9EC2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55" name="Text Box 7">
          <a:extLst>
            <a:ext uri="{FF2B5EF4-FFF2-40B4-BE49-F238E27FC236}">
              <a16:creationId xmlns:a16="http://schemas.microsoft.com/office/drawing/2014/main" id="{C87617DE-0326-4611-B201-07236A7B5B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56" name="Text Box 7">
          <a:extLst>
            <a:ext uri="{FF2B5EF4-FFF2-40B4-BE49-F238E27FC236}">
              <a16:creationId xmlns:a16="http://schemas.microsoft.com/office/drawing/2014/main" id="{7D702941-1C5A-4444-A42C-0A8D774346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57" name="Text Box 7">
          <a:extLst>
            <a:ext uri="{FF2B5EF4-FFF2-40B4-BE49-F238E27FC236}">
              <a16:creationId xmlns:a16="http://schemas.microsoft.com/office/drawing/2014/main" id="{C9B0750D-6DE0-414B-AA8B-ECF499B4C9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58" name="Text Box 7">
          <a:extLst>
            <a:ext uri="{FF2B5EF4-FFF2-40B4-BE49-F238E27FC236}">
              <a16:creationId xmlns:a16="http://schemas.microsoft.com/office/drawing/2014/main" id="{2FC3C095-5BC2-4166-9F68-30685B22C0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59" name="Text Box 7">
          <a:extLst>
            <a:ext uri="{FF2B5EF4-FFF2-40B4-BE49-F238E27FC236}">
              <a16:creationId xmlns:a16="http://schemas.microsoft.com/office/drawing/2014/main" id="{C4720F60-AE53-4195-AAA3-2D1229D72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60" name="Text Box 7">
          <a:extLst>
            <a:ext uri="{FF2B5EF4-FFF2-40B4-BE49-F238E27FC236}">
              <a16:creationId xmlns:a16="http://schemas.microsoft.com/office/drawing/2014/main" id="{5601AD51-AF90-4F5F-BF91-2B8BCCDBD7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61" name="Text Box 7">
          <a:extLst>
            <a:ext uri="{FF2B5EF4-FFF2-40B4-BE49-F238E27FC236}">
              <a16:creationId xmlns:a16="http://schemas.microsoft.com/office/drawing/2014/main" id="{A6CD4A99-B4FD-4DD8-991B-A7CAFF2AE7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62" name="Text Box 7">
          <a:extLst>
            <a:ext uri="{FF2B5EF4-FFF2-40B4-BE49-F238E27FC236}">
              <a16:creationId xmlns:a16="http://schemas.microsoft.com/office/drawing/2014/main" id="{2AE9E3C5-7897-4565-80B0-07C096E305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63" name="Text Box 7">
          <a:extLst>
            <a:ext uri="{FF2B5EF4-FFF2-40B4-BE49-F238E27FC236}">
              <a16:creationId xmlns:a16="http://schemas.microsoft.com/office/drawing/2014/main" id="{3F20FF60-F437-4DE0-94CE-DA262C2B47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64" name="Text Box 7">
          <a:extLst>
            <a:ext uri="{FF2B5EF4-FFF2-40B4-BE49-F238E27FC236}">
              <a16:creationId xmlns:a16="http://schemas.microsoft.com/office/drawing/2014/main" id="{293FA892-76D2-4840-A526-2F10F9B58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65" name="Text Box 7">
          <a:extLst>
            <a:ext uri="{FF2B5EF4-FFF2-40B4-BE49-F238E27FC236}">
              <a16:creationId xmlns:a16="http://schemas.microsoft.com/office/drawing/2014/main" id="{C4716C6D-8996-4450-852F-D1ABF4F490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66" name="Text Box 7">
          <a:extLst>
            <a:ext uri="{FF2B5EF4-FFF2-40B4-BE49-F238E27FC236}">
              <a16:creationId xmlns:a16="http://schemas.microsoft.com/office/drawing/2014/main" id="{56BAABAC-3513-4E8A-9F38-666F2C8BFF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67" name="Text Box 7">
          <a:extLst>
            <a:ext uri="{FF2B5EF4-FFF2-40B4-BE49-F238E27FC236}">
              <a16:creationId xmlns:a16="http://schemas.microsoft.com/office/drawing/2014/main" id="{005D5305-997E-4649-BE25-E9DB999096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68" name="Text Box 7">
          <a:extLst>
            <a:ext uri="{FF2B5EF4-FFF2-40B4-BE49-F238E27FC236}">
              <a16:creationId xmlns:a16="http://schemas.microsoft.com/office/drawing/2014/main" id="{1AECA223-ACD5-4912-95F3-F9AAE16809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69" name="Text Box 7">
          <a:extLst>
            <a:ext uri="{FF2B5EF4-FFF2-40B4-BE49-F238E27FC236}">
              <a16:creationId xmlns:a16="http://schemas.microsoft.com/office/drawing/2014/main" id="{49F3EFB8-30B5-4D04-8C25-952A0C8612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70" name="Text Box 7">
          <a:extLst>
            <a:ext uri="{FF2B5EF4-FFF2-40B4-BE49-F238E27FC236}">
              <a16:creationId xmlns:a16="http://schemas.microsoft.com/office/drawing/2014/main" id="{53F4B808-950C-42B2-915E-0EC14774F6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71" name="Text Box 7">
          <a:extLst>
            <a:ext uri="{FF2B5EF4-FFF2-40B4-BE49-F238E27FC236}">
              <a16:creationId xmlns:a16="http://schemas.microsoft.com/office/drawing/2014/main" id="{608861AA-A3D1-472D-BD4E-20F95D8D0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72" name="Text Box 7">
          <a:extLst>
            <a:ext uri="{FF2B5EF4-FFF2-40B4-BE49-F238E27FC236}">
              <a16:creationId xmlns:a16="http://schemas.microsoft.com/office/drawing/2014/main" id="{DFD81949-A3B5-4E39-AA52-63C3836EBD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73" name="Text Box 7">
          <a:extLst>
            <a:ext uri="{FF2B5EF4-FFF2-40B4-BE49-F238E27FC236}">
              <a16:creationId xmlns:a16="http://schemas.microsoft.com/office/drawing/2014/main" id="{1C766DEB-B6FD-43E5-9BA1-9B662BC21E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74" name="Text Box 7">
          <a:extLst>
            <a:ext uri="{FF2B5EF4-FFF2-40B4-BE49-F238E27FC236}">
              <a16:creationId xmlns:a16="http://schemas.microsoft.com/office/drawing/2014/main" id="{0F64D614-6DD9-4BC5-9240-39E33EA925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75" name="Text Box 7">
          <a:extLst>
            <a:ext uri="{FF2B5EF4-FFF2-40B4-BE49-F238E27FC236}">
              <a16:creationId xmlns:a16="http://schemas.microsoft.com/office/drawing/2014/main" id="{DA637536-40C5-44CC-A31A-8E7D405DFD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76" name="Text Box 7">
          <a:extLst>
            <a:ext uri="{FF2B5EF4-FFF2-40B4-BE49-F238E27FC236}">
              <a16:creationId xmlns:a16="http://schemas.microsoft.com/office/drawing/2014/main" id="{87DEBCFF-6704-4B31-9B48-2B71E88B4C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77" name="Text Box 7">
          <a:extLst>
            <a:ext uri="{FF2B5EF4-FFF2-40B4-BE49-F238E27FC236}">
              <a16:creationId xmlns:a16="http://schemas.microsoft.com/office/drawing/2014/main" id="{3CF0211E-2DD8-4727-938E-AAB46414C9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78" name="Text Box 7">
          <a:extLst>
            <a:ext uri="{FF2B5EF4-FFF2-40B4-BE49-F238E27FC236}">
              <a16:creationId xmlns:a16="http://schemas.microsoft.com/office/drawing/2014/main" id="{E79A891D-6FE6-48B6-87AD-4DA00ADE0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79" name="Text Box 7">
          <a:extLst>
            <a:ext uri="{FF2B5EF4-FFF2-40B4-BE49-F238E27FC236}">
              <a16:creationId xmlns:a16="http://schemas.microsoft.com/office/drawing/2014/main" id="{8F0832A2-6B5D-41D6-80BB-9C7C1A91E5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80" name="Text Box 7">
          <a:extLst>
            <a:ext uri="{FF2B5EF4-FFF2-40B4-BE49-F238E27FC236}">
              <a16:creationId xmlns:a16="http://schemas.microsoft.com/office/drawing/2014/main" id="{6E65454C-2BF2-4130-AD13-4DE3F86F1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81" name="Text Box 7">
          <a:extLst>
            <a:ext uri="{FF2B5EF4-FFF2-40B4-BE49-F238E27FC236}">
              <a16:creationId xmlns:a16="http://schemas.microsoft.com/office/drawing/2014/main" id="{902B6087-1D13-4D1D-A9B9-85A2CB162B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82" name="Text Box 7">
          <a:extLst>
            <a:ext uri="{FF2B5EF4-FFF2-40B4-BE49-F238E27FC236}">
              <a16:creationId xmlns:a16="http://schemas.microsoft.com/office/drawing/2014/main" id="{C5AAFF48-F6DC-4027-8D27-9FA145254F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83" name="Text Box 7">
          <a:extLst>
            <a:ext uri="{FF2B5EF4-FFF2-40B4-BE49-F238E27FC236}">
              <a16:creationId xmlns:a16="http://schemas.microsoft.com/office/drawing/2014/main" id="{2ED089EA-8E66-4E52-9D0A-3CB973A77F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84" name="Text Box 7">
          <a:extLst>
            <a:ext uri="{FF2B5EF4-FFF2-40B4-BE49-F238E27FC236}">
              <a16:creationId xmlns:a16="http://schemas.microsoft.com/office/drawing/2014/main" id="{658EBEC6-51BC-4993-A269-2F9E8180AB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85" name="Text Box 7">
          <a:extLst>
            <a:ext uri="{FF2B5EF4-FFF2-40B4-BE49-F238E27FC236}">
              <a16:creationId xmlns:a16="http://schemas.microsoft.com/office/drawing/2014/main" id="{CEBEC986-CCA8-48AA-B785-7B35A2ED1B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86" name="Text Box 7">
          <a:extLst>
            <a:ext uri="{FF2B5EF4-FFF2-40B4-BE49-F238E27FC236}">
              <a16:creationId xmlns:a16="http://schemas.microsoft.com/office/drawing/2014/main" id="{D07A02FC-9F64-429B-8D82-76E986DACE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87" name="Text Box 7">
          <a:extLst>
            <a:ext uri="{FF2B5EF4-FFF2-40B4-BE49-F238E27FC236}">
              <a16:creationId xmlns:a16="http://schemas.microsoft.com/office/drawing/2014/main" id="{C811E0EF-65E2-495C-A898-0AE8554BC1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88" name="Text Box 7">
          <a:extLst>
            <a:ext uri="{FF2B5EF4-FFF2-40B4-BE49-F238E27FC236}">
              <a16:creationId xmlns:a16="http://schemas.microsoft.com/office/drawing/2014/main" id="{B5630C6E-CFF1-491F-9848-F68A78302B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89" name="Text Box 7">
          <a:extLst>
            <a:ext uri="{FF2B5EF4-FFF2-40B4-BE49-F238E27FC236}">
              <a16:creationId xmlns:a16="http://schemas.microsoft.com/office/drawing/2014/main" id="{0F7ACD09-7117-464A-AF96-3279911F3C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90" name="Text Box 7">
          <a:extLst>
            <a:ext uri="{FF2B5EF4-FFF2-40B4-BE49-F238E27FC236}">
              <a16:creationId xmlns:a16="http://schemas.microsoft.com/office/drawing/2014/main" id="{171DB88E-10F0-4BAE-84B9-DDEA7EF4D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91" name="Text Box 7">
          <a:extLst>
            <a:ext uri="{FF2B5EF4-FFF2-40B4-BE49-F238E27FC236}">
              <a16:creationId xmlns:a16="http://schemas.microsoft.com/office/drawing/2014/main" id="{A4006BB0-9E48-4164-82FD-E6C8F82EA9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92" name="Text Box 7">
          <a:extLst>
            <a:ext uri="{FF2B5EF4-FFF2-40B4-BE49-F238E27FC236}">
              <a16:creationId xmlns:a16="http://schemas.microsoft.com/office/drawing/2014/main" id="{D0C8F3D5-8254-4309-9D06-C9BCA114D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93" name="Text Box 7">
          <a:extLst>
            <a:ext uri="{FF2B5EF4-FFF2-40B4-BE49-F238E27FC236}">
              <a16:creationId xmlns:a16="http://schemas.microsoft.com/office/drawing/2014/main" id="{7DD05679-C0CE-484A-B2D1-50FD635F2B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94" name="Text Box 7">
          <a:extLst>
            <a:ext uri="{FF2B5EF4-FFF2-40B4-BE49-F238E27FC236}">
              <a16:creationId xmlns:a16="http://schemas.microsoft.com/office/drawing/2014/main" id="{C2ED7036-CC46-4F04-96BB-B30BB912C9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95" name="Text Box 7">
          <a:extLst>
            <a:ext uri="{FF2B5EF4-FFF2-40B4-BE49-F238E27FC236}">
              <a16:creationId xmlns:a16="http://schemas.microsoft.com/office/drawing/2014/main" id="{9341E9E5-8856-4B9E-A831-F23C51B55F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96" name="Text Box 7">
          <a:extLst>
            <a:ext uri="{FF2B5EF4-FFF2-40B4-BE49-F238E27FC236}">
              <a16:creationId xmlns:a16="http://schemas.microsoft.com/office/drawing/2014/main" id="{BB88B4EA-B5DA-4B56-8F29-D8AA5AE73D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97" name="Text Box 7">
          <a:extLst>
            <a:ext uri="{FF2B5EF4-FFF2-40B4-BE49-F238E27FC236}">
              <a16:creationId xmlns:a16="http://schemas.microsoft.com/office/drawing/2014/main" id="{17D10AA6-A0A8-4F5B-9E60-E6BB2A7FE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98" name="Text Box 7">
          <a:extLst>
            <a:ext uri="{FF2B5EF4-FFF2-40B4-BE49-F238E27FC236}">
              <a16:creationId xmlns:a16="http://schemas.microsoft.com/office/drawing/2014/main" id="{0FFD0C08-AA26-4393-8D98-A61AE4F397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699" name="Text Box 7">
          <a:extLst>
            <a:ext uri="{FF2B5EF4-FFF2-40B4-BE49-F238E27FC236}">
              <a16:creationId xmlns:a16="http://schemas.microsoft.com/office/drawing/2014/main" id="{5F395B11-5E4B-493E-A3A0-04BE7E69A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00" name="Text Box 7">
          <a:extLst>
            <a:ext uri="{FF2B5EF4-FFF2-40B4-BE49-F238E27FC236}">
              <a16:creationId xmlns:a16="http://schemas.microsoft.com/office/drawing/2014/main" id="{38AF231D-3B60-4113-93E3-C59D0A81D4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01" name="Text Box 7">
          <a:extLst>
            <a:ext uri="{FF2B5EF4-FFF2-40B4-BE49-F238E27FC236}">
              <a16:creationId xmlns:a16="http://schemas.microsoft.com/office/drawing/2014/main" id="{73ED3CE1-4DDB-430F-9F53-CA03E746A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02" name="Text Box 7">
          <a:extLst>
            <a:ext uri="{FF2B5EF4-FFF2-40B4-BE49-F238E27FC236}">
              <a16:creationId xmlns:a16="http://schemas.microsoft.com/office/drawing/2014/main" id="{47AE41BD-D052-4076-9B56-EF732A55CA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03" name="Text Box 7">
          <a:extLst>
            <a:ext uri="{FF2B5EF4-FFF2-40B4-BE49-F238E27FC236}">
              <a16:creationId xmlns:a16="http://schemas.microsoft.com/office/drawing/2014/main" id="{7B384AAB-43E2-4935-B631-E5E4EA32A0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04" name="Text Box 7">
          <a:extLst>
            <a:ext uri="{FF2B5EF4-FFF2-40B4-BE49-F238E27FC236}">
              <a16:creationId xmlns:a16="http://schemas.microsoft.com/office/drawing/2014/main" id="{DC4F8350-BE17-4B41-877F-3B80BC010F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05" name="Text Box 7">
          <a:extLst>
            <a:ext uri="{FF2B5EF4-FFF2-40B4-BE49-F238E27FC236}">
              <a16:creationId xmlns:a16="http://schemas.microsoft.com/office/drawing/2014/main" id="{DAD62A2A-69C5-4A76-88C8-4A1BFF160E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06" name="Text Box 7">
          <a:extLst>
            <a:ext uri="{FF2B5EF4-FFF2-40B4-BE49-F238E27FC236}">
              <a16:creationId xmlns:a16="http://schemas.microsoft.com/office/drawing/2014/main" id="{87E8B99A-2AAF-4031-ADF8-FAC7D4CB4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07" name="Text Box 7">
          <a:extLst>
            <a:ext uri="{FF2B5EF4-FFF2-40B4-BE49-F238E27FC236}">
              <a16:creationId xmlns:a16="http://schemas.microsoft.com/office/drawing/2014/main" id="{DB0ED638-C680-4AF9-B070-A8D67B0FC9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08" name="Text Box 7">
          <a:extLst>
            <a:ext uri="{FF2B5EF4-FFF2-40B4-BE49-F238E27FC236}">
              <a16:creationId xmlns:a16="http://schemas.microsoft.com/office/drawing/2014/main" id="{8C655C6D-7703-4685-ABC4-28A048B1F2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09" name="Text Box 7">
          <a:extLst>
            <a:ext uri="{FF2B5EF4-FFF2-40B4-BE49-F238E27FC236}">
              <a16:creationId xmlns:a16="http://schemas.microsoft.com/office/drawing/2014/main" id="{74259CEC-CD92-40A2-8C21-2A7F0ACBB4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10" name="Text Box 7">
          <a:extLst>
            <a:ext uri="{FF2B5EF4-FFF2-40B4-BE49-F238E27FC236}">
              <a16:creationId xmlns:a16="http://schemas.microsoft.com/office/drawing/2014/main" id="{17C95346-3568-4945-B129-66AC2FD69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11" name="Text Box 7">
          <a:extLst>
            <a:ext uri="{FF2B5EF4-FFF2-40B4-BE49-F238E27FC236}">
              <a16:creationId xmlns:a16="http://schemas.microsoft.com/office/drawing/2014/main" id="{463024C5-AC11-4BB3-83CE-A3E00EBBB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12" name="Text Box 7">
          <a:extLst>
            <a:ext uri="{FF2B5EF4-FFF2-40B4-BE49-F238E27FC236}">
              <a16:creationId xmlns:a16="http://schemas.microsoft.com/office/drawing/2014/main" id="{D4A9860E-48C4-46E1-BA4B-321A0E4626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13" name="Text Box 7">
          <a:extLst>
            <a:ext uri="{FF2B5EF4-FFF2-40B4-BE49-F238E27FC236}">
              <a16:creationId xmlns:a16="http://schemas.microsoft.com/office/drawing/2014/main" id="{35425041-CA52-45D4-A44D-7C130EDC9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14" name="Text Box 7">
          <a:extLst>
            <a:ext uri="{FF2B5EF4-FFF2-40B4-BE49-F238E27FC236}">
              <a16:creationId xmlns:a16="http://schemas.microsoft.com/office/drawing/2014/main" id="{AD55A1DF-6982-44D3-8151-4EB9D544F8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15" name="Text Box 7">
          <a:extLst>
            <a:ext uri="{FF2B5EF4-FFF2-40B4-BE49-F238E27FC236}">
              <a16:creationId xmlns:a16="http://schemas.microsoft.com/office/drawing/2014/main" id="{87C45809-E828-4EAF-AE88-94128C8FF1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16" name="Text Box 7">
          <a:extLst>
            <a:ext uri="{FF2B5EF4-FFF2-40B4-BE49-F238E27FC236}">
              <a16:creationId xmlns:a16="http://schemas.microsoft.com/office/drawing/2014/main" id="{33C6B434-6DE4-482D-AD8A-32BF3341AF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17" name="Text Box 7">
          <a:extLst>
            <a:ext uri="{FF2B5EF4-FFF2-40B4-BE49-F238E27FC236}">
              <a16:creationId xmlns:a16="http://schemas.microsoft.com/office/drawing/2014/main" id="{EFD01BF9-8C5F-42BE-8C38-265F2B12E9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18" name="Text Box 7">
          <a:extLst>
            <a:ext uri="{FF2B5EF4-FFF2-40B4-BE49-F238E27FC236}">
              <a16:creationId xmlns:a16="http://schemas.microsoft.com/office/drawing/2014/main" id="{0A65DED5-DA14-4943-91BA-DE1BD3846C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19" name="Text Box 7">
          <a:extLst>
            <a:ext uri="{FF2B5EF4-FFF2-40B4-BE49-F238E27FC236}">
              <a16:creationId xmlns:a16="http://schemas.microsoft.com/office/drawing/2014/main" id="{C81FC316-3A1B-430B-A459-12CFBE5079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20" name="Text Box 7">
          <a:extLst>
            <a:ext uri="{FF2B5EF4-FFF2-40B4-BE49-F238E27FC236}">
              <a16:creationId xmlns:a16="http://schemas.microsoft.com/office/drawing/2014/main" id="{CFBBCCED-2B3B-4795-A2B6-5C77B0C42D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21" name="Text Box 7">
          <a:extLst>
            <a:ext uri="{FF2B5EF4-FFF2-40B4-BE49-F238E27FC236}">
              <a16:creationId xmlns:a16="http://schemas.microsoft.com/office/drawing/2014/main" id="{73E55AC7-E5ED-47EC-A02B-4C0B8CCE0C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22" name="Text Box 7">
          <a:extLst>
            <a:ext uri="{FF2B5EF4-FFF2-40B4-BE49-F238E27FC236}">
              <a16:creationId xmlns:a16="http://schemas.microsoft.com/office/drawing/2014/main" id="{3E816F4C-0F02-4AE7-BF7D-7945E3282E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23" name="Text Box 7">
          <a:extLst>
            <a:ext uri="{FF2B5EF4-FFF2-40B4-BE49-F238E27FC236}">
              <a16:creationId xmlns:a16="http://schemas.microsoft.com/office/drawing/2014/main" id="{AABF9E91-C074-40ED-AE1B-9A343E4A74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24" name="Text Box 7">
          <a:extLst>
            <a:ext uri="{FF2B5EF4-FFF2-40B4-BE49-F238E27FC236}">
              <a16:creationId xmlns:a16="http://schemas.microsoft.com/office/drawing/2014/main" id="{818ACE79-4BDC-446F-8B37-3BD6BB6937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25" name="Text Box 7">
          <a:extLst>
            <a:ext uri="{FF2B5EF4-FFF2-40B4-BE49-F238E27FC236}">
              <a16:creationId xmlns:a16="http://schemas.microsoft.com/office/drawing/2014/main" id="{695BBE24-9378-40B5-A79C-61D78E20AA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26" name="Text Box 7">
          <a:extLst>
            <a:ext uri="{FF2B5EF4-FFF2-40B4-BE49-F238E27FC236}">
              <a16:creationId xmlns:a16="http://schemas.microsoft.com/office/drawing/2014/main" id="{38075C68-3853-4456-AD1C-7C715BD2D7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27" name="Text Box 7">
          <a:extLst>
            <a:ext uri="{FF2B5EF4-FFF2-40B4-BE49-F238E27FC236}">
              <a16:creationId xmlns:a16="http://schemas.microsoft.com/office/drawing/2014/main" id="{16D587BD-6F96-42B0-BF35-D608440B12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28" name="Text Box 7">
          <a:extLst>
            <a:ext uri="{FF2B5EF4-FFF2-40B4-BE49-F238E27FC236}">
              <a16:creationId xmlns:a16="http://schemas.microsoft.com/office/drawing/2014/main" id="{158B320F-970B-4989-9071-8124D45E97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29" name="Text Box 7">
          <a:extLst>
            <a:ext uri="{FF2B5EF4-FFF2-40B4-BE49-F238E27FC236}">
              <a16:creationId xmlns:a16="http://schemas.microsoft.com/office/drawing/2014/main" id="{A63E5D15-F107-4EEF-80CD-1E5E6187FE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30" name="Text Box 7">
          <a:extLst>
            <a:ext uri="{FF2B5EF4-FFF2-40B4-BE49-F238E27FC236}">
              <a16:creationId xmlns:a16="http://schemas.microsoft.com/office/drawing/2014/main" id="{E62CAE89-725C-4C8D-A73D-0286570F4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31" name="Text Box 7">
          <a:extLst>
            <a:ext uri="{FF2B5EF4-FFF2-40B4-BE49-F238E27FC236}">
              <a16:creationId xmlns:a16="http://schemas.microsoft.com/office/drawing/2014/main" id="{CDDDEDE1-F9F3-42DE-BF1C-23D1AC5B60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32" name="Text Box 7">
          <a:extLst>
            <a:ext uri="{FF2B5EF4-FFF2-40B4-BE49-F238E27FC236}">
              <a16:creationId xmlns:a16="http://schemas.microsoft.com/office/drawing/2014/main" id="{02847A81-17AE-43AB-B701-047A446D0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33" name="Text Box 7">
          <a:extLst>
            <a:ext uri="{FF2B5EF4-FFF2-40B4-BE49-F238E27FC236}">
              <a16:creationId xmlns:a16="http://schemas.microsoft.com/office/drawing/2014/main" id="{A1277C0F-C1FC-4701-ADD8-1C4A0BB12C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34" name="Text Box 7">
          <a:extLst>
            <a:ext uri="{FF2B5EF4-FFF2-40B4-BE49-F238E27FC236}">
              <a16:creationId xmlns:a16="http://schemas.microsoft.com/office/drawing/2014/main" id="{58094983-7087-4956-B665-CE6D3ED505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35" name="Text Box 7">
          <a:extLst>
            <a:ext uri="{FF2B5EF4-FFF2-40B4-BE49-F238E27FC236}">
              <a16:creationId xmlns:a16="http://schemas.microsoft.com/office/drawing/2014/main" id="{81692E5C-90C2-4A55-825C-E4774686A0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36" name="Text Box 7">
          <a:extLst>
            <a:ext uri="{FF2B5EF4-FFF2-40B4-BE49-F238E27FC236}">
              <a16:creationId xmlns:a16="http://schemas.microsoft.com/office/drawing/2014/main" id="{5D3356F4-5972-4C40-A770-D0D9BA25F0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37" name="Text Box 7">
          <a:extLst>
            <a:ext uri="{FF2B5EF4-FFF2-40B4-BE49-F238E27FC236}">
              <a16:creationId xmlns:a16="http://schemas.microsoft.com/office/drawing/2014/main" id="{91B11DA3-6022-487B-9EB2-15C24F8E25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38" name="Text Box 7">
          <a:extLst>
            <a:ext uri="{FF2B5EF4-FFF2-40B4-BE49-F238E27FC236}">
              <a16:creationId xmlns:a16="http://schemas.microsoft.com/office/drawing/2014/main" id="{5C469BCF-81F5-4BA4-A3EB-9B98B796AD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39" name="Text Box 7">
          <a:extLst>
            <a:ext uri="{FF2B5EF4-FFF2-40B4-BE49-F238E27FC236}">
              <a16:creationId xmlns:a16="http://schemas.microsoft.com/office/drawing/2014/main" id="{21E6C7BF-59AC-4342-BB7A-98661CC5C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40" name="Text Box 7">
          <a:extLst>
            <a:ext uri="{FF2B5EF4-FFF2-40B4-BE49-F238E27FC236}">
              <a16:creationId xmlns:a16="http://schemas.microsoft.com/office/drawing/2014/main" id="{98073283-D93F-4F50-A679-DE96E072E2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41" name="Text Box 7">
          <a:extLst>
            <a:ext uri="{FF2B5EF4-FFF2-40B4-BE49-F238E27FC236}">
              <a16:creationId xmlns:a16="http://schemas.microsoft.com/office/drawing/2014/main" id="{BFCDB681-FCC3-4B16-95D3-E9ED40E1CA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42" name="Text Box 7">
          <a:extLst>
            <a:ext uri="{FF2B5EF4-FFF2-40B4-BE49-F238E27FC236}">
              <a16:creationId xmlns:a16="http://schemas.microsoft.com/office/drawing/2014/main" id="{DB30B635-8BF4-4875-8952-FC199108AB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43" name="Text Box 7">
          <a:extLst>
            <a:ext uri="{FF2B5EF4-FFF2-40B4-BE49-F238E27FC236}">
              <a16:creationId xmlns:a16="http://schemas.microsoft.com/office/drawing/2014/main" id="{96A93AC0-B2BD-422F-A5B0-BE2FC0C1EE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44" name="Text Box 7">
          <a:extLst>
            <a:ext uri="{FF2B5EF4-FFF2-40B4-BE49-F238E27FC236}">
              <a16:creationId xmlns:a16="http://schemas.microsoft.com/office/drawing/2014/main" id="{0E00F640-4FB4-421F-A814-3F00E0D834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45" name="Text Box 7">
          <a:extLst>
            <a:ext uri="{FF2B5EF4-FFF2-40B4-BE49-F238E27FC236}">
              <a16:creationId xmlns:a16="http://schemas.microsoft.com/office/drawing/2014/main" id="{E1CA7E27-E35D-47F4-82E1-BB23F997C9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46" name="Text Box 7">
          <a:extLst>
            <a:ext uri="{FF2B5EF4-FFF2-40B4-BE49-F238E27FC236}">
              <a16:creationId xmlns:a16="http://schemas.microsoft.com/office/drawing/2014/main" id="{07F5C887-53FB-435E-9453-46F5AE0286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747" name="Text Box 7">
          <a:extLst>
            <a:ext uri="{FF2B5EF4-FFF2-40B4-BE49-F238E27FC236}">
              <a16:creationId xmlns:a16="http://schemas.microsoft.com/office/drawing/2014/main" id="{F7A239F3-F79F-4F8F-AE63-7377E41A24B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48" name="Text Box 7">
          <a:extLst>
            <a:ext uri="{FF2B5EF4-FFF2-40B4-BE49-F238E27FC236}">
              <a16:creationId xmlns:a16="http://schemas.microsoft.com/office/drawing/2014/main" id="{49BEF5B1-9329-4EBC-A615-876609F2A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49" name="Text Box 7">
          <a:extLst>
            <a:ext uri="{FF2B5EF4-FFF2-40B4-BE49-F238E27FC236}">
              <a16:creationId xmlns:a16="http://schemas.microsoft.com/office/drawing/2014/main" id="{3DB14FAE-94B7-4599-9265-ACEADCF953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50" name="Text Box 7">
          <a:extLst>
            <a:ext uri="{FF2B5EF4-FFF2-40B4-BE49-F238E27FC236}">
              <a16:creationId xmlns:a16="http://schemas.microsoft.com/office/drawing/2014/main" id="{F53AA1C1-25B7-4BA7-873E-DF026D60E4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51" name="Text Box 7">
          <a:extLst>
            <a:ext uri="{FF2B5EF4-FFF2-40B4-BE49-F238E27FC236}">
              <a16:creationId xmlns:a16="http://schemas.microsoft.com/office/drawing/2014/main" id="{6DFF59AF-893D-4D98-A98E-38F1AD59D3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52" name="Text Box 7">
          <a:extLst>
            <a:ext uri="{FF2B5EF4-FFF2-40B4-BE49-F238E27FC236}">
              <a16:creationId xmlns:a16="http://schemas.microsoft.com/office/drawing/2014/main" id="{3A9286FA-D648-4171-8D6A-119BD60AB8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53" name="Text Box 7">
          <a:extLst>
            <a:ext uri="{FF2B5EF4-FFF2-40B4-BE49-F238E27FC236}">
              <a16:creationId xmlns:a16="http://schemas.microsoft.com/office/drawing/2014/main" id="{64DF1BD3-28B6-4A35-9703-B97148CD16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54" name="Text Box 7">
          <a:extLst>
            <a:ext uri="{FF2B5EF4-FFF2-40B4-BE49-F238E27FC236}">
              <a16:creationId xmlns:a16="http://schemas.microsoft.com/office/drawing/2014/main" id="{72C3C182-8E53-4A00-88D5-9B4DFDF407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55" name="Text Box 7">
          <a:extLst>
            <a:ext uri="{FF2B5EF4-FFF2-40B4-BE49-F238E27FC236}">
              <a16:creationId xmlns:a16="http://schemas.microsoft.com/office/drawing/2014/main" id="{CA85E72E-F7DE-4F5B-A14A-F9FCABAC7F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56" name="Text Box 7">
          <a:extLst>
            <a:ext uri="{FF2B5EF4-FFF2-40B4-BE49-F238E27FC236}">
              <a16:creationId xmlns:a16="http://schemas.microsoft.com/office/drawing/2014/main" id="{D3A6CCAC-136F-446E-8778-BA603F3DEA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57" name="Text Box 7">
          <a:extLst>
            <a:ext uri="{FF2B5EF4-FFF2-40B4-BE49-F238E27FC236}">
              <a16:creationId xmlns:a16="http://schemas.microsoft.com/office/drawing/2014/main" id="{7CF3B7A8-7C1B-4102-9019-D7E9BAFC2B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58" name="Text Box 7">
          <a:extLst>
            <a:ext uri="{FF2B5EF4-FFF2-40B4-BE49-F238E27FC236}">
              <a16:creationId xmlns:a16="http://schemas.microsoft.com/office/drawing/2014/main" id="{CA67D7F7-E00E-4E91-81D6-E771829BD5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59" name="Text Box 7">
          <a:extLst>
            <a:ext uri="{FF2B5EF4-FFF2-40B4-BE49-F238E27FC236}">
              <a16:creationId xmlns:a16="http://schemas.microsoft.com/office/drawing/2014/main" id="{2303BE48-34C4-4677-AE99-6E5D99EBE6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60" name="Text Box 7">
          <a:extLst>
            <a:ext uri="{FF2B5EF4-FFF2-40B4-BE49-F238E27FC236}">
              <a16:creationId xmlns:a16="http://schemas.microsoft.com/office/drawing/2014/main" id="{6D10B376-F00D-4C62-82D9-353F648908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61" name="Text Box 7">
          <a:extLst>
            <a:ext uri="{FF2B5EF4-FFF2-40B4-BE49-F238E27FC236}">
              <a16:creationId xmlns:a16="http://schemas.microsoft.com/office/drawing/2014/main" id="{81CBF9DE-645A-4DED-83E3-593E911FD7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62" name="Text Box 7">
          <a:extLst>
            <a:ext uri="{FF2B5EF4-FFF2-40B4-BE49-F238E27FC236}">
              <a16:creationId xmlns:a16="http://schemas.microsoft.com/office/drawing/2014/main" id="{D5306911-9423-41A1-AC1D-B69372606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63" name="Text Box 7">
          <a:extLst>
            <a:ext uri="{FF2B5EF4-FFF2-40B4-BE49-F238E27FC236}">
              <a16:creationId xmlns:a16="http://schemas.microsoft.com/office/drawing/2014/main" id="{6ED86D39-9156-4C63-B869-B99A3A81C4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64" name="Text Box 7">
          <a:extLst>
            <a:ext uri="{FF2B5EF4-FFF2-40B4-BE49-F238E27FC236}">
              <a16:creationId xmlns:a16="http://schemas.microsoft.com/office/drawing/2014/main" id="{68404D0F-D21A-481D-B27F-17A27EA748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65" name="Text Box 7">
          <a:extLst>
            <a:ext uri="{FF2B5EF4-FFF2-40B4-BE49-F238E27FC236}">
              <a16:creationId xmlns:a16="http://schemas.microsoft.com/office/drawing/2014/main" id="{FDD1ACD9-0B70-474B-957E-D9835DB503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66" name="Text Box 7">
          <a:extLst>
            <a:ext uri="{FF2B5EF4-FFF2-40B4-BE49-F238E27FC236}">
              <a16:creationId xmlns:a16="http://schemas.microsoft.com/office/drawing/2014/main" id="{A967FC37-9396-48A3-B974-18D70D4932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67" name="Text Box 7">
          <a:extLst>
            <a:ext uri="{FF2B5EF4-FFF2-40B4-BE49-F238E27FC236}">
              <a16:creationId xmlns:a16="http://schemas.microsoft.com/office/drawing/2014/main" id="{F24D1D57-2BFD-4F8B-A03D-C5619FD5C7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68" name="Text Box 7">
          <a:extLst>
            <a:ext uri="{FF2B5EF4-FFF2-40B4-BE49-F238E27FC236}">
              <a16:creationId xmlns:a16="http://schemas.microsoft.com/office/drawing/2014/main" id="{0DD96E1F-9624-424E-8C3F-CF916DB470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69" name="Text Box 7">
          <a:extLst>
            <a:ext uri="{FF2B5EF4-FFF2-40B4-BE49-F238E27FC236}">
              <a16:creationId xmlns:a16="http://schemas.microsoft.com/office/drawing/2014/main" id="{01C013C7-A372-456C-84AC-8AAA0DDC4E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70" name="Text Box 7">
          <a:extLst>
            <a:ext uri="{FF2B5EF4-FFF2-40B4-BE49-F238E27FC236}">
              <a16:creationId xmlns:a16="http://schemas.microsoft.com/office/drawing/2014/main" id="{63836B3F-2C7F-4633-B01E-99A0B5196D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71" name="Text Box 7">
          <a:extLst>
            <a:ext uri="{FF2B5EF4-FFF2-40B4-BE49-F238E27FC236}">
              <a16:creationId xmlns:a16="http://schemas.microsoft.com/office/drawing/2014/main" id="{D128E87C-AB3D-4EC5-A716-EB1259DE12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72" name="Text Box 7">
          <a:extLst>
            <a:ext uri="{FF2B5EF4-FFF2-40B4-BE49-F238E27FC236}">
              <a16:creationId xmlns:a16="http://schemas.microsoft.com/office/drawing/2014/main" id="{2482B5DB-22B9-4D17-937D-D25C45653B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73" name="Text Box 7">
          <a:extLst>
            <a:ext uri="{FF2B5EF4-FFF2-40B4-BE49-F238E27FC236}">
              <a16:creationId xmlns:a16="http://schemas.microsoft.com/office/drawing/2014/main" id="{7B3D2A3C-0BFD-45B5-8234-B65C31C7EF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74" name="Text Box 7">
          <a:extLst>
            <a:ext uri="{FF2B5EF4-FFF2-40B4-BE49-F238E27FC236}">
              <a16:creationId xmlns:a16="http://schemas.microsoft.com/office/drawing/2014/main" id="{7D2789B1-8ED3-4E5C-8DF0-0DCC0A0D5A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75" name="Text Box 7">
          <a:extLst>
            <a:ext uri="{FF2B5EF4-FFF2-40B4-BE49-F238E27FC236}">
              <a16:creationId xmlns:a16="http://schemas.microsoft.com/office/drawing/2014/main" id="{39880F78-82D8-48C6-9E06-F77DA71429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76" name="Text Box 7">
          <a:extLst>
            <a:ext uri="{FF2B5EF4-FFF2-40B4-BE49-F238E27FC236}">
              <a16:creationId xmlns:a16="http://schemas.microsoft.com/office/drawing/2014/main" id="{D276E8BE-53C6-4CC9-A888-C3ABD66212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77" name="Text Box 7">
          <a:extLst>
            <a:ext uri="{FF2B5EF4-FFF2-40B4-BE49-F238E27FC236}">
              <a16:creationId xmlns:a16="http://schemas.microsoft.com/office/drawing/2014/main" id="{68C290C6-A869-4386-B7D1-1941A0D945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78" name="Text Box 7">
          <a:extLst>
            <a:ext uri="{FF2B5EF4-FFF2-40B4-BE49-F238E27FC236}">
              <a16:creationId xmlns:a16="http://schemas.microsoft.com/office/drawing/2014/main" id="{0A273861-3B3E-472B-B034-DA2BDF7EBF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79" name="Text Box 7">
          <a:extLst>
            <a:ext uri="{FF2B5EF4-FFF2-40B4-BE49-F238E27FC236}">
              <a16:creationId xmlns:a16="http://schemas.microsoft.com/office/drawing/2014/main" id="{BC78BCA9-0820-45C7-865D-50C2E7F14D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80" name="Text Box 7">
          <a:extLst>
            <a:ext uri="{FF2B5EF4-FFF2-40B4-BE49-F238E27FC236}">
              <a16:creationId xmlns:a16="http://schemas.microsoft.com/office/drawing/2014/main" id="{2F2EB355-5995-4D63-B69D-AAEF620DFC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81" name="Text Box 7">
          <a:extLst>
            <a:ext uri="{FF2B5EF4-FFF2-40B4-BE49-F238E27FC236}">
              <a16:creationId xmlns:a16="http://schemas.microsoft.com/office/drawing/2014/main" id="{05585A80-F27B-45E6-A506-6D17A7845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82" name="Text Box 7">
          <a:extLst>
            <a:ext uri="{FF2B5EF4-FFF2-40B4-BE49-F238E27FC236}">
              <a16:creationId xmlns:a16="http://schemas.microsoft.com/office/drawing/2014/main" id="{B6CD1045-9313-4D47-AA0C-D623EB0648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83" name="Text Box 7">
          <a:extLst>
            <a:ext uri="{FF2B5EF4-FFF2-40B4-BE49-F238E27FC236}">
              <a16:creationId xmlns:a16="http://schemas.microsoft.com/office/drawing/2014/main" id="{4F883068-248B-42CB-A7C1-2725AE4313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84" name="Text Box 7">
          <a:extLst>
            <a:ext uri="{FF2B5EF4-FFF2-40B4-BE49-F238E27FC236}">
              <a16:creationId xmlns:a16="http://schemas.microsoft.com/office/drawing/2014/main" id="{CF98EC58-8F32-4DF8-9899-EEC805E77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85" name="Text Box 7">
          <a:extLst>
            <a:ext uri="{FF2B5EF4-FFF2-40B4-BE49-F238E27FC236}">
              <a16:creationId xmlns:a16="http://schemas.microsoft.com/office/drawing/2014/main" id="{C295F43A-A3A0-4F65-AD20-9860D7C321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86" name="Text Box 7">
          <a:extLst>
            <a:ext uri="{FF2B5EF4-FFF2-40B4-BE49-F238E27FC236}">
              <a16:creationId xmlns:a16="http://schemas.microsoft.com/office/drawing/2014/main" id="{AEAD0A4F-327A-42C6-A376-192023AEC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87" name="Text Box 7">
          <a:extLst>
            <a:ext uri="{FF2B5EF4-FFF2-40B4-BE49-F238E27FC236}">
              <a16:creationId xmlns:a16="http://schemas.microsoft.com/office/drawing/2014/main" id="{F070FB33-97CB-4B4F-9B6C-D0AC6692A4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88" name="Text Box 7">
          <a:extLst>
            <a:ext uri="{FF2B5EF4-FFF2-40B4-BE49-F238E27FC236}">
              <a16:creationId xmlns:a16="http://schemas.microsoft.com/office/drawing/2014/main" id="{F3E39738-C2F7-4926-B8EE-502996476A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89" name="Text Box 7">
          <a:extLst>
            <a:ext uri="{FF2B5EF4-FFF2-40B4-BE49-F238E27FC236}">
              <a16:creationId xmlns:a16="http://schemas.microsoft.com/office/drawing/2014/main" id="{2C521FF9-F9AD-48E1-B343-B7A098DB75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90" name="Text Box 7">
          <a:extLst>
            <a:ext uri="{FF2B5EF4-FFF2-40B4-BE49-F238E27FC236}">
              <a16:creationId xmlns:a16="http://schemas.microsoft.com/office/drawing/2014/main" id="{27F02CF7-E9E6-4B73-81A6-DD4593BB94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91" name="Text Box 7">
          <a:extLst>
            <a:ext uri="{FF2B5EF4-FFF2-40B4-BE49-F238E27FC236}">
              <a16:creationId xmlns:a16="http://schemas.microsoft.com/office/drawing/2014/main" id="{7067585F-E426-4337-8626-EBCA8BD9F5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92" name="Text Box 7">
          <a:extLst>
            <a:ext uri="{FF2B5EF4-FFF2-40B4-BE49-F238E27FC236}">
              <a16:creationId xmlns:a16="http://schemas.microsoft.com/office/drawing/2014/main" id="{D5BEC61C-87DF-4301-B87F-22941EDB1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93" name="Text Box 7">
          <a:extLst>
            <a:ext uri="{FF2B5EF4-FFF2-40B4-BE49-F238E27FC236}">
              <a16:creationId xmlns:a16="http://schemas.microsoft.com/office/drawing/2014/main" id="{A148E974-A97D-4DD8-AF33-5B45B341A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94" name="Text Box 7">
          <a:extLst>
            <a:ext uri="{FF2B5EF4-FFF2-40B4-BE49-F238E27FC236}">
              <a16:creationId xmlns:a16="http://schemas.microsoft.com/office/drawing/2014/main" id="{FFF9BD88-385A-42B9-B0E7-F2B429CC02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95" name="Text Box 7">
          <a:extLst>
            <a:ext uri="{FF2B5EF4-FFF2-40B4-BE49-F238E27FC236}">
              <a16:creationId xmlns:a16="http://schemas.microsoft.com/office/drawing/2014/main" id="{A3ECC3EA-B76D-4AE5-A6F1-E68DA925F2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96" name="Text Box 7">
          <a:extLst>
            <a:ext uri="{FF2B5EF4-FFF2-40B4-BE49-F238E27FC236}">
              <a16:creationId xmlns:a16="http://schemas.microsoft.com/office/drawing/2014/main" id="{1D78C065-3E2C-419A-8F27-ACE639839C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97" name="Text Box 7">
          <a:extLst>
            <a:ext uri="{FF2B5EF4-FFF2-40B4-BE49-F238E27FC236}">
              <a16:creationId xmlns:a16="http://schemas.microsoft.com/office/drawing/2014/main" id="{E22E21D2-CE0E-42C1-821C-4BEA866AC3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98" name="Text Box 7">
          <a:extLst>
            <a:ext uri="{FF2B5EF4-FFF2-40B4-BE49-F238E27FC236}">
              <a16:creationId xmlns:a16="http://schemas.microsoft.com/office/drawing/2014/main" id="{03D11CDB-7610-4038-9AA4-12F681C73B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799" name="Text Box 7">
          <a:extLst>
            <a:ext uri="{FF2B5EF4-FFF2-40B4-BE49-F238E27FC236}">
              <a16:creationId xmlns:a16="http://schemas.microsoft.com/office/drawing/2014/main" id="{85D142BB-A842-4284-9C96-D16D9D011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00" name="Text Box 7">
          <a:extLst>
            <a:ext uri="{FF2B5EF4-FFF2-40B4-BE49-F238E27FC236}">
              <a16:creationId xmlns:a16="http://schemas.microsoft.com/office/drawing/2014/main" id="{51275E47-A3EC-489E-A3EB-CFE321F3E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01" name="Text Box 7">
          <a:extLst>
            <a:ext uri="{FF2B5EF4-FFF2-40B4-BE49-F238E27FC236}">
              <a16:creationId xmlns:a16="http://schemas.microsoft.com/office/drawing/2014/main" id="{65FED18F-446E-4888-8438-B33C322C6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02" name="Text Box 7">
          <a:extLst>
            <a:ext uri="{FF2B5EF4-FFF2-40B4-BE49-F238E27FC236}">
              <a16:creationId xmlns:a16="http://schemas.microsoft.com/office/drawing/2014/main" id="{5DD0B17A-725E-41A8-8134-32DE048F66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03" name="Text Box 7">
          <a:extLst>
            <a:ext uri="{FF2B5EF4-FFF2-40B4-BE49-F238E27FC236}">
              <a16:creationId xmlns:a16="http://schemas.microsoft.com/office/drawing/2014/main" id="{E6B34A03-39FD-4650-98BE-5EE6B49E67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04" name="Text Box 7">
          <a:extLst>
            <a:ext uri="{FF2B5EF4-FFF2-40B4-BE49-F238E27FC236}">
              <a16:creationId xmlns:a16="http://schemas.microsoft.com/office/drawing/2014/main" id="{99E171B0-04CA-47B3-90E7-029E6F7F75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05" name="Text Box 7">
          <a:extLst>
            <a:ext uri="{FF2B5EF4-FFF2-40B4-BE49-F238E27FC236}">
              <a16:creationId xmlns:a16="http://schemas.microsoft.com/office/drawing/2014/main" id="{AA436EBF-8551-4E79-A5E4-D62047C3C5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06" name="Text Box 7">
          <a:extLst>
            <a:ext uri="{FF2B5EF4-FFF2-40B4-BE49-F238E27FC236}">
              <a16:creationId xmlns:a16="http://schemas.microsoft.com/office/drawing/2014/main" id="{F990953B-546C-40E8-8EE7-6E6907A3A9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07" name="Text Box 7">
          <a:extLst>
            <a:ext uri="{FF2B5EF4-FFF2-40B4-BE49-F238E27FC236}">
              <a16:creationId xmlns:a16="http://schemas.microsoft.com/office/drawing/2014/main" id="{8BC9CDEF-542C-4AA4-8985-A3522D703E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08" name="Text Box 7">
          <a:extLst>
            <a:ext uri="{FF2B5EF4-FFF2-40B4-BE49-F238E27FC236}">
              <a16:creationId xmlns:a16="http://schemas.microsoft.com/office/drawing/2014/main" id="{D8CE2AC2-D0E3-4BBC-8883-0653AA8161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09" name="Text Box 7">
          <a:extLst>
            <a:ext uri="{FF2B5EF4-FFF2-40B4-BE49-F238E27FC236}">
              <a16:creationId xmlns:a16="http://schemas.microsoft.com/office/drawing/2014/main" id="{2F69CF2E-447B-40B8-B3FA-C846A2B5B0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10" name="Text Box 7">
          <a:extLst>
            <a:ext uri="{FF2B5EF4-FFF2-40B4-BE49-F238E27FC236}">
              <a16:creationId xmlns:a16="http://schemas.microsoft.com/office/drawing/2014/main" id="{3AABB4A6-F7B0-4D1F-AE8D-B629D6041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11" name="Text Box 7">
          <a:extLst>
            <a:ext uri="{FF2B5EF4-FFF2-40B4-BE49-F238E27FC236}">
              <a16:creationId xmlns:a16="http://schemas.microsoft.com/office/drawing/2014/main" id="{FBBF583C-10D8-472C-BF95-F72076E47F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12" name="Text Box 7">
          <a:extLst>
            <a:ext uri="{FF2B5EF4-FFF2-40B4-BE49-F238E27FC236}">
              <a16:creationId xmlns:a16="http://schemas.microsoft.com/office/drawing/2014/main" id="{E08BA7F0-E402-430A-A5BD-47112A5C47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13" name="Text Box 7">
          <a:extLst>
            <a:ext uri="{FF2B5EF4-FFF2-40B4-BE49-F238E27FC236}">
              <a16:creationId xmlns:a16="http://schemas.microsoft.com/office/drawing/2014/main" id="{92901BB8-2732-4305-8B34-5C3CF18FB7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14" name="Text Box 7">
          <a:extLst>
            <a:ext uri="{FF2B5EF4-FFF2-40B4-BE49-F238E27FC236}">
              <a16:creationId xmlns:a16="http://schemas.microsoft.com/office/drawing/2014/main" id="{52B0CB96-A98A-4BDB-828D-D51022982B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15" name="Text Box 7">
          <a:extLst>
            <a:ext uri="{FF2B5EF4-FFF2-40B4-BE49-F238E27FC236}">
              <a16:creationId xmlns:a16="http://schemas.microsoft.com/office/drawing/2014/main" id="{668706AC-E3D1-4542-9481-3AFDF0CE02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16" name="Text Box 7">
          <a:extLst>
            <a:ext uri="{FF2B5EF4-FFF2-40B4-BE49-F238E27FC236}">
              <a16:creationId xmlns:a16="http://schemas.microsoft.com/office/drawing/2014/main" id="{31341581-FF0E-4444-BDE6-BAAA151EA0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17" name="Text Box 7">
          <a:extLst>
            <a:ext uri="{FF2B5EF4-FFF2-40B4-BE49-F238E27FC236}">
              <a16:creationId xmlns:a16="http://schemas.microsoft.com/office/drawing/2014/main" id="{2400C22A-D479-4A87-B680-F7A40828C4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18" name="Text Box 7">
          <a:extLst>
            <a:ext uri="{FF2B5EF4-FFF2-40B4-BE49-F238E27FC236}">
              <a16:creationId xmlns:a16="http://schemas.microsoft.com/office/drawing/2014/main" id="{6AA7C3F1-FF45-4E8A-8066-7884F4AA77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19" name="Text Box 7">
          <a:extLst>
            <a:ext uri="{FF2B5EF4-FFF2-40B4-BE49-F238E27FC236}">
              <a16:creationId xmlns:a16="http://schemas.microsoft.com/office/drawing/2014/main" id="{1F9508FC-1A65-4BE8-A8FC-C09B9EAB8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20" name="Text Box 7">
          <a:extLst>
            <a:ext uri="{FF2B5EF4-FFF2-40B4-BE49-F238E27FC236}">
              <a16:creationId xmlns:a16="http://schemas.microsoft.com/office/drawing/2014/main" id="{76553E74-F865-4EDF-85E6-466A7C4148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21" name="Text Box 7">
          <a:extLst>
            <a:ext uri="{FF2B5EF4-FFF2-40B4-BE49-F238E27FC236}">
              <a16:creationId xmlns:a16="http://schemas.microsoft.com/office/drawing/2014/main" id="{86F6392F-4B0F-4FEE-958B-EF1648E204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22" name="Text Box 7">
          <a:extLst>
            <a:ext uri="{FF2B5EF4-FFF2-40B4-BE49-F238E27FC236}">
              <a16:creationId xmlns:a16="http://schemas.microsoft.com/office/drawing/2014/main" id="{6EF70750-A0E3-41DD-B987-EA9EB71204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23" name="Text Box 7">
          <a:extLst>
            <a:ext uri="{FF2B5EF4-FFF2-40B4-BE49-F238E27FC236}">
              <a16:creationId xmlns:a16="http://schemas.microsoft.com/office/drawing/2014/main" id="{23E4887E-D3FF-4412-B255-25EB348224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24" name="Text Box 7">
          <a:extLst>
            <a:ext uri="{FF2B5EF4-FFF2-40B4-BE49-F238E27FC236}">
              <a16:creationId xmlns:a16="http://schemas.microsoft.com/office/drawing/2014/main" id="{30F5B9C7-C401-4E50-BCB2-761E931EB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25" name="Text Box 7">
          <a:extLst>
            <a:ext uri="{FF2B5EF4-FFF2-40B4-BE49-F238E27FC236}">
              <a16:creationId xmlns:a16="http://schemas.microsoft.com/office/drawing/2014/main" id="{84E3029E-3800-4457-A141-3FF6A10562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26" name="Text Box 7">
          <a:extLst>
            <a:ext uri="{FF2B5EF4-FFF2-40B4-BE49-F238E27FC236}">
              <a16:creationId xmlns:a16="http://schemas.microsoft.com/office/drawing/2014/main" id="{209C887A-1E9D-4542-B626-0A11062117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27" name="Text Box 7">
          <a:extLst>
            <a:ext uri="{FF2B5EF4-FFF2-40B4-BE49-F238E27FC236}">
              <a16:creationId xmlns:a16="http://schemas.microsoft.com/office/drawing/2014/main" id="{92A7091B-B903-4F53-BDE2-7BC65361EA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28" name="Text Box 7">
          <a:extLst>
            <a:ext uri="{FF2B5EF4-FFF2-40B4-BE49-F238E27FC236}">
              <a16:creationId xmlns:a16="http://schemas.microsoft.com/office/drawing/2014/main" id="{69905983-98D8-413B-A3ED-BE3094829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29" name="Text Box 7">
          <a:extLst>
            <a:ext uri="{FF2B5EF4-FFF2-40B4-BE49-F238E27FC236}">
              <a16:creationId xmlns:a16="http://schemas.microsoft.com/office/drawing/2014/main" id="{30FB8241-1251-4A5B-9B24-2AAF13144D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30" name="Text Box 7">
          <a:extLst>
            <a:ext uri="{FF2B5EF4-FFF2-40B4-BE49-F238E27FC236}">
              <a16:creationId xmlns:a16="http://schemas.microsoft.com/office/drawing/2014/main" id="{B79E5968-090C-4B6D-BE35-33793B4CAC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31" name="Text Box 7">
          <a:extLst>
            <a:ext uri="{FF2B5EF4-FFF2-40B4-BE49-F238E27FC236}">
              <a16:creationId xmlns:a16="http://schemas.microsoft.com/office/drawing/2014/main" id="{26CDD3DC-1699-499A-8A0A-AF30B5D9CC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32" name="Text Box 7">
          <a:extLst>
            <a:ext uri="{FF2B5EF4-FFF2-40B4-BE49-F238E27FC236}">
              <a16:creationId xmlns:a16="http://schemas.microsoft.com/office/drawing/2014/main" id="{2A7D0DBB-C5AD-4872-A93B-CD17BD9851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33" name="Text Box 7">
          <a:extLst>
            <a:ext uri="{FF2B5EF4-FFF2-40B4-BE49-F238E27FC236}">
              <a16:creationId xmlns:a16="http://schemas.microsoft.com/office/drawing/2014/main" id="{26686D14-2EA9-40A0-925B-8AE7B1668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34" name="Text Box 7">
          <a:extLst>
            <a:ext uri="{FF2B5EF4-FFF2-40B4-BE49-F238E27FC236}">
              <a16:creationId xmlns:a16="http://schemas.microsoft.com/office/drawing/2014/main" id="{D14ADEDE-40DF-444F-B907-5F142CC23B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35" name="Text Box 7">
          <a:extLst>
            <a:ext uri="{FF2B5EF4-FFF2-40B4-BE49-F238E27FC236}">
              <a16:creationId xmlns:a16="http://schemas.microsoft.com/office/drawing/2014/main" id="{9EF2B12B-D720-4DA3-9F48-70906ECB47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36" name="Text Box 7">
          <a:extLst>
            <a:ext uri="{FF2B5EF4-FFF2-40B4-BE49-F238E27FC236}">
              <a16:creationId xmlns:a16="http://schemas.microsoft.com/office/drawing/2014/main" id="{C369B51E-59BF-48FE-AE39-8A27B243B9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37" name="Text Box 7">
          <a:extLst>
            <a:ext uri="{FF2B5EF4-FFF2-40B4-BE49-F238E27FC236}">
              <a16:creationId xmlns:a16="http://schemas.microsoft.com/office/drawing/2014/main" id="{1B867AD0-44DC-49EC-90DF-8D5834CC3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38" name="Text Box 7">
          <a:extLst>
            <a:ext uri="{FF2B5EF4-FFF2-40B4-BE49-F238E27FC236}">
              <a16:creationId xmlns:a16="http://schemas.microsoft.com/office/drawing/2014/main" id="{0955EB8A-AC44-472F-BD74-3EAB132CA3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39" name="Text Box 7">
          <a:extLst>
            <a:ext uri="{FF2B5EF4-FFF2-40B4-BE49-F238E27FC236}">
              <a16:creationId xmlns:a16="http://schemas.microsoft.com/office/drawing/2014/main" id="{B1AFA827-0915-4458-ADA7-8C25551084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40" name="Text Box 7">
          <a:extLst>
            <a:ext uri="{FF2B5EF4-FFF2-40B4-BE49-F238E27FC236}">
              <a16:creationId xmlns:a16="http://schemas.microsoft.com/office/drawing/2014/main" id="{B0B25884-5946-46C7-9EE9-793E3BFE2F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41" name="Text Box 7">
          <a:extLst>
            <a:ext uri="{FF2B5EF4-FFF2-40B4-BE49-F238E27FC236}">
              <a16:creationId xmlns:a16="http://schemas.microsoft.com/office/drawing/2014/main" id="{CE80CF8E-234B-4A98-A0A4-5A549D7D85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42" name="Text Box 7">
          <a:extLst>
            <a:ext uri="{FF2B5EF4-FFF2-40B4-BE49-F238E27FC236}">
              <a16:creationId xmlns:a16="http://schemas.microsoft.com/office/drawing/2014/main" id="{824FCA9B-5E83-4F5E-9F89-4CA45F3659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43" name="Text Box 7">
          <a:extLst>
            <a:ext uri="{FF2B5EF4-FFF2-40B4-BE49-F238E27FC236}">
              <a16:creationId xmlns:a16="http://schemas.microsoft.com/office/drawing/2014/main" id="{3FC2E3CC-3A89-4CE3-AE26-22DF81902A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44" name="Text Box 7">
          <a:extLst>
            <a:ext uri="{FF2B5EF4-FFF2-40B4-BE49-F238E27FC236}">
              <a16:creationId xmlns:a16="http://schemas.microsoft.com/office/drawing/2014/main" id="{79B6AC1F-1842-48CE-8442-81E6CBB445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45" name="Text Box 7">
          <a:extLst>
            <a:ext uri="{FF2B5EF4-FFF2-40B4-BE49-F238E27FC236}">
              <a16:creationId xmlns:a16="http://schemas.microsoft.com/office/drawing/2014/main" id="{4B6B5CCB-06E4-4CAD-99CB-B65C53FC04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46" name="Text Box 7">
          <a:extLst>
            <a:ext uri="{FF2B5EF4-FFF2-40B4-BE49-F238E27FC236}">
              <a16:creationId xmlns:a16="http://schemas.microsoft.com/office/drawing/2014/main" id="{49D8B41C-7F52-4AD1-B4DF-C87F3549A1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47" name="Text Box 7">
          <a:extLst>
            <a:ext uri="{FF2B5EF4-FFF2-40B4-BE49-F238E27FC236}">
              <a16:creationId xmlns:a16="http://schemas.microsoft.com/office/drawing/2014/main" id="{D4BEE353-A2E9-49F8-969F-8D41DECFE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48" name="Text Box 7">
          <a:extLst>
            <a:ext uri="{FF2B5EF4-FFF2-40B4-BE49-F238E27FC236}">
              <a16:creationId xmlns:a16="http://schemas.microsoft.com/office/drawing/2014/main" id="{057C10C1-80B0-435E-816C-24A77D8EF3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49" name="Text Box 7">
          <a:extLst>
            <a:ext uri="{FF2B5EF4-FFF2-40B4-BE49-F238E27FC236}">
              <a16:creationId xmlns:a16="http://schemas.microsoft.com/office/drawing/2014/main" id="{28EDDBE3-5376-405C-8E31-6CCE431B23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50" name="Text Box 7">
          <a:extLst>
            <a:ext uri="{FF2B5EF4-FFF2-40B4-BE49-F238E27FC236}">
              <a16:creationId xmlns:a16="http://schemas.microsoft.com/office/drawing/2014/main" id="{38D6F4F6-A0EE-49F2-8AA1-EE1F8BDCF7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51" name="Text Box 7">
          <a:extLst>
            <a:ext uri="{FF2B5EF4-FFF2-40B4-BE49-F238E27FC236}">
              <a16:creationId xmlns:a16="http://schemas.microsoft.com/office/drawing/2014/main" id="{2E1FB9C5-2519-4531-8414-AB0269C3F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52" name="Text Box 7">
          <a:extLst>
            <a:ext uri="{FF2B5EF4-FFF2-40B4-BE49-F238E27FC236}">
              <a16:creationId xmlns:a16="http://schemas.microsoft.com/office/drawing/2014/main" id="{C6BE7144-C562-4D11-975E-3ED3386786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53" name="Text Box 7">
          <a:extLst>
            <a:ext uri="{FF2B5EF4-FFF2-40B4-BE49-F238E27FC236}">
              <a16:creationId xmlns:a16="http://schemas.microsoft.com/office/drawing/2014/main" id="{6494A5C6-D643-4E39-A54C-21FB88B4DC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54" name="Text Box 7">
          <a:extLst>
            <a:ext uri="{FF2B5EF4-FFF2-40B4-BE49-F238E27FC236}">
              <a16:creationId xmlns:a16="http://schemas.microsoft.com/office/drawing/2014/main" id="{86CCAD08-77BA-447B-A03C-4639E3BF2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55" name="Text Box 7">
          <a:extLst>
            <a:ext uri="{FF2B5EF4-FFF2-40B4-BE49-F238E27FC236}">
              <a16:creationId xmlns:a16="http://schemas.microsoft.com/office/drawing/2014/main" id="{AC3A30AF-1C08-42D1-8415-015828D2D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56" name="Text Box 7">
          <a:extLst>
            <a:ext uri="{FF2B5EF4-FFF2-40B4-BE49-F238E27FC236}">
              <a16:creationId xmlns:a16="http://schemas.microsoft.com/office/drawing/2014/main" id="{D6FC7C02-4B82-4652-A7ED-0A08DE159B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57" name="Text Box 7">
          <a:extLst>
            <a:ext uri="{FF2B5EF4-FFF2-40B4-BE49-F238E27FC236}">
              <a16:creationId xmlns:a16="http://schemas.microsoft.com/office/drawing/2014/main" id="{F23EF62D-7DD0-4359-96D8-4D871D0B31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58" name="Text Box 7">
          <a:extLst>
            <a:ext uri="{FF2B5EF4-FFF2-40B4-BE49-F238E27FC236}">
              <a16:creationId xmlns:a16="http://schemas.microsoft.com/office/drawing/2014/main" id="{1D58F45E-AF1A-4047-8BAF-5DB53BA54B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59" name="Text Box 7">
          <a:extLst>
            <a:ext uri="{FF2B5EF4-FFF2-40B4-BE49-F238E27FC236}">
              <a16:creationId xmlns:a16="http://schemas.microsoft.com/office/drawing/2014/main" id="{10F3893A-CD47-44BA-A3C4-C6D2A1C523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60" name="Text Box 7">
          <a:extLst>
            <a:ext uri="{FF2B5EF4-FFF2-40B4-BE49-F238E27FC236}">
              <a16:creationId xmlns:a16="http://schemas.microsoft.com/office/drawing/2014/main" id="{51D44942-71C0-4197-9559-0D0BBE4BFC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61" name="Text Box 7">
          <a:extLst>
            <a:ext uri="{FF2B5EF4-FFF2-40B4-BE49-F238E27FC236}">
              <a16:creationId xmlns:a16="http://schemas.microsoft.com/office/drawing/2014/main" id="{933A0B28-9378-440E-928E-272776954A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62" name="Text Box 7">
          <a:extLst>
            <a:ext uri="{FF2B5EF4-FFF2-40B4-BE49-F238E27FC236}">
              <a16:creationId xmlns:a16="http://schemas.microsoft.com/office/drawing/2014/main" id="{7B5A4AE4-7F2F-41DF-9BA2-585DE1AA9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63" name="Text Box 7">
          <a:extLst>
            <a:ext uri="{FF2B5EF4-FFF2-40B4-BE49-F238E27FC236}">
              <a16:creationId xmlns:a16="http://schemas.microsoft.com/office/drawing/2014/main" id="{07544A53-22E0-4005-932A-24A4D33861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64" name="Text Box 7">
          <a:extLst>
            <a:ext uri="{FF2B5EF4-FFF2-40B4-BE49-F238E27FC236}">
              <a16:creationId xmlns:a16="http://schemas.microsoft.com/office/drawing/2014/main" id="{34A40B22-800D-4589-AE2C-15C582B41F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65" name="Text Box 7">
          <a:extLst>
            <a:ext uri="{FF2B5EF4-FFF2-40B4-BE49-F238E27FC236}">
              <a16:creationId xmlns:a16="http://schemas.microsoft.com/office/drawing/2014/main" id="{AC8ACA2D-0413-4BA8-9386-30343B6A06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66" name="Text Box 7">
          <a:extLst>
            <a:ext uri="{FF2B5EF4-FFF2-40B4-BE49-F238E27FC236}">
              <a16:creationId xmlns:a16="http://schemas.microsoft.com/office/drawing/2014/main" id="{C5714A2A-B335-48F7-8246-64DC183B7E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67" name="Text Box 7">
          <a:extLst>
            <a:ext uri="{FF2B5EF4-FFF2-40B4-BE49-F238E27FC236}">
              <a16:creationId xmlns:a16="http://schemas.microsoft.com/office/drawing/2014/main" id="{D0A29FA1-CEA6-4010-93C7-D97A7C1AF4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68" name="Text Box 7">
          <a:extLst>
            <a:ext uri="{FF2B5EF4-FFF2-40B4-BE49-F238E27FC236}">
              <a16:creationId xmlns:a16="http://schemas.microsoft.com/office/drawing/2014/main" id="{AAC8499D-3D63-4697-8343-2C7AEB912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69" name="Text Box 7">
          <a:extLst>
            <a:ext uri="{FF2B5EF4-FFF2-40B4-BE49-F238E27FC236}">
              <a16:creationId xmlns:a16="http://schemas.microsoft.com/office/drawing/2014/main" id="{F87873CC-3696-44FD-96AA-CBB6CFC53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70" name="Text Box 7">
          <a:extLst>
            <a:ext uri="{FF2B5EF4-FFF2-40B4-BE49-F238E27FC236}">
              <a16:creationId xmlns:a16="http://schemas.microsoft.com/office/drawing/2014/main" id="{2181CE5C-74B6-44AB-8CD2-57BB62FE65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71" name="Text Box 7">
          <a:extLst>
            <a:ext uri="{FF2B5EF4-FFF2-40B4-BE49-F238E27FC236}">
              <a16:creationId xmlns:a16="http://schemas.microsoft.com/office/drawing/2014/main" id="{8A659D6B-AC33-48F0-A876-E07E9870E8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72" name="Text Box 7">
          <a:extLst>
            <a:ext uri="{FF2B5EF4-FFF2-40B4-BE49-F238E27FC236}">
              <a16:creationId xmlns:a16="http://schemas.microsoft.com/office/drawing/2014/main" id="{F74BBF0D-0E22-46EF-9077-A5DB38AEF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73" name="Text Box 7">
          <a:extLst>
            <a:ext uri="{FF2B5EF4-FFF2-40B4-BE49-F238E27FC236}">
              <a16:creationId xmlns:a16="http://schemas.microsoft.com/office/drawing/2014/main" id="{B6883DEB-42C0-4459-8AB8-8D252E22A8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74" name="Text Box 7">
          <a:extLst>
            <a:ext uri="{FF2B5EF4-FFF2-40B4-BE49-F238E27FC236}">
              <a16:creationId xmlns:a16="http://schemas.microsoft.com/office/drawing/2014/main" id="{4C8EB183-9BDC-4D0A-AB33-04C6357E12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75" name="Text Box 7">
          <a:extLst>
            <a:ext uri="{FF2B5EF4-FFF2-40B4-BE49-F238E27FC236}">
              <a16:creationId xmlns:a16="http://schemas.microsoft.com/office/drawing/2014/main" id="{176AE1AC-53F9-4DA5-BF9A-011F625E94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76" name="Text Box 7">
          <a:extLst>
            <a:ext uri="{FF2B5EF4-FFF2-40B4-BE49-F238E27FC236}">
              <a16:creationId xmlns:a16="http://schemas.microsoft.com/office/drawing/2014/main" id="{603433BB-242E-4597-A2F8-F1D8E3D50A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77" name="Text Box 7">
          <a:extLst>
            <a:ext uri="{FF2B5EF4-FFF2-40B4-BE49-F238E27FC236}">
              <a16:creationId xmlns:a16="http://schemas.microsoft.com/office/drawing/2014/main" id="{E6429F51-839B-4C09-9951-6D3224117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78" name="Text Box 7">
          <a:extLst>
            <a:ext uri="{FF2B5EF4-FFF2-40B4-BE49-F238E27FC236}">
              <a16:creationId xmlns:a16="http://schemas.microsoft.com/office/drawing/2014/main" id="{6BFE8AB6-9837-4A82-A6D2-68A1FF548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79" name="Text Box 7">
          <a:extLst>
            <a:ext uri="{FF2B5EF4-FFF2-40B4-BE49-F238E27FC236}">
              <a16:creationId xmlns:a16="http://schemas.microsoft.com/office/drawing/2014/main" id="{E67ECA32-A3D3-4DDE-A4AE-496E037F58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80" name="Text Box 7">
          <a:extLst>
            <a:ext uri="{FF2B5EF4-FFF2-40B4-BE49-F238E27FC236}">
              <a16:creationId xmlns:a16="http://schemas.microsoft.com/office/drawing/2014/main" id="{80058043-9812-4A57-9384-6CC9C75B8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81" name="Text Box 7">
          <a:extLst>
            <a:ext uri="{FF2B5EF4-FFF2-40B4-BE49-F238E27FC236}">
              <a16:creationId xmlns:a16="http://schemas.microsoft.com/office/drawing/2014/main" id="{3A61EC49-9A74-4BEE-AD54-5D1B323BA8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82" name="Text Box 7">
          <a:extLst>
            <a:ext uri="{FF2B5EF4-FFF2-40B4-BE49-F238E27FC236}">
              <a16:creationId xmlns:a16="http://schemas.microsoft.com/office/drawing/2014/main" id="{0989B1E9-63B5-4C27-B928-58ABABE326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83" name="Text Box 7">
          <a:extLst>
            <a:ext uri="{FF2B5EF4-FFF2-40B4-BE49-F238E27FC236}">
              <a16:creationId xmlns:a16="http://schemas.microsoft.com/office/drawing/2014/main" id="{ED7F7CCC-8E93-4A1C-9CB4-CA5ADA0DC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84" name="Text Box 7">
          <a:extLst>
            <a:ext uri="{FF2B5EF4-FFF2-40B4-BE49-F238E27FC236}">
              <a16:creationId xmlns:a16="http://schemas.microsoft.com/office/drawing/2014/main" id="{0271E973-1F66-4562-A392-988DCE940E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85" name="Text Box 7">
          <a:extLst>
            <a:ext uri="{FF2B5EF4-FFF2-40B4-BE49-F238E27FC236}">
              <a16:creationId xmlns:a16="http://schemas.microsoft.com/office/drawing/2014/main" id="{0EC98734-CD43-435E-A52E-D3FBB88279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86" name="Text Box 7">
          <a:extLst>
            <a:ext uri="{FF2B5EF4-FFF2-40B4-BE49-F238E27FC236}">
              <a16:creationId xmlns:a16="http://schemas.microsoft.com/office/drawing/2014/main" id="{4EFE7F69-A5A9-46A0-8787-BA80C6173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87" name="Text Box 7">
          <a:extLst>
            <a:ext uri="{FF2B5EF4-FFF2-40B4-BE49-F238E27FC236}">
              <a16:creationId xmlns:a16="http://schemas.microsoft.com/office/drawing/2014/main" id="{7EC396D5-D7B8-42D3-B0F5-FB10CF9D31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88" name="Text Box 7">
          <a:extLst>
            <a:ext uri="{FF2B5EF4-FFF2-40B4-BE49-F238E27FC236}">
              <a16:creationId xmlns:a16="http://schemas.microsoft.com/office/drawing/2014/main" id="{2B427CE9-32E5-46AB-BFD0-A82FF7864B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89" name="Text Box 7">
          <a:extLst>
            <a:ext uri="{FF2B5EF4-FFF2-40B4-BE49-F238E27FC236}">
              <a16:creationId xmlns:a16="http://schemas.microsoft.com/office/drawing/2014/main" id="{37E6689E-A3C4-4189-ACB1-016AB6C9F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90" name="Text Box 7">
          <a:extLst>
            <a:ext uri="{FF2B5EF4-FFF2-40B4-BE49-F238E27FC236}">
              <a16:creationId xmlns:a16="http://schemas.microsoft.com/office/drawing/2014/main" id="{9285E0CB-1EC3-4E67-BEBE-9388E75CFA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91" name="Text Box 7">
          <a:extLst>
            <a:ext uri="{FF2B5EF4-FFF2-40B4-BE49-F238E27FC236}">
              <a16:creationId xmlns:a16="http://schemas.microsoft.com/office/drawing/2014/main" id="{2722A2D2-ACEE-429A-8D02-CEE80AFE7B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92" name="Text Box 7">
          <a:extLst>
            <a:ext uri="{FF2B5EF4-FFF2-40B4-BE49-F238E27FC236}">
              <a16:creationId xmlns:a16="http://schemas.microsoft.com/office/drawing/2014/main" id="{DC7743B1-D428-4F3E-81F0-38FDA3EB2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93" name="Text Box 7">
          <a:extLst>
            <a:ext uri="{FF2B5EF4-FFF2-40B4-BE49-F238E27FC236}">
              <a16:creationId xmlns:a16="http://schemas.microsoft.com/office/drawing/2014/main" id="{A54C4E95-1F12-4659-8993-6110DEDCE2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94" name="Text Box 7">
          <a:extLst>
            <a:ext uri="{FF2B5EF4-FFF2-40B4-BE49-F238E27FC236}">
              <a16:creationId xmlns:a16="http://schemas.microsoft.com/office/drawing/2014/main" id="{B24E26E1-9CD6-408A-A69B-65A64449D8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95" name="Text Box 7">
          <a:extLst>
            <a:ext uri="{FF2B5EF4-FFF2-40B4-BE49-F238E27FC236}">
              <a16:creationId xmlns:a16="http://schemas.microsoft.com/office/drawing/2014/main" id="{49995A15-D374-4B83-B717-D0DE1E8C2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96" name="Text Box 7">
          <a:extLst>
            <a:ext uri="{FF2B5EF4-FFF2-40B4-BE49-F238E27FC236}">
              <a16:creationId xmlns:a16="http://schemas.microsoft.com/office/drawing/2014/main" id="{5E4C2161-5581-4659-9EE3-D686A210E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97" name="Text Box 7">
          <a:extLst>
            <a:ext uri="{FF2B5EF4-FFF2-40B4-BE49-F238E27FC236}">
              <a16:creationId xmlns:a16="http://schemas.microsoft.com/office/drawing/2014/main" id="{42DC95B4-C3AF-43C1-B1F1-B1CFEEDF5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98" name="Text Box 7">
          <a:extLst>
            <a:ext uri="{FF2B5EF4-FFF2-40B4-BE49-F238E27FC236}">
              <a16:creationId xmlns:a16="http://schemas.microsoft.com/office/drawing/2014/main" id="{2A9B2C8C-7FF1-4CFE-996C-944794667E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899" name="Text Box 7">
          <a:extLst>
            <a:ext uri="{FF2B5EF4-FFF2-40B4-BE49-F238E27FC236}">
              <a16:creationId xmlns:a16="http://schemas.microsoft.com/office/drawing/2014/main" id="{79FD0C60-AADC-491E-AA11-66391DA87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00" name="Text Box 7">
          <a:extLst>
            <a:ext uri="{FF2B5EF4-FFF2-40B4-BE49-F238E27FC236}">
              <a16:creationId xmlns:a16="http://schemas.microsoft.com/office/drawing/2014/main" id="{8BF0B9D2-2DB4-4CB0-84E2-D590D09F77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01" name="Text Box 7">
          <a:extLst>
            <a:ext uri="{FF2B5EF4-FFF2-40B4-BE49-F238E27FC236}">
              <a16:creationId xmlns:a16="http://schemas.microsoft.com/office/drawing/2014/main" id="{F4148278-9296-4FB9-8787-49EB5FA98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02" name="Text Box 7">
          <a:extLst>
            <a:ext uri="{FF2B5EF4-FFF2-40B4-BE49-F238E27FC236}">
              <a16:creationId xmlns:a16="http://schemas.microsoft.com/office/drawing/2014/main" id="{91403EC5-07F6-4EC9-AA62-C7E88576CE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03" name="Text Box 7">
          <a:extLst>
            <a:ext uri="{FF2B5EF4-FFF2-40B4-BE49-F238E27FC236}">
              <a16:creationId xmlns:a16="http://schemas.microsoft.com/office/drawing/2014/main" id="{00343021-4E6B-4720-8B82-9690C73F96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04" name="Text Box 7">
          <a:extLst>
            <a:ext uri="{FF2B5EF4-FFF2-40B4-BE49-F238E27FC236}">
              <a16:creationId xmlns:a16="http://schemas.microsoft.com/office/drawing/2014/main" id="{2FBC3772-82F2-443E-9BF6-0028EC719A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05" name="Text Box 7">
          <a:extLst>
            <a:ext uri="{FF2B5EF4-FFF2-40B4-BE49-F238E27FC236}">
              <a16:creationId xmlns:a16="http://schemas.microsoft.com/office/drawing/2014/main" id="{AF0784BE-4774-4BDB-86DC-614EB94918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06" name="Text Box 7">
          <a:extLst>
            <a:ext uri="{FF2B5EF4-FFF2-40B4-BE49-F238E27FC236}">
              <a16:creationId xmlns:a16="http://schemas.microsoft.com/office/drawing/2014/main" id="{2870F1BA-530D-4A64-8F2F-001A97503E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07" name="Text Box 7">
          <a:extLst>
            <a:ext uri="{FF2B5EF4-FFF2-40B4-BE49-F238E27FC236}">
              <a16:creationId xmlns:a16="http://schemas.microsoft.com/office/drawing/2014/main" id="{D2B8F2CE-65FF-4B33-86E7-BDA757148A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08" name="Text Box 7">
          <a:extLst>
            <a:ext uri="{FF2B5EF4-FFF2-40B4-BE49-F238E27FC236}">
              <a16:creationId xmlns:a16="http://schemas.microsoft.com/office/drawing/2014/main" id="{1ADA8B4B-EF0B-42ED-B954-DE759A7617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09" name="Text Box 7">
          <a:extLst>
            <a:ext uri="{FF2B5EF4-FFF2-40B4-BE49-F238E27FC236}">
              <a16:creationId xmlns:a16="http://schemas.microsoft.com/office/drawing/2014/main" id="{35E51CDF-07DF-426F-90C0-11B0D6CF92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10" name="Text Box 7">
          <a:extLst>
            <a:ext uri="{FF2B5EF4-FFF2-40B4-BE49-F238E27FC236}">
              <a16:creationId xmlns:a16="http://schemas.microsoft.com/office/drawing/2014/main" id="{CA11363D-FE80-47F3-B861-7F440BE21B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11" name="Text Box 7">
          <a:extLst>
            <a:ext uri="{FF2B5EF4-FFF2-40B4-BE49-F238E27FC236}">
              <a16:creationId xmlns:a16="http://schemas.microsoft.com/office/drawing/2014/main" id="{83A9F0E4-6FB2-43CC-AC00-EE92D78AC1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12" name="Text Box 7">
          <a:extLst>
            <a:ext uri="{FF2B5EF4-FFF2-40B4-BE49-F238E27FC236}">
              <a16:creationId xmlns:a16="http://schemas.microsoft.com/office/drawing/2014/main" id="{EA4718AA-C93E-45B3-8335-22CA47A0C3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13" name="Text Box 7">
          <a:extLst>
            <a:ext uri="{FF2B5EF4-FFF2-40B4-BE49-F238E27FC236}">
              <a16:creationId xmlns:a16="http://schemas.microsoft.com/office/drawing/2014/main" id="{538C0E57-0105-40D3-B8B3-594F13D74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14" name="Text Box 7">
          <a:extLst>
            <a:ext uri="{FF2B5EF4-FFF2-40B4-BE49-F238E27FC236}">
              <a16:creationId xmlns:a16="http://schemas.microsoft.com/office/drawing/2014/main" id="{5985CCA1-B0C3-4D6A-A681-1E8C73CA79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15" name="Text Box 7">
          <a:extLst>
            <a:ext uri="{FF2B5EF4-FFF2-40B4-BE49-F238E27FC236}">
              <a16:creationId xmlns:a16="http://schemas.microsoft.com/office/drawing/2014/main" id="{CDB0DBEE-1612-4A4C-A70A-12A4DF6979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16" name="Text Box 7">
          <a:extLst>
            <a:ext uri="{FF2B5EF4-FFF2-40B4-BE49-F238E27FC236}">
              <a16:creationId xmlns:a16="http://schemas.microsoft.com/office/drawing/2014/main" id="{55851F26-73F6-49E8-A620-C6DCAB3DE4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17" name="Text Box 7">
          <a:extLst>
            <a:ext uri="{FF2B5EF4-FFF2-40B4-BE49-F238E27FC236}">
              <a16:creationId xmlns:a16="http://schemas.microsoft.com/office/drawing/2014/main" id="{B8AC1268-4E4A-4944-AA25-F9A870F03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18" name="Text Box 7">
          <a:extLst>
            <a:ext uri="{FF2B5EF4-FFF2-40B4-BE49-F238E27FC236}">
              <a16:creationId xmlns:a16="http://schemas.microsoft.com/office/drawing/2014/main" id="{73952588-F60B-449E-89A0-2AB6EBE5F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19" name="Text Box 7">
          <a:extLst>
            <a:ext uri="{FF2B5EF4-FFF2-40B4-BE49-F238E27FC236}">
              <a16:creationId xmlns:a16="http://schemas.microsoft.com/office/drawing/2014/main" id="{63D33B9F-34B7-47DD-AD75-6CBC54A590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20" name="Text Box 7">
          <a:extLst>
            <a:ext uri="{FF2B5EF4-FFF2-40B4-BE49-F238E27FC236}">
              <a16:creationId xmlns:a16="http://schemas.microsoft.com/office/drawing/2014/main" id="{32C328F0-9E81-422D-B757-6A6748484A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21" name="Text Box 7">
          <a:extLst>
            <a:ext uri="{FF2B5EF4-FFF2-40B4-BE49-F238E27FC236}">
              <a16:creationId xmlns:a16="http://schemas.microsoft.com/office/drawing/2014/main" id="{976B86CC-77D5-4823-A821-7939B8A0BE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22" name="Text Box 7">
          <a:extLst>
            <a:ext uri="{FF2B5EF4-FFF2-40B4-BE49-F238E27FC236}">
              <a16:creationId xmlns:a16="http://schemas.microsoft.com/office/drawing/2014/main" id="{0BC0A764-5303-47C5-9760-1963AE0683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23" name="Text Box 7">
          <a:extLst>
            <a:ext uri="{FF2B5EF4-FFF2-40B4-BE49-F238E27FC236}">
              <a16:creationId xmlns:a16="http://schemas.microsoft.com/office/drawing/2014/main" id="{1DED5A8C-F320-40B8-A2A5-9BBE75EA3B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24" name="Text Box 7">
          <a:extLst>
            <a:ext uri="{FF2B5EF4-FFF2-40B4-BE49-F238E27FC236}">
              <a16:creationId xmlns:a16="http://schemas.microsoft.com/office/drawing/2014/main" id="{6A70CD13-CBE4-44C2-98E5-F5DAF4ED5B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25" name="Text Box 7">
          <a:extLst>
            <a:ext uri="{FF2B5EF4-FFF2-40B4-BE49-F238E27FC236}">
              <a16:creationId xmlns:a16="http://schemas.microsoft.com/office/drawing/2014/main" id="{E4591F4B-0D1E-46A8-B690-B397346152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26" name="Text Box 7">
          <a:extLst>
            <a:ext uri="{FF2B5EF4-FFF2-40B4-BE49-F238E27FC236}">
              <a16:creationId xmlns:a16="http://schemas.microsoft.com/office/drawing/2014/main" id="{1C5D101A-1DF8-4D87-9D4E-97E7C1C8A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27" name="Text Box 7">
          <a:extLst>
            <a:ext uri="{FF2B5EF4-FFF2-40B4-BE49-F238E27FC236}">
              <a16:creationId xmlns:a16="http://schemas.microsoft.com/office/drawing/2014/main" id="{45470C41-974C-4F93-8015-1358776B2A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28" name="Text Box 7">
          <a:extLst>
            <a:ext uri="{FF2B5EF4-FFF2-40B4-BE49-F238E27FC236}">
              <a16:creationId xmlns:a16="http://schemas.microsoft.com/office/drawing/2014/main" id="{5EA9C036-B5F6-4A91-B513-F712200D03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29" name="Text Box 7">
          <a:extLst>
            <a:ext uri="{FF2B5EF4-FFF2-40B4-BE49-F238E27FC236}">
              <a16:creationId xmlns:a16="http://schemas.microsoft.com/office/drawing/2014/main" id="{731CD0F2-DCD6-4CD9-9931-F1CA885D2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30" name="Text Box 7">
          <a:extLst>
            <a:ext uri="{FF2B5EF4-FFF2-40B4-BE49-F238E27FC236}">
              <a16:creationId xmlns:a16="http://schemas.microsoft.com/office/drawing/2014/main" id="{44A02948-98B4-4CFF-A9D4-E53F0AC60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31" name="Text Box 7">
          <a:extLst>
            <a:ext uri="{FF2B5EF4-FFF2-40B4-BE49-F238E27FC236}">
              <a16:creationId xmlns:a16="http://schemas.microsoft.com/office/drawing/2014/main" id="{7A3D97C1-A34F-44E0-8DFD-80FFF970D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32" name="Text Box 7">
          <a:extLst>
            <a:ext uri="{FF2B5EF4-FFF2-40B4-BE49-F238E27FC236}">
              <a16:creationId xmlns:a16="http://schemas.microsoft.com/office/drawing/2014/main" id="{24D06EEC-DF3F-4027-9A63-7483A5BA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33" name="Text Box 7">
          <a:extLst>
            <a:ext uri="{FF2B5EF4-FFF2-40B4-BE49-F238E27FC236}">
              <a16:creationId xmlns:a16="http://schemas.microsoft.com/office/drawing/2014/main" id="{7FFA16EB-FE40-4FFF-B833-850A0EF9F7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34" name="Text Box 7">
          <a:extLst>
            <a:ext uri="{FF2B5EF4-FFF2-40B4-BE49-F238E27FC236}">
              <a16:creationId xmlns:a16="http://schemas.microsoft.com/office/drawing/2014/main" id="{FF542AD0-D5FD-4B75-94BD-4E43C25429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35" name="Text Box 7">
          <a:extLst>
            <a:ext uri="{FF2B5EF4-FFF2-40B4-BE49-F238E27FC236}">
              <a16:creationId xmlns:a16="http://schemas.microsoft.com/office/drawing/2014/main" id="{3718BC34-092D-40F5-82BD-8AA9C5095A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36" name="Text Box 7">
          <a:extLst>
            <a:ext uri="{FF2B5EF4-FFF2-40B4-BE49-F238E27FC236}">
              <a16:creationId xmlns:a16="http://schemas.microsoft.com/office/drawing/2014/main" id="{EC90D965-2A4F-49D6-A70B-64D1506E32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37" name="Text Box 7">
          <a:extLst>
            <a:ext uri="{FF2B5EF4-FFF2-40B4-BE49-F238E27FC236}">
              <a16:creationId xmlns:a16="http://schemas.microsoft.com/office/drawing/2014/main" id="{946F2B2D-5A38-45C7-9483-51E1113416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38" name="Text Box 7">
          <a:extLst>
            <a:ext uri="{FF2B5EF4-FFF2-40B4-BE49-F238E27FC236}">
              <a16:creationId xmlns:a16="http://schemas.microsoft.com/office/drawing/2014/main" id="{208A42CD-EEF8-4546-BD10-7818E39EFC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39" name="Text Box 7">
          <a:extLst>
            <a:ext uri="{FF2B5EF4-FFF2-40B4-BE49-F238E27FC236}">
              <a16:creationId xmlns:a16="http://schemas.microsoft.com/office/drawing/2014/main" id="{9DAC4C49-EC1F-4250-9AC9-57CDE3087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40" name="Text Box 7">
          <a:extLst>
            <a:ext uri="{FF2B5EF4-FFF2-40B4-BE49-F238E27FC236}">
              <a16:creationId xmlns:a16="http://schemas.microsoft.com/office/drawing/2014/main" id="{D15CEB99-869B-4F89-8272-6D2FE87490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41" name="Text Box 7">
          <a:extLst>
            <a:ext uri="{FF2B5EF4-FFF2-40B4-BE49-F238E27FC236}">
              <a16:creationId xmlns:a16="http://schemas.microsoft.com/office/drawing/2014/main" id="{E51D5054-0E1B-488F-A618-CA95205A44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42" name="Text Box 7">
          <a:extLst>
            <a:ext uri="{FF2B5EF4-FFF2-40B4-BE49-F238E27FC236}">
              <a16:creationId xmlns:a16="http://schemas.microsoft.com/office/drawing/2014/main" id="{BFED0F5C-742A-469A-B25E-A95EE52B92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43" name="Text Box 7">
          <a:extLst>
            <a:ext uri="{FF2B5EF4-FFF2-40B4-BE49-F238E27FC236}">
              <a16:creationId xmlns:a16="http://schemas.microsoft.com/office/drawing/2014/main" id="{56117C8C-3A71-4BA9-BD70-AFEBB0DF84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44" name="Text Box 7">
          <a:extLst>
            <a:ext uri="{FF2B5EF4-FFF2-40B4-BE49-F238E27FC236}">
              <a16:creationId xmlns:a16="http://schemas.microsoft.com/office/drawing/2014/main" id="{A2FEC56D-252A-4F52-B009-8FA8A3073B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45" name="Text Box 7">
          <a:extLst>
            <a:ext uri="{FF2B5EF4-FFF2-40B4-BE49-F238E27FC236}">
              <a16:creationId xmlns:a16="http://schemas.microsoft.com/office/drawing/2014/main" id="{42C1A31C-F1E0-4483-B75F-969A4EC372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46" name="Text Box 7">
          <a:extLst>
            <a:ext uri="{FF2B5EF4-FFF2-40B4-BE49-F238E27FC236}">
              <a16:creationId xmlns:a16="http://schemas.microsoft.com/office/drawing/2014/main" id="{E35F111A-36BB-4E55-B258-D201B36B94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47" name="Text Box 7">
          <a:extLst>
            <a:ext uri="{FF2B5EF4-FFF2-40B4-BE49-F238E27FC236}">
              <a16:creationId xmlns:a16="http://schemas.microsoft.com/office/drawing/2014/main" id="{25582ACC-6F98-4418-8EC9-28971FAA1F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48" name="Text Box 7">
          <a:extLst>
            <a:ext uri="{FF2B5EF4-FFF2-40B4-BE49-F238E27FC236}">
              <a16:creationId xmlns:a16="http://schemas.microsoft.com/office/drawing/2014/main" id="{BE3DDA99-44C5-46DB-A56F-3F05F483A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49" name="Text Box 7">
          <a:extLst>
            <a:ext uri="{FF2B5EF4-FFF2-40B4-BE49-F238E27FC236}">
              <a16:creationId xmlns:a16="http://schemas.microsoft.com/office/drawing/2014/main" id="{766F822B-9D57-427D-B10A-B579F8DF3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50" name="Text Box 7">
          <a:extLst>
            <a:ext uri="{FF2B5EF4-FFF2-40B4-BE49-F238E27FC236}">
              <a16:creationId xmlns:a16="http://schemas.microsoft.com/office/drawing/2014/main" id="{9D18D693-3DE5-4B77-A2C8-97203EFB2F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51" name="Text Box 7">
          <a:extLst>
            <a:ext uri="{FF2B5EF4-FFF2-40B4-BE49-F238E27FC236}">
              <a16:creationId xmlns:a16="http://schemas.microsoft.com/office/drawing/2014/main" id="{5D5E9395-0D47-4C44-B149-C28CCE15A7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52" name="Text Box 7">
          <a:extLst>
            <a:ext uri="{FF2B5EF4-FFF2-40B4-BE49-F238E27FC236}">
              <a16:creationId xmlns:a16="http://schemas.microsoft.com/office/drawing/2014/main" id="{18CE440A-BD97-434B-8F89-5DCF6E94FE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53" name="Text Box 7">
          <a:extLst>
            <a:ext uri="{FF2B5EF4-FFF2-40B4-BE49-F238E27FC236}">
              <a16:creationId xmlns:a16="http://schemas.microsoft.com/office/drawing/2014/main" id="{D82AD0F5-D33F-4760-80F3-366E2948B6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54" name="Text Box 7">
          <a:extLst>
            <a:ext uri="{FF2B5EF4-FFF2-40B4-BE49-F238E27FC236}">
              <a16:creationId xmlns:a16="http://schemas.microsoft.com/office/drawing/2014/main" id="{41E7DA02-CBA5-496C-86D2-378239CAC9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55" name="Text Box 7">
          <a:extLst>
            <a:ext uri="{FF2B5EF4-FFF2-40B4-BE49-F238E27FC236}">
              <a16:creationId xmlns:a16="http://schemas.microsoft.com/office/drawing/2014/main" id="{386D5A12-1343-4CD7-A2FD-5F40A77E7F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56" name="Text Box 7">
          <a:extLst>
            <a:ext uri="{FF2B5EF4-FFF2-40B4-BE49-F238E27FC236}">
              <a16:creationId xmlns:a16="http://schemas.microsoft.com/office/drawing/2014/main" id="{A58997F5-BAE3-4E68-B078-BE7A15A00518}"/>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57" name="Text Box 7">
          <a:extLst>
            <a:ext uri="{FF2B5EF4-FFF2-40B4-BE49-F238E27FC236}">
              <a16:creationId xmlns:a16="http://schemas.microsoft.com/office/drawing/2014/main" id="{7BEC979F-E44A-4B24-8615-E266D3F6D13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58" name="Text Box 7">
          <a:extLst>
            <a:ext uri="{FF2B5EF4-FFF2-40B4-BE49-F238E27FC236}">
              <a16:creationId xmlns:a16="http://schemas.microsoft.com/office/drawing/2014/main" id="{69A6979B-7E61-4A76-A987-51B77DB0519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59" name="Text Box 7">
          <a:extLst>
            <a:ext uri="{FF2B5EF4-FFF2-40B4-BE49-F238E27FC236}">
              <a16:creationId xmlns:a16="http://schemas.microsoft.com/office/drawing/2014/main" id="{DD0DFE79-CC5B-4613-89DE-5434CE30B4F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60" name="Text Box 7">
          <a:extLst>
            <a:ext uri="{FF2B5EF4-FFF2-40B4-BE49-F238E27FC236}">
              <a16:creationId xmlns:a16="http://schemas.microsoft.com/office/drawing/2014/main" id="{B2446262-0D3E-4820-A971-159A499A813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61" name="Text Box 7">
          <a:extLst>
            <a:ext uri="{FF2B5EF4-FFF2-40B4-BE49-F238E27FC236}">
              <a16:creationId xmlns:a16="http://schemas.microsoft.com/office/drawing/2014/main" id="{88E80682-B64E-4142-A0FC-81E0F015F78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62" name="Text Box 7">
          <a:extLst>
            <a:ext uri="{FF2B5EF4-FFF2-40B4-BE49-F238E27FC236}">
              <a16:creationId xmlns:a16="http://schemas.microsoft.com/office/drawing/2014/main" id="{897C7D10-62BF-4EE1-B034-8164FD88E44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63" name="Text Box 7">
          <a:extLst>
            <a:ext uri="{FF2B5EF4-FFF2-40B4-BE49-F238E27FC236}">
              <a16:creationId xmlns:a16="http://schemas.microsoft.com/office/drawing/2014/main" id="{DD0C8A5E-A2E4-47A4-AB0F-95FD70BE780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64" name="Text Box 7">
          <a:extLst>
            <a:ext uri="{FF2B5EF4-FFF2-40B4-BE49-F238E27FC236}">
              <a16:creationId xmlns:a16="http://schemas.microsoft.com/office/drawing/2014/main" id="{070EC04B-6C0A-454E-B6C1-AD93410C3EE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65" name="Text Box 7">
          <a:extLst>
            <a:ext uri="{FF2B5EF4-FFF2-40B4-BE49-F238E27FC236}">
              <a16:creationId xmlns:a16="http://schemas.microsoft.com/office/drawing/2014/main" id="{A3D80742-418C-449B-981F-3C7CE071FF5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9966" name="Text Box 7">
          <a:extLst>
            <a:ext uri="{FF2B5EF4-FFF2-40B4-BE49-F238E27FC236}">
              <a16:creationId xmlns:a16="http://schemas.microsoft.com/office/drawing/2014/main" id="{C6A03DF0-303C-446E-ABA5-0D16FA1D540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67" name="Text Box 7">
          <a:extLst>
            <a:ext uri="{FF2B5EF4-FFF2-40B4-BE49-F238E27FC236}">
              <a16:creationId xmlns:a16="http://schemas.microsoft.com/office/drawing/2014/main" id="{309B2178-37D8-4096-A44C-AF585CFC5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68" name="Text Box 7">
          <a:extLst>
            <a:ext uri="{FF2B5EF4-FFF2-40B4-BE49-F238E27FC236}">
              <a16:creationId xmlns:a16="http://schemas.microsoft.com/office/drawing/2014/main" id="{06051ABA-3D05-4E1D-9B1E-DDC734570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69" name="Text Box 7">
          <a:extLst>
            <a:ext uri="{FF2B5EF4-FFF2-40B4-BE49-F238E27FC236}">
              <a16:creationId xmlns:a16="http://schemas.microsoft.com/office/drawing/2014/main" id="{1A2E90CB-EBC8-45EB-B597-950B312E4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70" name="Text Box 7">
          <a:extLst>
            <a:ext uri="{FF2B5EF4-FFF2-40B4-BE49-F238E27FC236}">
              <a16:creationId xmlns:a16="http://schemas.microsoft.com/office/drawing/2014/main" id="{3DCC84EF-5026-49B7-BD3E-BE6146949E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71" name="Text Box 7">
          <a:extLst>
            <a:ext uri="{FF2B5EF4-FFF2-40B4-BE49-F238E27FC236}">
              <a16:creationId xmlns:a16="http://schemas.microsoft.com/office/drawing/2014/main" id="{A3F6BB60-73E9-4355-8AAB-0C19FF7676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72" name="Text Box 7">
          <a:extLst>
            <a:ext uri="{FF2B5EF4-FFF2-40B4-BE49-F238E27FC236}">
              <a16:creationId xmlns:a16="http://schemas.microsoft.com/office/drawing/2014/main" id="{18B4A5E5-548E-4B05-ADA3-3BE9AD9DE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73" name="Text Box 7">
          <a:extLst>
            <a:ext uri="{FF2B5EF4-FFF2-40B4-BE49-F238E27FC236}">
              <a16:creationId xmlns:a16="http://schemas.microsoft.com/office/drawing/2014/main" id="{791CF17C-13F6-4BDA-9AA3-08613C650C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74" name="Text Box 7">
          <a:extLst>
            <a:ext uri="{FF2B5EF4-FFF2-40B4-BE49-F238E27FC236}">
              <a16:creationId xmlns:a16="http://schemas.microsoft.com/office/drawing/2014/main" id="{E21B97CC-D336-4548-975C-8B7336354B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75" name="Text Box 7">
          <a:extLst>
            <a:ext uri="{FF2B5EF4-FFF2-40B4-BE49-F238E27FC236}">
              <a16:creationId xmlns:a16="http://schemas.microsoft.com/office/drawing/2014/main" id="{AAB53A85-0583-482D-99AF-F7E544C390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76" name="Text Box 7">
          <a:extLst>
            <a:ext uri="{FF2B5EF4-FFF2-40B4-BE49-F238E27FC236}">
              <a16:creationId xmlns:a16="http://schemas.microsoft.com/office/drawing/2014/main" id="{3C05DCC1-61FA-4A2B-A026-85AEF63AB6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77" name="Text Box 7">
          <a:extLst>
            <a:ext uri="{FF2B5EF4-FFF2-40B4-BE49-F238E27FC236}">
              <a16:creationId xmlns:a16="http://schemas.microsoft.com/office/drawing/2014/main" id="{C281719D-FF8D-4408-A59E-BA6B862AD9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78" name="Text Box 7">
          <a:extLst>
            <a:ext uri="{FF2B5EF4-FFF2-40B4-BE49-F238E27FC236}">
              <a16:creationId xmlns:a16="http://schemas.microsoft.com/office/drawing/2014/main" id="{D766A246-BFCC-463D-90C2-93778919F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79" name="Text Box 7">
          <a:extLst>
            <a:ext uri="{FF2B5EF4-FFF2-40B4-BE49-F238E27FC236}">
              <a16:creationId xmlns:a16="http://schemas.microsoft.com/office/drawing/2014/main" id="{16E9C209-945B-47A5-BF10-A14753CA18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80" name="Text Box 7">
          <a:extLst>
            <a:ext uri="{FF2B5EF4-FFF2-40B4-BE49-F238E27FC236}">
              <a16:creationId xmlns:a16="http://schemas.microsoft.com/office/drawing/2014/main" id="{25519FC8-688E-4C70-8EB6-97585E6D1F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81" name="Text Box 7">
          <a:extLst>
            <a:ext uri="{FF2B5EF4-FFF2-40B4-BE49-F238E27FC236}">
              <a16:creationId xmlns:a16="http://schemas.microsoft.com/office/drawing/2014/main" id="{D73D4881-9202-433D-8D68-EE0A1AC762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82" name="Text Box 7">
          <a:extLst>
            <a:ext uri="{FF2B5EF4-FFF2-40B4-BE49-F238E27FC236}">
              <a16:creationId xmlns:a16="http://schemas.microsoft.com/office/drawing/2014/main" id="{6A78104C-B88A-4E51-BD92-BF35462DD6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83" name="Text Box 7">
          <a:extLst>
            <a:ext uri="{FF2B5EF4-FFF2-40B4-BE49-F238E27FC236}">
              <a16:creationId xmlns:a16="http://schemas.microsoft.com/office/drawing/2014/main" id="{D033AADB-2E80-4FF5-8C0A-1CCECF8B30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84" name="Text Box 7">
          <a:extLst>
            <a:ext uri="{FF2B5EF4-FFF2-40B4-BE49-F238E27FC236}">
              <a16:creationId xmlns:a16="http://schemas.microsoft.com/office/drawing/2014/main" id="{1F6203D6-5441-4D5B-B6D9-0CB381CCD3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85" name="Text Box 7">
          <a:extLst>
            <a:ext uri="{FF2B5EF4-FFF2-40B4-BE49-F238E27FC236}">
              <a16:creationId xmlns:a16="http://schemas.microsoft.com/office/drawing/2014/main" id="{66019456-7B1F-4BB4-A15B-1F074D008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86" name="Text Box 7">
          <a:extLst>
            <a:ext uri="{FF2B5EF4-FFF2-40B4-BE49-F238E27FC236}">
              <a16:creationId xmlns:a16="http://schemas.microsoft.com/office/drawing/2014/main" id="{A0B70730-CC53-4750-A800-D69418585F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87" name="Text Box 7">
          <a:extLst>
            <a:ext uri="{FF2B5EF4-FFF2-40B4-BE49-F238E27FC236}">
              <a16:creationId xmlns:a16="http://schemas.microsoft.com/office/drawing/2014/main" id="{1049130E-02D3-44AF-B931-6EC8DC46B4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88" name="Text Box 7">
          <a:extLst>
            <a:ext uri="{FF2B5EF4-FFF2-40B4-BE49-F238E27FC236}">
              <a16:creationId xmlns:a16="http://schemas.microsoft.com/office/drawing/2014/main" id="{B5ABC484-C0E8-45FD-81F2-487A8F805C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89" name="Text Box 7">
          <a:extLst>
            <a:ext uri="{FF2B5EF4-FFF2-40B4-BE49-F238E27FC236}">
              <a16:creationId xmlns:a16="http://schemas.microsoft.com/office/drawing/2014/main" id="{A50A4633-6D09-4A27-840F-6BD4553E6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90" name="Text Box 7">
          <a:extLst>
            <a:ext uri="{FF2B5EF4-FFF2-40B4-BE49-F238E27FC236}">
              <a16:creationId xmlns:a16="http://schemas.microsoft.com/office/drawing/2014/main" id="{BCC216ED-6A03-457C-A6C3-4C42D4B3AA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91" name="Text Box 7">
          <a:extLst>
            <a:ext uri="{FF2B5EF4-FFF2-40B4-BE49-F238E27FC236}">
              <a16:creationId xmlns:a16="http://schemas.microsoft.com/office/drawing/2014/main" id="{C77E8A64-16D1-47C3-B880-9312C2BF2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92" name="Text Box 7">
          <a:extLst>
            <a:ext uri="{FF2B5EF4-FFF2-40B4-BE49-F238E27FC236}">
              <a16:creationId xmlns:a16="http://schemas.microsoft.com/office/drawing/2014/main" id="{71F725F5-A9FA-4F10-A4EA-A6E7162959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93" name="Text Box 7">
          <a:extLst>
            <a:ext uri="{FF2B5EF4-FFF2-40B4-BE49-F238E27FC236}">
              <a16:creationId xmlns:a16="http://schemas.microsoft.com/office/drawing/2014/main" id="{332952B9-8AB9-4F1C-81FC-58415E93D7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94" name="Text Box 7">
          <a:extLst>
            <a:ext uri="{FF2B5EF4-FFF2-40B4-BE49-F238E27FC236}">
              <a16:creationId xmlns:a16="http://schemas.microsoft.com/office/drawing/2014/main" id="{167955BF-F590-485D-9714-430CC6849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95" name="Text Box 7">
          <a:extLst>
            <a:ext uri="{FF2B5EF4-FFF2-40B4-BE49-F238E27FC236}">
              <a16:creationId xmlns:a16="http://schemas.microsoft.com/office/drawing/2014/main" id="{1F1C2F0C-0C58-406D-B21E-64DC02BE4F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96" name="Text Box 7">
          <a:extLst>
            <a:ext uri="{FF2B5EF4-FFF2-40B4-BE49-F238E27FC236}">
              <a16:creationId xmlns:a16="http://schemas.microsoft.com/office/drawing/2014/main" id="{F2AD4A17-8874-4C4A-AE9E-25C77E2C36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97" name="Text Box 7">
          <a:extLst>
            <a:ext uri="{FF2B5EF4-FFF2-40B4-BE49-F238E27FC236}">
              <a16:creationId xmlns:a16="http://schemas.microsoft.com/office/drawing/2014/main" id="{0619F225-3572-4465-AF6C-9B092A4034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98" name="Text Box 7">
          <a:extLst>
            <a:ext uri="{FF2B5EF4-FFF2-40B4-BE49-F238E27FC236}">
              <a16:creationId xmlns:a16="http://schemas.microsoft.com/office/drawing/2014/main" id="{1771A0EF-9388-4D40-9FA1-422B949C2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9999" name="Text Box 7">
          <a:extLst>
            <a:ext uri="{FF2B5EF4-FFF2-40B4-BE49-F238E27FC236}">
              <a16:creationId xmlns:a16="http://schemas.microsoft.com/office/drawing/2014/main" id="{2E58460A-1B41-40D8-B5D3-38F6498528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00" name="Text Box 7">
          <a:extLst>
            <a:ext uri="{FF2B5EF4-FFF2-40B4-BE49-F238E27FC236}">
              <a16:creationId xmlns:a16="http://schemas.microsoft.com/office/drawing/2014/main" id="{72339A5F-3405-4A8C-B1CA-FD6744311C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01" name="Text Box 7">
          <a:extLst>
            <a:ext uri="{FF2B5EF4-FFF2-40B4-BE49-F238E27FC236}">
              <a16:creationId xmlns:a16="http://schemas.microsoft.com/office/drawing/2014/main" id="{89F11846-0EF6-4082-8822-C112F186EB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02" name="Text Box 7">
          <a:extLst>
            <a:ext uri="{FF2B5EF4-FFF2-40B4-BE49-F238E27FC236}">
              <a16:creationId xmlns:a16="http://schemas.microsoft.com/office/drawing/2014/main" id="{2FAE7B85-6204-44BC-BB7D-DE49D0B684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03" name="Text Box 7">
          <a:extLst>
            <a:ext uri="{FF2B5EF4-FFF2-40B4-BE49-F238E27FC236}">
              <a16:creationId xmlns:a16="http://schemas.microsoft.com/office/drawing/2014/main" id="{356046D4-B122-4071-A6A6-F5999E1AC8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04" name="Text Box 7">
          <a:extLst>
            <a:ext uri="{FF2B5EF4-FFF2-40B4-BE49-F238E27FC236}">
              <a16:creationId xmlns:a16="http://schemas.microsoft.com/office/drawing/2014/main" id="{71EB3418-F421-4F68-818F-54ED4B72C7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05" name="Text Box 7">
          <a:extLst>
            <a:ext uri="{FF2B5EF4-FFF2-40B4-BE49-F238E27FC236}">
              <a16:creationId xmlns:a16="http://schemas.microsoft.com/office/drawing/2014/main" id="{56D94067-A519-4C0A-9549-CE5350B585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06" name="Text Box 7">
          <a:extLst>
            <a:ext uri="{FF2B5EF4-FFF2-40B4-BE49-F238E27FC236}">
              <a16:creationId xmlns:a16="http://schemas.microsoft.com/office/drawing/2014/main" id="{DAF68EC7-E1B5-45FA-A6E5-FD6BBE5C1E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07" name="Text Box 7">
          <a:extLst>
            <a:ext uri="{FF2B5EF4-FFF2-40B4-BE49-F238E27FC236}">
              <a16:creationId xmlns:a16="http://schemas.microsoft.com/office/drawing/2014/main" id="{759D0EE3-6EE9-4C68-85DD-0DA44B476C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08" name="Text Box 7">
          <a:extLst>
            <a:ext uri="{FF2B5EF4-FFF2-40B4-BE49-F238E27FC236}">
              <a16:creationId xmlns:a16="http://schemas.microsoft.com/office/drawing/2014/main" id="{BD56FF89-43CF-4CDF-A87B-CD73BDBC06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09" name="Text Box 7">
          <a:extLst>
            <a:ext uri="{FF2B5EF4-FFF2-40B4-BE49-F238E27FC236}">
              <a16:creationId xmlns:a16="http://schemas.microsoft.com/office/drawing/2014/main" id="{26F6B5C1-3317-4718-B78D-0AB66633C6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10" name="Text Box 7">
          <a:extLst>
            <a:ext uri="{FF2B5EF4-FFF2-40B4-BE49-F238E27FC236}">
              <a16:creationId xmlns:a16="http://schemas.microsoft.com/office/drawing/2014/main" id="{8141FE27-DEDF-4AE2-A800-5704E11054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11" name="Text Box 7">
          <a:extLst>
            <a:ext uri="{FF2B5EF4-FFF2-40B4-BE49-F238E27FC236}">
              <a16:creationId xmlns:a16="http://schemas.microsoft.com/office/drawing/2014/main" id="{4D0320FF-E002-4A89-8AFA-AC06876683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12" name="Text Box 7">
          <a:extLst>
            <a:ext uri="{FF2B5EF4-FFF2-40B4-BE49-F238E27FC236}">
              <a16:creationId xmlns:a16="http://schemas.microsoft.com/office/drawing/2014/main" id="{9E4AE3C7-73B3-4E40-91A8-26F32E18BD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13" name="Text Box 7">
          <a:extLst>
            <a:ext uri="{FF2B5EF4-FFF2-40B4-BE49-F238E27FC236}">
              <a16:creationId xmlns:a16="http://schemas.microsoft.com/office/drawing/2014/main" id="{24BEF6DA-C6F3-4D97-8FFB-FAA18972A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14" name="Text Box 7">
          <a:extLst>
            <a:ext uri="{FF2B5EF4-FFF2-40B4-BE49-F238E27FC236}">
              <a16:creationId xmlns:a16="http://schemas.microsoft.com/office/drawing/2014/main" id="{7795F1DA-FDC5-49E9-82BA-AF864A73B1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15" name="Text Box 7">
          <a:extLst>
            <a:ext uri="{FF2B5EF4-FFF2-40B4-BE49-F238E27FC236}">
              <a16:creationId xmlns:a16="http://schemas.microsoft.com/office/drawing/2014/main" id="{9B5CEDB0-29B8-42AA-9936-9389292FA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16" name="Text Box 7">
          <a:extLst>
            <a:ext uri="{FF2B5EF4-FFF2-40B4-BE49-F238E27FC236}">
              <a16:creationId xmlns:a16="http://schemas.microsoft.com/office/drawing/2014/main" id="{0B7A5A06-B680-48CB-90EE-BF33E41801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17" name="Text Box 7">
          <a:extLst>
            <a:ext uri="{FF2B5EF4-FFF2-40B4-BE49-F238E27FC236}">
              <a16:creationId xmlns:a16="http://schemas.microsoft.com/office/drawing/2014/main" id="{2FD5BE34-08B6-4C8F-BEA4-78D9F5B050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18" name="Text Box 7">
          <a:extLst>
            <a:ext uri="{FF2B5EF4-FFF2-40B4-BE49-F238E27FC236}">
              <a16:creationId xmlns:a16="http://schemas.microsoft.com/office/drawing/2014/main" id="{28581249-8B78-4BFD-8FA9-A9288D5E8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19" name="Text Box 7">
          <a:extLst>
            <a:ext uri="{FF2B5EF4-FFF2-40B4-BE49-F238E27FC236}">
              <a16:creationId xmlns:a16="http://schemas.microsoft.com/office/drawing/2014/main" id="{C6C1FB34-1106-498E-AFDE-DF2B9FE90F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20" name="Text Box 7">
          <a:extLst>
            <a:ext uri="{FF2B5EF4-FFF2-40B4-BE49-F238E27FC236}">
              <a16:creationId xmlns:a16="http://schemas.microsoft.com/office/drawing/2014/main" id="{C6C542F2-F84B-456D-A642-AA4EBB498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21" name="Text Box 7">
          <a:extLst>
            <a:ext uri="{FF2B5EF4-FFF2-40B4-BE49-F238E27FC236}">
              <a16:creationId xmlns:a16="http://schemas.microsoft.com/office/drawing/2014/main" id="{2E2194FB-EDCA-4D5D-80DC-047BD2749F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22" name="Text Box 7">
          <a:extLst>
            <a:ext uri="{FF2B5EF4-FFF2-40B4-BE49-F238E27FC236}">
              <a16:creationId xmlns:a16="http://schemas.microsoft.com/office/drawing/2014/main" id="{7FD12283-A44F-412B-A5F5-011D2D7260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23" name="Text Box 7">
          <a:extLst>
            <a:ext uri="{FF2B5EF4-FFF2-40B4-BE49-F238E27FC236}">
              <a16:creationId xmlns:a16="http://schemas.microsoft.com/office/drawing/2014/main" id="{9F5BB9F5-5A18-4E02-BCFA-D3223FA164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24" name="Text Box 7">
          <a:extLst>
            <a:ext uri="{FF2B5EF4-FFF2-40B4-BE49-F238E27FC236}">
              <a16:creationId xmlns:a16="http://schemas.microsoft.com/office/drawing/2014/main" id="{B3F89FF7-EA52-4581-96CD-FAD716D295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25" name="Text Box 7">
          <a:extLst>
            <a:ext uri="{FF2B5EF4-FFF2-40B4-BE49-F238E27FC236}">
              <a16:creationId xmlns:a16="http://schemas.microsoft.com/office/drawing/2014/main" id="{DEAB6A04-5D69-483A-9593-44E76CEA70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26" name="Text Box 7">
          <a:extLst>
            <a:ext uri="{FF2B5EF4-FFF2-40B4-BE49-F238E27FC236}">
              <a16:creationId xmlns:a16="http://schemas.microsoft.com/office/drawing/2014/main" id="{E13F0433-BE4C-4DAF-A6B2-1DA191197D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27" name="Text Box 7">
          <a:extLst>
            <a:ext uri="{FF2B5EF4-FFF2-40B4-BE49-F238E27FC236}">
              <a16:creationId xmlns:a16="http://schemas.microsoft.com/office/drawing/2014/main" id="{D33766AC-4CF8-4A24-BD17-538F7213E2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28" name="Text Box 7">
          <a:extLst>
            <a:ext uri="{FF2B5EF4-FFF2-40B4-BE49-F238E27FC236}">
              <a16:creationId xmlns:a16="http://schemas.microsoft.com/office/drawing/2014/main" id="{8E42BCD6-21BE-4E5E-8F4E-8F9F224113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29" name="Text Box 7">
          <a:extLst>
            <a:ext uri="{FF2B5EF4-FFF2-40B4-BE49-F238E27FC236}">
              <a16:creationId xmlns:a16="http://schemas.microsoft.com/office/drawing/2014/main" id="{757FBC8B-A500-40F9-906B-43FAE88234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30" name="Text Box 7">
          <a:extLst>
            <a:ext uri="{FF2B5EF4-FFF2-40B4-BE49-F238E27FC236}">
              <a16:creationId xmlns:a16="http://schemas.microsoft.com/office/drawing/2014/main" id="{1805F8E7-51DC-4182-9840-C273647EB2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31" name="Text Box 7">
          <a:extLst>
            <a:ext uri="{FF2B5EF4-FFF2-40B4-BE49-F238E27FC236}">
              <a16:creationId xmlns:a16="http://schemas.microsoft.com/office/drawing/2014/main" id="{C7AA9392-DA0B-4CBD-A72F-42F74DC74C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32" name="Text Box 7">
          <a:extLst>
            <a:ext uri="{FF2B5EF4-FFF2-40B4-BE49-F238E27FC236}">
              <a16:creationId xmlns:a16="http://schemas.microsoft.com/office/drawing/2014/main" id="{AFE5C7CD-F619-4E28-8621-EE3840FE1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33" name="Text Box 7">
          <a:extLst>
            <a:ext uri="{FF2B5EF4-FFF2-40B4-BE49-F238E27FC236}">
              <a16:creationId xmlns:a16="http://schemas.microsoft.com/office/drawing/2014/main" id="{0A585BBA-AB65-4C54-B7F8-9E9A7ED44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34" name="Text Box 7">
          <a:extLst>
            <a:ext uri="{FF2B5EF4-FFF2-40B4-BE49-F238E27FC236}">
              <a16:creationId xmlns:a16="http://schemas.microsoft.com/office/drawing/2014/main" id="{CFC378A1-BFF7-4C6B-B830-45371D0F4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35" name="Text Box 7">
          <a:extLst>
            <a:ext uri="{FF2B5EF4-FFF2-40B4-BE49-F238E27FC236}">
              <a16:creationId xmlns:a16="http://schemas.microsoft.com/office/drawing/2014/main" id="{DDC06FD0-A400-44D2-B1DF-78E04CC63A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36" name="Text Box 7">
          <a:extLst>
            <a:ext uri="{FF2B5EF4-FFF2-40B4-BE49-F238E27FC236}">
              <a16:creationId xmlns:a16="http://schemas.microsoft.com/office/drawing/2014/main" id="{CAC33D58-742A-4F93-8671-4AAB0C25B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37" name="Text Box 7">
          <a:extLst>
            <a:ext uri="{FF2B5EF4-FFF2-40B4-BE49-F238E27FC236}">
              <a16:creationId xmlns:a16="http://schemas.microsoft.com/office/drawing/2014/main" id="{0EA76130-34BE-42E3-90CF-00FE1D119A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38" name="Text Box 7">
          <a:extLst>
            <a:ext uri="{FF2B5EF4-FFF2-40B4-BE49-F238E27FC236}">
              <a16:creationId xmlns:a16="http://schemas.microsoft.com/office/drawing/2014/main" id="{59342EB2-EC29-4D0F-BBA2-7B2A998C73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39" name="Text Box 7">
          <a:extLst>
            <a:ext uri="{FF2B5EF4-FFF2-40B4-BE49-F238E27FC236}">
              <a16:creationId xmlns:a16="http://schemas.microsoft.com/office/drawing/2014/main" id="{4355DA51-3EEE-4660-B05F-F98F24E74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40" name="Text Box 7">
          <a:extLst>
            <a:ext uri="{FF2B5EF4-FFF2-40B4-BE49-F238E27FC236}">
              <a16:creationId xmlns:a16="http://schemas.microsoft.com/office/drawing/2014/main" id="{E2F16310-AC4D-436E-BC52-7F33681AB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41" name="Text Box 7">
          <a:extLst>
            <a:ext uri="{FF2B5EF4-FFF2-40B4-BE49-F238E27FC236}">
              <a16:creationId xmlns:a16="http://schemas.microsoft.com/office/drawing/2014/main" id="{E20417D0-0923-4950-AE4B-CDF3426E11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42" name="Text Box 7">
          <a:extLst>
            <a:ext uri="{FF2B5EF4-FFF2-40B4-BE49-F238E27FC236}">
              <a16:creationId xmlns:a16="http://schemas.microsoft.com/office/drawing/2014/main" id="{97F514B3-2BFB-4304-AB00-297C531073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43" name="Text Box 7">
          <a:extLst>
            <a:ext uri="{FF2B5EF4-FFF2-40B4-BE49-F238E27FC236}">
              <a16:creationId xmlns:a16="http://schemas.microsoft.com/office/drawing/2014/main" id="{65277F15-A501-4982-B599-BD484BA978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44" name="Text Box 7">
          <a:extLst>
            <a:ext uri="{FF2B5EF4-FFF2-40B4-BE49-F238E27FC236}">
              <a16:creationId xmlns:a16="http://schemas.microsoft.com/office/drawing/2014/main" id="{CD3769C9-D07A-41F9-BBF2-D3B9D09139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45" name="Text Box 7">
          <a:extLst>
            <a:ext uri="{FF2B5EF4-FFF2-40B4-BE49-F238E27FC236}">
              <a16:creationId xmlns:a16="http://schemas.microsoft.com/office/drawing/2014/main" id="{D7DF5138-12FB-454F-AC14-D3CF63B6BF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46" name="Text Box 7">
          <a:extLst>
            <a:ext uri="{FF2B5EF4-FFF2-40B4-BE49-F238E27FC236}">
              <a16:creationId xmlns:a16="http://schemas.microsoft.com/office/drawing/2014/main" id="{F180C76C-7E7E-4B18-A43A-5D41610D2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47" name="Text Box 7">
          <a:extLst>
            <a:ext uri="{FF2B5EF4-FFF2-40B4-BE49-F238E27FC236}">
              <a16:creationId xmlns:a16="http://schemas.microsoft.com/office/drawing/2014/main" id="{99DF0DD9-F415-4578-8082-7D990277E7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48" name="Text Box 7">
          <a:extLst>
            <a:ext uri="{FF2B5EF4-FFF2-40B4-BE49-F238E27FC236}">
              <a16:creationId xmlns:a16="http://schemas.microsoft.com/office/drawing/2014/main" id="{6172AA3F-69D5-4D2F-8B18-23B4000C24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49" name="Text Box 7">
          <a:extLst>
            <a:ext uri="{FF2B5EF4-FFF2-40B4-BE49-F238E27FC236}">
              <a16:creationId xmlns:a16="http://schemas.microsoft.com/office/drawing/2014/main" id="{2BFA0581-6853-4597-BBFD-1FC53C410C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50" name="Text Box 7">
          <a:extLst>
            <a:ext uri="{FF2B5EF4-FFF2-40B4-BE49-F238E27FC236}">
              <a16:creationId xmlns:a16="http://schemas.microsoft.com/office/drawing/2014/main" id="{D778EF07-14A4-4F2C-A79B-FFA959A96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51" name="Text Box 7">
          <a:extLst>
            <a:ext uri="{FF2B5EF4-FFF2-40B4-BE49-F238E27FC236}">
              <a16:creationId xmlns:a16="http://schemas.microsoft.com/office/drawing/2014/main" id="{EF3C99EA-3ABF-472C-9EAD-E57F08B9F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52" name="Text Box 7">
          <a:extLst>
            <a:ext uri="{FF2B5EF4-FFF2-40B4-BE49-F238E27FC236}">
              <a16:creationId xmlns:a16="http://schemas.microsoft.com/office/drawing/2014/main" id="{B2A34411-FEB4-403D-8261-CF54FFB4B3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53" name="Text Box 7">
          <a:extLst>
            <a:ext uri="{FF2B5EF4-FFF2-40B4-BE49-F238E27FC236}">
              <a16:creationId xmlns:a16="http://schemas.microsoft.com/office/drawing/2014/main" id="{FD118564-87B7-4698-B7A0-70770BE9B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54" name="Text Box 7">
          <a:extLst>
            <a:ext uri="{FF2B5EF4-FFF2-40B4-BE49-F238E27FC236}">
              <a16:creationId xmlns:a16="http://schemas.microsoft.com/office/drawing/2014/main" id="{BA6FC80C-AA95-41EB-93D5-BD489631C8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55" name="Text Box 7">
          <a:extLst>
            <a:ext uri="{FF2B5EF4-FFF2-40B4-BE49-F238E27FC236}">
              <a16:creationId xmlns:a16="http://schemas.microsoft.com/office/drawing/2014/main" id="{7A4651F5-F69F-4DF0-B696-F7B40247C4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56" name="Text Box 7">
          <a:extLst>
            <a:ext uri="{FF2B5EF4-FFF2-40B4-BE49-F238E27FC236}">
              <a16:creationId xmlns:a16="http://schemas.microsoft.com/office/drawing/2014/main" id="{6996F51F-4661-4649-ABDD-C682E6533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57" name="Text Box 7">
          <a:extLst>
            <a:ext uri="{FF2B5EF4-FFF2-40B4-BE49-F238E27FC236}">
              <a16:creationId xmlns:a16="http://schemas.microsoft.com/office/drawing/2014/main" id="{97FB26BD-594F-4076-9626-D42168E3C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58" name="Text Box 7">
          <a:extLst>
            <a:ext uri="{FF2B5EF4-FFF2-40B4-BE49-F238E27FC236}">
              <a16:creationId xmlns:a16="http://schemas.microsoft.com/office/drawing/2014/main" id="{41D49A95-8B7C-43CA-9B76-880E07AE0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59" name="Text Box 7">
          <a:extLst>
            <a:ext uri="{FF2B5EF4-FFF2-40B4-BE49-F238E27FC236}">
              <a16:creationId xmlns:a16="http://schemas.microsoft.com/office/drawing/2014/main" id="{64383D65-4C45-486D-83E7-056042890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60" name="Text Box 7">
          <a:extLst>
            <a:ext uri="{FF2B5EF4-FFF2-40B4-BE49-F238E27FC236}">
              <a16:creationId xmlns:a16="http://schemas.microsoft.com/office/drawing/2014/main" id="{54E71D1B-A6F1-4341-83D2-AD0D3DDA65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61" name="Text Box 7">
          <a:extLst>
            <a:ext uri="{FF2B5EF4-FFF2-40B4-BE49-F238E27FC236}">
              <a16:creationId xmlns:a16="http://schemas.microsoft.com/office/drawing/2014/main" id="{54DBF632-0FF5-4E0B-8769-022FCBEFD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62" name="Text Box 7">
          <a:extLst>
            <a:ext uri="{FF2B5EF4-FFF2-40B4-BE49-F238E27FC236}">
              <a16:creationId xmlns:a16="http://schemas.microsoft.com/office/drawing/2014/main" id="{0B6D5E0E-F963-4A49-8C8E-DBA792909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63" name="Text Box 7">
          <a:extLst>
            <a:ext uri="{FF2B5EF4-FFF2-40B4-BE49-F238E27FC236}">
              <a16:creationId xmlns:a16="http://schemas.microsoft.com/office/drawing/2014/main" id="{4332E493-6151-4F9F-B5A0-3B6CC6AB0C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64" name="Text Box 7">
          <a:extLst>
            <a:ext uri="{FF2B5EF4-FFF2-40B4-BE49-F238E27FC236}">
              <a16:creationId xmlns:a16="http://schemas.microsoft.com/office/drawing/2014/main" id="{2138E032-ED99-4351-B0AE-E21E73E17B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65" name="Text Box 7">
          <a:extLst>
            <a:ext uri="{FF2B5EF4-FFF2-40B4-BE49-F238E27FC236}">
              <a16:creationId xmlns:a16="http://schemas.microsoft.com/office/drawing/2014/main" id="{75751C26-B195-4B33-8CB0-A62445929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66" name="Text Box 7">
          <a:extLst>
            <a:ext uri="{FF2B5EF4-FFF2-40B4-BE49-F238E27FC236}">
              <a16:creationId xmlns:a16="http://schemas.microsoft.com/office/drawing/2014/main" id="{B2C16D51-8BF8-483E-8342-BA923CB607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67" name="Text Box 7">
          <a:extLst>
            <a:ext uri="{FF2B5EF4-FFF2-40B4-BE49-F238E27FC236}">
              <a16:creationId xmlns:a16="http://schemas.microsoft.com/office/drawing/2014/main" id="{59402B32-9077-48A6-A064-BB8225884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68" name="Text Box 7">
          <a:extLst>
            <a:ext uri="{FF2B5EF4-FFF2-40B4-BE49-F238E27FC236}">
              <a16:creationId xmlns:a16="http://schemas.microsoft.com/office/drawing/2014/main" id="{1027F088-35AA-424A-BAD3-7103BBF1A9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69" name="Text Box 7">
          <a:extLst>
            <a:ext uri="{FF2B5EF4-FFF2-40B4-BE49-F238E27FC236}">
              <a16:creationId xmlns:a16="http://schemas.microsoft.com/office/drawing/2014/main" id="{B804ED1C-9A1F-4680-8B50-4FBE7B645D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70" name="Text Box 7">
          <a:extLst>
            <a:ext uri="{FF2B5EF4-FFF2-40B4-BE49-F238E27FC236}">
              <a16:creationId xmlns:a16="http://schemas.microsoft.com/office/drawing/2014/main" id="{7556A182-9176-4EAB-958F-2AFE9ECEA1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71" name="Text Box 7">
          <a:extLst>
            <a:ext uri="{FF2B5EF4-FFF2-40B4-BE49-F238E27FC236}">
              <a16:creationId xmlns:a16="http://schemas.microsoft.com/office/drawing/2014/main" id="{35E83247-364D-4D9E-900D-2625FD98EC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72" name="Text Box 7">
          <a:extLst>
            <a:ext uri="{FF2B5EF4-FFF2-40B4-BE49-F238E27FC236}">
              <a16:creationId xmlns:a16="http://schemas.microsoft.com/office/drawing/2014/main" id="{193D8077-BB0B-49D7-9A9D-AE7430A5E8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73" name="Text Box 7">
          <a:extLst>
            <a:ext uri="{FF2B5EF4-FFF2-40B4-BE49-F238E27FC236}">
              <a16:creationId xmlns:a16="http://schemas.microsoft.com/office/drawing/2014/main" id="{449D8720-406E-4CE7-A8E2-E1F352E726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74" name="Text Box 7">
          <a:extLst>
            <a:ext uri="{FF2B5EF4-FFF2-40B4-BE49-F238E27FC236}">
              <a16:creationId xmlns:a16="http://schemas.microsoft.com/office/drawing/2014/main" id="{295D237A-C1C6-4A05-8C53-B2E5B8318A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75" name="Text Box 7">
          <a:extLst>
            <a:ext uri="{FF2B5EF4-FFF2-40B4-BE49-F238E27FC236}">
              <a16:creationId xmlns:a16="http://schemas.microsoft.com/office/drawing/2014/main" id="{8BAE5CDF-F665-48C2-9950-CD8699812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76" name="Text Box 7">
          <a:extLst>
            <a:ext uri="{FF2B5EF4-FFF2-40B4-BE49-F238E27FC236}">
              <a16:creationId xmlns:a16="http://schemas.microsoft.com/office/drawing/2014/main" id="{81481D0C-9E32-431A-9125-4D0B46C049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77" name="Text Box 7">
          <a:extLst>
            <a:ext uri="{FF2B5EF4-FFF2-40B4-BE49-F238E27FC236}">
              <a16:creationId xmlns:a16="http://schemas.microsoft.com/office/drawing/2014/main" id="{1A0C8BB9-0BA5-4DEE-8A7F-505C061418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78" name="Text Box 7">
          <a:extLst>
            <a:ext uri="{FF2B5EF4-FFF2-40B4-BE49-F238E27FC236}">
              <a16:creationId xmlns:a16="http://schemas.microsoft.com/office/drawing/2014/main" id="{4213048E-FD8F-44EC-B004-FCC6A7A9A5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79" name="Text Box 7">
          <a:extLst>
            <a:ext uri="{FF2B5EF4-FFF2-40B4-BE49-F238E27FC236}">
              <a16:creationId xmlns:a16="http://schemas.microsoft.com/office/drawing/2014/main" id="{BB4497C6-B2A9-4E03-B8B6-FB08230D08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80" name="Text Box 7">
          <a:extLst>
            <a:ext uri="{FF2B5EF4-FFF2-40B4-BE49-F238E27FC236}">
              <a16:creationId xmlns:a16="http://schemas.microsoft.com/office/drawing/2014/main" id="{5B8EB479-2F16-41B9-9FD5-3BCF7FAD2C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81" name="Text Box 7">
          <a:extLst>
            <a:ext uri="{FF2B5EF4-FFF2-40B4-BE49-F238E27FC236}">
              <a16:creationId xmlns:a16="http://schemas.microsoft.com/office/drawing/2014/main" id="{DEB02826-CB79-4EBB-AB47-0E29D40737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82" name="Text Box 7">
          <a:extLst>
            <a:ext uri="{FF2B5EF4-FFF2-40B4-BE49-F238E27FC236}">
              <a16:creationId xmlns:a16="http://schemas.microsoft.com/office/drawing/2014/main" id="{86BA73BE-9201-45F3-8303-88A768204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83" name="Text Box 7">
          <a:extLst>
            <a:ext uri="{FF2B5EF4-FFF2-40B4-BE49-F238E27FC236}">
              <a16:creationId xmlns:a16="http://schemas.microsoft.com/office/drawing/2014/main" id="{FAA221C0-25AF-4563-A526-DA96442221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84" name="Text Box 7">
          <a:extLst>
            <a:ext uri="{FF2B5EF4-FFF2-40B4-BE49-F238E27FC236}">
              <a16:creationId xmlns:a16="http://schemas.microsoft.com/office/drawing/2014/main" id="{0078DDBF-C4AF-4C05-B7D6-37028D314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85" name="Text Box 7">
          <a:extLst>
            <a:ext uri="{FF2B5EF4-FFF2-40B4-BE49-F238E27FC236}">
              <a16:creationId xmlns:a16="http://schemas.microsoft.com/office/drawing/2014/main" id="{1F69A363-13FE-4DC3-9203-E2D85D461C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86" name="Text Box 7">
          <a:extLst>
            <a:ext uri="{FF2B5EF4-FFF2-40B4-BE49-F238E27FC236}">
              <a16:creationId xmlns:a16="http://schemas.microsoft.com/office/drawing/2014/main" id="{B08613BF-8647-455B-872B-59E39DB7D9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87" name="Text Box 7">
          <a:extLst>
            <a:ext uri="{FF2B5EF4-FFF2-40B4-BE49-F238E27FC236}">
              <a16:creationId xmlns:a16="http://schemas.microsoft.com/office/drawing/2014/main" id="{6EFE685A-1E40-42C6-84EC-7AC66D4B7F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88" name="Text Box 7">
          <a:extLst>
            <a:ext uri="{FF2B5EF4-FFF2-40B4-BE49-F238E27FC236}">
              <a16:creationId xmlns:a16="http://schemas.microsoft.com/office/drawing/2014/main" id="{296EB3B7-38CF-42CB-9E18-89BF809A1C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89" name="Text Box 7">
          <a:extLst>
            <a:ext uri="{FF2B5EF4-FFF2-40B4-BE49-F238E27FC236}">
              <a16:creationId xmlns:a16="http://schemas.microsoft.com/office/drawing/2014/main" id="{EE148CA8-726C-4AE8-94FB-B1D0F6774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90" name="Text Box 7">
          <a:extLst>
            <a:ext uri="{FF2B5EF4-FFF2-40B4-BE49-F238E27FC236}">
              <a16:creationId xmlns:a16="http://schemas.microsoft.com/office/drawing/2014/main" id="{F759BB21-0187-48EC-BBD2-8FB7D9E07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91" name="Text Box 7">
          <a:extLst>
            <a:ext uri="{FF2B5EF4-FFF2-40B4-BE49-F238E27FC236}">
              <a16:creationId xmlns:a16="http://schemas.microsoft.com/office/drawing/2014/main" id="{709ABCF3-2EDB-4318-84E6-1EC542463F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92" name="Text Box 7">
          <a:extLst>
            <a:ext uri="{FF2B5EF4-FFF2-40B4-BE49-F238E27FC236}">
              <a16:creationId xmlns:a16="http://schemas.microsoft.com/office/drawing/2014/main" id="{02BDE29F-87FC-4DDB-88A9-C1B367CD90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93" name="Text Box 7">
          <a:extLst>
            <a:ext uri="{FF2B5EF4-FFF2-40B4-BE49-F238E27FC236}">
              <a16:creationId xmlns:a16="http://schemas.microsoft.com/office/drawing/2014/main" id="{45B84ED4-2CBA-4AC9-975A-BB1C17BD6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94" name="Text Box 7">
          <a:extLst>
            <a:ext uri="{FF2B5EF4-FFF2-40B4-BE49-F238E27FC236}">
              <a16:creationId xmlns:a16="http://schemas.microsoft.com/office/drawing/2014/main" id="{B49B301F-6462-45AB-85F1-ABC527B3A2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95" name="Text Box 7">
          <a:extLst>
            <a:ext uri="{FF2B5EF4-FFF2-40B4-BE49-F238E27FC236}">
              <a16:creationId xmlns:a16="http://schemas.microsoft.com/office/drawing/2014/main" id="{7A4BE789-F44F-475F-B0F3-BA9EAD11BC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96" name="Text Box 7">
          <a:extLst>
            <a:ext uri="{FF2B5EF4-FFF2-40B4-BE49-F238E27FC236}">
              <a16:creationId xmlns:a16="http://schemas.microsoft.com/office/drawing/2014/main" id="{91221BAA-4121-4B80-B7EA-E356996D9A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97" name="Text Box 7">
          <a:extLst>
            <a:ext uri="{FF2B5EF4-FFF2-40B4-BE49-F238E27FC236}">
              <a16:creationId xmlns:a16="http://schemas.microsoft.com/office/drawing/2014/main" id="{07C977A5-5641-42EE-B549-066C767ACF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98" name="Text Box 7">
          <a:extLst>
            <a:ext uri="{FF2B5EF4-FFF2-40B4-BE49-F238E27FC236}">
              <a16:creationId xmlns:a16="http://schemas.microsoft.com/office/drawing/2014/main" id="{EF98F462-90C8-4B99-B646-C27A2E2C3C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099" name="Text Box 7">
          <a:extLst>
            <a:ext uri="{FF2B5EF4-FFF2-40B4-BE49-F238E27FC236}">
              <a16:creationId xmlns:a16="http://schemas.microsoft.com/office/drawing/2014/main" id="{C045E03A-DF69-4D07-9EDB-FFFBB800E1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00" name="Text Box 7">
          <a:extLst>
            <a:ext uri="{FF2B5EF4-FFF2-40B4-BE49-F238E27FC236}">
              <a16:creationId xmlns:a16="http://schemas.microsoft.com/office/drawing/2014/main" id="{FF3785AD-8154-44AA-A472-27760718D7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01" name="Text Box 7">
          <a:extLst>
            <a:ext uri="{FF2B5EF4-FFF2-40B4-BE49-F238E27FC236}">
              <a16:creationId xmlns:a16="http://schemas.microsoft.com/office/drawing/2014/main" id="{05122ECE-84BB-4A14-B1EB-39AA8209D1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02" name="Text Box 7">
          <a:extLst>
            <a:ext uri="{FF2B5EF4-FFF2-40B4-BE49-F238E27FC236}">
              <a16:creationId xmlns:a16="http://schemas.microsoft.com/office/drawing/2014/main" id="{7780993B-7E20-464C-80F1-FAE233D4D2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03" name="Text Box 7">
          <a:extLst>
            <a:ext uri="{FF2B5EF4-FFF2-40B4-BE49-F238E27FC236}">
              <a16:creationId xmlns:a16="http://schemas.microsoft.com/office/drawing/2014/main" id="{3CAE2A1D-B57E-4F59-A38F-3F3F07BA25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04" name="Text Box 7">
          <a:extLst>
            <a:ext uri="{FF2B5EF4-FFF2-40B4-BE49-F238E27FC236}">
              <a16:creationId xmlns:a16="http://schemas.microsoft.com/office/drawing/2014/main" id="{807BDE66-801D-47A2-9466-944D9D3B5D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05" name="Text Box 7">
          <a:extLst>
            <a:ext uri="{FF2B5EF4-FFF2-40B4-BE49-F238E27FC236}">
              <a16:creationId xmlns:a16="http://schemas.microsoft.com/office/drawing/2014/main" id="{E2A7FBFB-B479-48EF-AE3E-3645B91D75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06" name="Text Box 7">
          <a:extLst>
            <a:ext uri="{FF2B5EF4-FFF2-40B4-BE49-F238E27FC236}">
              <a16:creationId xmlns:a16="http://schemas.microsoft.com/office/drawing/2014/main" id="{EC3A373A-2FD1-48F4-B215-E645E445A1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07" name="Text Box 7">
          <a:extLst>
            <a:ext uri="{FF2B5EF4-FFF2-40B4-BE49-F238E27FC236}">
              <a16:creationId xmlns:a16="http://schemas.microsoft.com/office/drawing/2014/main" id="{3867ADA3-C059-4430-B8C9-B9117C4476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08" name="Text Box 7">
          <a:extLst>
            <a:ext uri="{FF2B5EF4-FFF2-40B4-BE49-F238E27FC236}">
              <a16:creationId xmlns:a16="http://schemas.microsoft.com/office/drawing/2014/main" id="{06AA1015-72B3-4F61-B2BD-D42F682682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09" name="Text Box 7">
          <a:extLst>
            <a:ext uri="{FF2B5EF4-FFF2-40B4-BE49-F238E27FC236}">
              <a16:creationId xmlns:a16="http://schemas.microsoft.com/office/drawing/2014/main" id="{0C836D61-9C01-49D8-8E01-1DDA845A4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10" name="Text Box 7">
          <a:extLst>
            <a:ext uri="{FF2B5EF4-FFF2-40B4-BE49-F238E27FC236}">
              <a16:creationId xmlns:a16="http://schemas.microsoft.com/office/drawing/2014/main" id="{70581B00-C913-4DA4-A9C2-AE5E4A983D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11" name="Text Box 7">
          <a:extLst>
            <a:ext uri="{FF2B5EF4-FFF2-40B4-BE49-F238E27FC236}">
              <a16:creationId xmlns:a16="http://schemas.microsoft.com/office/drawing/2014/main" id="{544C5D9C-8993-46AF-BA71-761F058DF7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12" name="Text Box 7">
          <a:extLst>
            <a:ext uri="{FF2B5EF4-FFF2-40B4-BE49-F238E27FC236}">
              <a16:creationId xmlns:a16="http://schemas.microsoft.com/office/drawing/2014/main" id="{9E969FEE-133F-45FF-B763-421BF0E0C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13" name="Text Box 7">
          <a:extLst>
            <a:ext uri="{FF2B5EF4-FFF2-40B4-BE49-F238E27FC236}">
              <a16:creationId xmlns:a16="http://schemas.microsoft.com/office/drawing/2014/main" id="{8D9B7C0E-1896-4DA0-A135-94565FAA8A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14" name="Text Box 7">
          <a:extLst>
            <a:ext uri="{FF2B5EF4-FFF2-40B4-BE49-F238E27FC236}">
              <a16:creationId xmlns:a16="http://schemas.microsoft.com/office/drawing/2014/main" id="{BEEB3486-B904-4025-8075-422F56271D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15" name="Text Box 7">
          <a:extLst>
            <a:ext uri="{FF2B5EF4-FFF2-40B4-BE49-F238E27FC236}">
              <a16:creationId xmlns:a16="http://schemas.microsoft.com/office/drawing/2014/main" id="{A62C8587-D0F7-4B47-9F7E-75F819CAB2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16" name="Text Box 7">
          <a:extLst>
            <a:ext uri="{FF2B5EF4-FFF2-40B4-BE49-F238E27FC236}">
              <a16:creationId xmlns:a16="http://schemas.microsoft.com/office/drawing/2014/main" id="{8C2534D1-90E9-45DB-89B9-27DC5D8F5D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17" name="Text Box 7">
          <a:extLst>
            <a:ext uri="{FF2B5EF4-FFF2-40B4-BE49-F238E27FC236}">
              <a16:creationId xmlns:a16="http://schemas.microsoft.com/office/drawing/2014/main" id="{01A9FE80-7D52-43B2-BCC3-F40DDF562E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18" name="Text Box 7">
          <a:extLst>
            <a:ext uri="{FF2B5EF4-FFF2-40B4-BE49-F238E27FC236}">
              <a16:creationId xmlns:a16="http://schemas.microsoft.com/office/drawing/2014/main" id="{56EE0045-EF7D-4CA6-A80D-8EF30FEA29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19" name="Text Box 7">
          <a:extLst>
            <a:ext uri="{FF2B5EF4-FFF2-40B4-BE49-F238E27FC236}">
              <a16:creationId xmlns:a16="http://schemas.microsoft.com/office/drawing/2014/main" id="{492F4738-D7B3-4C6B-8F36-C6E50E48B8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20" name="Text Box 7">
          <a:extLst>
            <a:ext uri="{FF2B5EF4-FFF2-40B4-BE49-F238E27FC236}">
              <a16:creationId xmlns:a16="http://schemas.microsoft.com/office/drawing/2014/main" id="{A9801CAA-946A-44B8-9B49-89EB4A7ADE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21" name="Text Box 7">
          <a:extLst>
            <a:ext uri="{FF2B5EF4-FFF2-40B4-BE49-F238E27FC236}">
              <a16:creationId xmlns:a16="http://schemas.microsoft.com/office/drawing/2014/main" id="{7E281854-3A19-493F-8497-EF4B04FD2F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22" name="Text Box 7">
          <a:extLst>
            <a:ext uri="{FF2B5EF4-FFF2-40B4-BE49-F238E27FC236}">
              <a16:creationId xmlns:a16="http://schemas.microsoft.com/office/drawing/2014/main" id="{F85CCB3A-678E-4553-9BA8-4599043A8A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23" name="Text Box 7">
          <a:extLst>
            <a:ext uri="{FF2B5EF4-FFF2-40B4-BE49-F238E27FC236}">
              <a16:creationId xmlns:a16="http://schemas.microsoft.com/office/drawing/2014/main" id="{97463BC0-5939-40DD-B474-645CEB6BB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24" name="Text Box 7">
          <a:extLst>
            <a:ext uri="{FF2B5EF4-FFF2-40B4-BE49-F238E27FC236}">
              <a16:creationId xmlns:a16="http://schemas.microsoft.com/office/drawing/2014/main" id="{7FFB6472-D5F9-47DA-A875-54B0902F04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25" name="Text Box 7">
          <a:extLst>
            <a:ext uri="{FF2B5EF4-FFF2-40B4-BE49-F238E27FC236}">
              <a16:creationId xmlns:a16="http://schemas.microsoft.com/office/drawing/2014/main" id="{DCD8667B-152C-4A26-B581-FBA311B59B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26" name="Text Box 7">
          <a:extLst>
            <a:ext uri="{FF2B5EF4-FFF2-40B4-BE49-F238E27FC236}">
              <a16:creationId xmlns:a16="http://schemas.microsoft.com/office/drawing/2014/main" id="{153418CC-2968-4AF1-A9C7-8F9331B227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27" name="Text Box 7">
          <a:extLst>
            <a:ext uri="{FF2B5EF4-FFF2-40B4-BE49-F238E27FC236}">
              <a16:creationId xmlns:a16="http://schemas.microsoft.com/office/drawing/2014/main" id="{8E30E3CA-8655-4616-8C7A-454AC62BC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28" name="Text Box 7">
          <a:extLst>
            <a:ext uri="{FF2B5EF4-FFF2-40B4-BE49-F238E27FC236}">
              <a16:creationId xmlns:a16="http://schemas.microsoft.com/office/drawing/2014/main" id="{5921DE57-DB79-485D-AE7A-83189815D6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29" name="Text Box 7">
          <a:extLst>
            <a:ext uri="{FF2B5EF4-FFF2-40B4-BE49-F238E27FC236}">
              <a16:creationId xmlns:a16="http://schemas.microsoft.com/office/drawing/2014/main" id="{DBBB7027-469C-471A-8F20-9A0046D84F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30" name="Text Box 7">
          <a:extLst>
            <a:ext uri="{FF2B5EF4-FFF2-40B4-BE49-F238E27FC236}">
              <a16:creationId xmlns:a16="http://schemas.microsoft.com/office/drawing/2014/main" id="{1BE6AFC6-5B45-4836-9D32-D391E45B86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31" name="Text Box 7">
          <a:extLst>
            <a:ext uri="{FF2B5EF4-FFF2-40B4-BE49-F238E27FC236}">
              <a16:creationId xmlns:a16="http://schemas.microsoft.com/office/drawing/2014/main" id="{82CC4732-0FCD-4102-9ED5-DBD969DCB2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32" name="Text Box 7">
          <a:extLst>
            <a:ext uri="{FF2B5EF4-FFF2-40B4-BE49-F238E27FC236}">
              <a16:creationId xmlns:a16="http://schemas.microsoft.com/office/drawing/2014/main" id="{90639611-2DFA-42FA-8617-E43E7EAEAD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33" name="Text Box 7">
          <a:extLst>
            <a:ext uri="{FF2B5EF4-FFF2-40B4-BE49-F238E27FC236}">
              <a16:creationId xmlns:a16="http://schemas.microsoft.com/office/drawing/2014/main" id="{DBDE4ACE-8123-41B4-8BE7-602A258B8C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34" name="Text Box 7">
          <a:extLst>
            <a:ext uri="{FF2B5EF4-FFF2-40B4-BE49-F238E27FC236}">
              <a16:creationId xmlns:a16="http://schemas.microsoft.com/office/drawing/2014/main" id="{94630DB6-E537-4862-AF18-854DCECE77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35" name="Text Box 7">
          <a:extLst>
            <a:ext uri="{FF2B5EF4-FFF2-40B4-BE49-F238E27FC236}">
              <a16:creationId xmlns:a16="http://schemas.microsoft.com/office/drawing/2014/main" id="{03D2993A-CCD9-47F5-94AB-701C368ED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36" name="Text Box 7">
          <a:extLst>
            <a:ext uri="{FF2B5EF4-FFF2-40B4-BE49-F238E27FC236}">
              <a16:creationId xmlns:a16="http://schemas.microsoft.com/office/drawing/2014/main" id="{E22FE79D-7932-47AF-AC9A-8D68381B68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37" name="Text Box 7">
          <a:extLst>
            <a:ext uri="{FF2B5EF4-FFF2-40B4-BE49-F238E27FC236}">
              <a16:creationId xmlns:a16="http://schemas.microsoft.com/office/drawing/2014/main" id="{8712516F-700B-42A6-A7FD-AE2FA3B0C1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38" name="Text Box 7">
          <a:extLst>
            <a:ext uri="{FF2B5EF4-FFF2-40B4-BE49-F238E27FC236}">
              <a16:creationId xmlns:a16="http://schemas.microsoft.com/office/drawing/2014/main" id="{F16F45E3-C89A-4B2C-969E-4729EA722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39" name="Text Box 7">
          <a:extLst>
            <a:ext uri="{FF2B5EF4-FFF2-40B4-BE49-F238E27FC236}">
              <a16:creationId xmlns:a16="http://schemas.microsoft.com/office/drawing/2014/main" id="{60D1473D-5BDA-4FF0-8B42-F5FBF01436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40" name="Text Box 7">
          <a:extLst>
            <a:ext uri="{FF2B5EF4-FFF2-40B4-BE49-F238E27FC236}">
              <a16:creationId xmlns:a16="http://schemas.microsoft.com/office/drawing/2014/main" id="{3A08B4D2-01DB-4734-B286-04463E4DB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41" name="Text Box 7">
          <a:extLst>
            <a:ext uri="{FF2B5EF4-FFF2-40B4-BE49-F238E27FC236}">
              <a16:creationId xmlns:a16="http://schemas.microsoft.com/office/drawing/2014/main" id="{DB174022-6D44-4398-A26A-1CFF2247F7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42" name="Text Box 7">
          <a:extLst>
            <a:ext uri="{FF2B5EF4-FFF2-40B4-BE49-F238E27FC236}">
              <a16:creationId xmlns:a16="http://schemas.microsoft.com/office/drawing/2014/main" id="{8BF9BA42-D487-44A7-8C42-5F161C454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43" name="Text Box 7">
          <a:extLst>
            <a:ext uri="{FF2B5EF4-FFF2-40B4-BE49-F238E27FC236}">
              <a16:creationId xmlns:a16="http://schemas.microsoft.com/office/drawing/2014/main" id="{B8FB1190-DCDA-41B5-8B36-D0A9BEAAAB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44" name="Text Box 7">
          <a:extLst>
            <a:ext uri="{FF2B5EF4-FFF2-40B4-BE49-F238E27FC236}">
              <a16:creationId xmlns:a16="http://schemas.microsoft.com/office/drawing/2014/main" id="{62BCB30B-C0BF-4295-96A5-7DC0623056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45" name="Text Box 7">
          <a:extLst>
            <a:ext uri="{FF2B5EF4-FFF2-40B4-BE49-F238E27FC236}">
              <a16:creationId xmlns:a16="http://schemas.microsoft.com/office/drawing/2014/main" id="{F89751CB-85E0-42C7-884B-3C50D9F534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46" name="Text Box 7">
          <a:extLst>
            <a:ext uri="{FF2B5EF4-FFF2-40B4-BE49-F238E27FC236}">
              <a16:creationId xmlns:a16="http://schemas.microsoft.com/office/drawing/2014/main" id="{A8D9224A-DCCA-49A0-88FF-9D82E1EFDB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47" name="Text Box 7">
          <a:extLst>
            <a:ext uri="{FF2B5EF4-FFF2-40B4-BE49-F238E27FC236}">
              <a16:creationId xmlns:a16="http://schemas.microsoft.com/office/drawing/2014/main" id="{7DA32FC5-0E48-4442-BB37-0CEC94FEA7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48" name="Text Box 7">
          <a:extLst>
            <a:ext uri="{FF2B5EF4-FFF2-40B4-BE49-F238E27FC236}">
              <a16:creationId xmlns:a16="http://schemas.microsoft.com/office/drawing/2014/main" id="{1340EC87-932D-4063-9C6B-166828C41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49" name="Text Box 7">
          <a:extLst>
            <a:ext uri="{FF2B5EF4-FFF2-40B4-BE49-F238E27FC236}">
              <a16:creationId xmlns:a16="http://schemas.microsoft.com/office/drawing/2014/main" id="{C968971B-8D12-46F5-9C8A-03808247CE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50" name="Text Box 7">
          <a:extLst>
            <a:ext uri="{FF2B5EF4-FFF2-40B4-BE49-F238E27FC236}">
              <a16:creationId xmlns:a16="http://schemas.microsoft.com/office/drawing/2014/main" id="{D927E8BF-F8C5-4C82-B17A-25236927BE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51" name="Text Box 7">
          <a:extLst>
            <a:ext uri="{FF2B5EF4-FFF2-40B4-BE49-F238E27FC236}">
              <a16:creationId xmlns:a16="http://schemas.microsoft.com/office/drawing/2014/main" id="{4AA1CE85-D648-40E2-8547-2C435C4FF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52" name="Text Box 7">
          <a:extLst>
            <a:ext uri="{FF2B5EF4-FFF2-40B4-BE49-F238E27FC236}">
              <a16:creationId xmlns:a16="http://schemas.microsoft.com/office/drawing/2014/main" id="{5C556BEC-500D-43A3-B823-E98E4475FB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53" name="Text Box 7">
          <a:extLst>
            <a:ext uri="{FF2B5EF4-FFF2-40B4-BE49-F238E27FC236}">
              <a16:creationId xmlns:a16="http://schemas.microsoft.com/office/drawing/2014/main" id="{E4A742A7-6365-4893-ACCD-A33DFC7FE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54" name="Text Box 7">
          <a:extLst>
            <a:ext uri="{FF2B5EF4-FFF2-40B4-BE49-F238E27FC236}">
              <a16:creationId xmlns:a16="http://schemas.microsoft.com/office/drawing/2014/main" id="{ECFBBC75-6FD5-4890-9684-533A276443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55" name="Text Box 7">
          <a:extLst>
            <a:ext uri="{FF2B5EF4-FFF2-40B4-BE49-F238E27FC236}">
              <a16:creationId xmlns:a16="http://schemas.microsoft.com/office/drawing/2014/main" id="{CBA85DE4-B264-42EF-8928-936F4BD62C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56" name="Text Box 7">
          <a:extLst>
            <a:ext uri="{FF2B5EF4-FFF2-40B4-BE49-F238E27FC236}">
              <a16:creationId xmlns:a16="http://schemas.microsoft.com/office/drawing/2014/main" id="{2B49C58E-78BE-4E49-83F1-1562C468E4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57" name="Text Box 7">
          <a:extLst>
            <a:ext uri="{FF2B5EF4-FFF2-40B4-BE49-F238E27FC236}">
              <a16:creationId xmlns:a16="http://schemas.microsoft.com/office/drawing/2014/main" id="{063245D2-4694-439A-9826-64C6642AC7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58" name="Text Box 7">
          <a:extLst>
            <a:ext uri="{FF2B5EF4-FFF2-40B4-BE49-F238E27FC236}">
              <a16:creationId xmlns:a16="http://schemas.microsoft.com/office/drawing/2014/main" id="{3CF65F51-9062-4240-AFF3-5FDCD6A174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59" name="Text Box 7">
          <a:extLst>
            <a:ext uri="{FF2B5EF4-FFF2-40B4-BE49-F238E27FC236}">
              <a16:creationId xmlns:a16="http://schemas.microsoft.com/office/drawing/2014/main" id="{FAF937CD-EA0A-4BDA-BD3A-E40CF33BB9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60" name="Text Box 7">
          <a:extLst>
            <a:ext uri="{FF2B5EF4-FFF2-40B4-BE49-F238E27FC236}">
              <a16:creationId xmlns:a16="http://schemas.microsoft.com/office/drawing/2014/main" id="{C6A7F899-11E2-4C39-84FB-C5AA018E52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61" name="Text Box 7">
          <a:extLst>
            <a:ext uri="{FF2B5EF4-FFF2-40B4-BE49-F238E27FC236}">
              <a16:creationId xmlns:a16="http://schemas.microsoft.com/office/drawing/2014/main" id="{8F2B249B-E271-4E2A-BFC0-B07AB07B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62" name="Text Box 7">
          <a:extLst>
            <a:ext uri="{FF2B5EF4-FFF2-40B4-BE49-F238E27FC236}">
              <a16:creationId xmlns:a16="http://schemas.microsoft.com/office/drawing/2014/main" id="{182B810E-BE1A-45BC-9E28-9B664FE1B9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63" name="Text Box 7">
          <a:extLst>
            <a:ext uri="{FF2B5EF4-FFF2-40B4-BE49-F238E27FC236}">
              <a16:creationId xmlns:a16="http://schemas.microsoft.com/office/drawing/2014/main" id="{FAE6DDEC-5F05-4DDD-BA5E-B5A56D9F5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64" name="Text Box 7">
          <a:extLst>
            <a:ext uri="{FF2B5EF4-FFF2-40B4-BE49-F238E27FC236}">
              <a16:creationId xmlns:a16="http://schemas.microsoft.com/office/drawing/2014/main" id="{1EDFD99E-10A6-415F-8281-421F7CD91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65" name="Text Box 7">
          <a:extLst>
            <a:ext uri="{FF2B5EF4-FFF2-40B4-BE49-F238E27FC236}">
              <a16:creationId xmlns:a16="http://schemas.microsoft.com/office/drawing/2014/main" id="{AD112C2B-D38C-4752-82DF-7A1A8DD50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66" name="Text Box 7">
          <a:extLst>
            <a:ext uri="{FF2B5EF4-FFF2-40B4-BE49-F238E27FC236}">
              <a16:creationId xmlns:a16="http://schemas.microsoft.com/office/drawing/2014/main" id="{0343AD0E-8CAB-4C2E-90E9-7C794ED99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67" name="Text Box 7">
          <a:extLst>
            <a:ext uri="{FF2B5EF4-FFF2-40B4-BE49-F238E27FC236}">
              <a16:creationId xmlns:a16="http://schemas.microsoft.com/office/drawing/2014/main" id="{3DEDA50A-B92D-4E34-B4CB-EE28973B50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68" name="Text Box 7">
          <a:extLst>
            <a:ext uri="{FF2B5EF4-FFF2-40B4-BE49-F238E27FC236}">
              <a16:creationId xmlns:a16="http://schemas.microsoft.com/office/drawing/2014/main" id="{4550D54A-C088-4BB5-BA3D-20AA2DF399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69" name="Text Box 7">
          <a:extLst>
            <a:ext uri="{FF2B5EF4-FFF2-40B4-BE49-F238E27FC236}">
              <a16:creationId xmlns:a16="http://schemas.microsoft.com/office/drawing/2014/main" id="{AD7F6775-8433-47FD-9981-178A59CA7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70" name="Text Box 7">
          <a:extLst>
            <a:ext uri="{FF2B5EF4-FFF2-40B4-BE49-F238E27FC236}">
              <a16:creationId xmlns:a16="http://schemas.microsoft.com/office/drawing/2014/main" id="{974598C3-7B3A-4E3C-AFE7-C4039B657A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71" name="Text Box 7">
          <a:extLst>
            <a:ext uri="{FF2B5EF4-FFF2-40B4-BE49-F238E27FC236}">
              <a16:creationId xmlns:a16="http://schemas.microsoft.com/office/drawing/2014/main" id="{93C1859C-0B8B-4E1D-B669-E73E4B2C75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72" name="Text Box 7">
          <a:extLst>
            <a:ext uri="{FF2B5EF4-FFF2-40B4-BE49-F238E27FC236}">
              <a16:creationId xmlns:a16="http://schemas.microsoft.com/office/drawing/2014/main" id="{30E6D8AF-9FD3-4635-9F93-743FC2A686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73" name="Text Box 7">
          <a:extLst>
            <a:ext uri="{FF2B5EF4-FFF2-40B4-BE49-F238E27FC236}">
              <a16:creationId xmlns:a16="http://schemas.microsoft.com/office/drawing/2014/main" id="{E6B220EE-F5DC-4940-8165-D3FE0D431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74" name="Text Box 7">
          <a:extLst>
            <a:ext uri="{FF2B5EF4-FFF2-40B4-BE49-F238E27FC236}">
              <a16:creationId xmlns:a16="http://schemas.microsoft.com/office/drawing/2014/main" id="{8F061AB4-993A-4B44-B99E-CDB02BC56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75" name="Text Box 7">
          <a:extLst>
            <a:ext uri="{FF2B5EF4-FFF2-40B4-BE49-F238E27FC236}">
              <a16:creationId xmlns:a16="http://schemas.microsoft.com/office/drawing/2014/main" id="{2DD9F2AF-9877-4D55-B128-81890C43C0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76" name="Text Box 7">
          <a:extLst>
            <a:ext uri="{FF2B5EF4-FFF2-40B4-BE49-F238E27FC236}">
              <a16:creationId xmlns:a16="http://schemas.microsoft.com/office/drawing/2014/main" id="{64D933D9-8C6F-4B02-A3FE-3F033A44B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77" name="Text Box 7">
          <a:extLst>
            <a:ext uri="{FF2B5EF4-FFF2-40B4-BE49-F238E27FC236}">
              <a16:creationId xmlns:a16="http://schemas.microsoft.com/office/drawing/2014/main" id="{067F9D13-74E0-4F76-9264-7BE4D8D55F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78" name="Text Box 7">
          <a:extLst>
            <a:ext uri="{FF2B5EF4-FFF2-40B4-BE49-F238E27FC236}">
              <a16:creationId xmlns:a16="http://schemas.microsoft.com/office/drawing/2014/main" id="{6A35FCF3-C48E-4AEC-895E-BC8374CC87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79" name="Text Box 7">
          <a:extLst>
            <a:ext uri="{FF2B5EF4-FFF2-40B4-BE49-F238E27FC236}">
              <a16:creationId xmlns:a16="http://schemas.microsoft.com/office/drawing/2014/main" id="{FFE4B639-41DB-4A19-89E1-21C7B68156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80" name="Text Box 7">
          <a:extLst>
            <a:ext uri="{FF2B5EF4-FFF2-40B4-BE49-F238E27FC236}">
              <a16:creationId xmlns:a16="http://schemas.microsoft.com/office/drawing/2014/main" id="{D9745592-A76F-4D59-8885-04593B1AF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81" name="Text Box 7">
          <a:extLst>
            <a:ext uri="{FF2B5EF4-FFF2-40B4-BE49-F238E27FC236}">
              <a16:creationId xmlns:a16="http://schemas.microsoft.com/office/drawing/2014/main" id="{C31D65B2-F21D-46AC-9E5F-91FD490E7D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82" name="Text Box 7">
          <a:extLst>
            <a:ext uri="{FF2B5EF4-FFF2-40B4-BE49-F238E27FC236}">
              <a16:creationId xmlns:a16="http://schemas.microsoft.com/office/drawing/2014/main" id="{13920215-A8B1-483C-9AF4-6BF019953A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83" name="Text Box 7">
          <a:extLst>
            <a:ext uri="{FF2B5EF4-FFF2-40B4-BE49-F238E27FC236}">
              <a16:creationId xmlns:a16="http://schemas.microsoft.com/office/drawing/2014/main" id="{0CDF92AC-5567-432A-BCAD-F088C7B33A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84" name="Text Box 7">
          <a:extLst>
            <a:ext uri="{FF2B5EF4-FFF2-40B4-BE49-F238E27FC236}">
              <a16:creationId xmlns:a16="http://schemas.microsoft.com/office/drawing/2014/main" id="{D31465A2-E02F-480A-8DF0-C95EB43A6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85" name="Text Box 7">
          <a:extLst>
            <a:ext uri="{FF2B5EF4-FFF2-40B4-BE49-F238E27FC236}">
              <a16:creationId xmlns:a16="http://schemas.microsoft.com/office/drawing/2014/main" id="{40A243EF-EB5A-4DC8-BE39-523932E578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86" name="Text Box 7">
          <a:extLst>
            <a:ext uri="{FF2B5EF4-FFF2-40B4-BE49-F238E27FC236}">
              <a16:creationId xmlns:a16="http://schemas.microsoft.com/office/drawing/2014/main" id="{1C9FBA4D-BC2F-4C31-9565-72F38E3C0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87" name="Text Box 7">
          <a:extLst>
            <a:ext uri="{FF2B5EF4-FFF2-40B4-BE49-F238E27FC236}">
              <a16:creationId xmlns:a16="http://schemas.microsoft.com/office/drawing/2014/main" id="{DF1D764D-00F3-4F8A-9699-B43EB0DF59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88" name="Text Box 7">
          <a:extLst>
            <a:ext uri="{FF2B5EF4-FFF2-40B4-BE49-F238E27FC236}">
              <a16:creationId xmlns:a16="http://schemas.microsoft.com/office/drawing/2014/main" id="{60E012B1-1CA3-4D2E-B2E9-756253D52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89" name="Text Box 7">
          <a:extLst>
            <a:ext uri="{FF2B5EF4-FFF2-40B4-BE49-F238E27FC236}">
              <a16:creationId xmlns:a16="http://schemas.microsoft.com/office/drawing/2014/main" id="{7921FE07-F8D7-4003-9DBC-3714366FA6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90" name="Text Box 7">
          <a:extLst>
            <a:ext uri="{FF2B5EF4-FFF2-40B4-BE49-F238E27FC236}">
              <a16:creationId xmlns:a16="http://schemas.microsoft.com/office/drawing/2014/main" id="{AF8A2284-4AF7-4755-AC8A-3D58EAEC3A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91" name="Text Box 7">
          <a:extLst>
            <a:ext uri="{FF2B5EF4-FFF2-40B4-BE49-F238E27FC236}">
              <a16:creationId xmlns:a16="http://schemas.microsoft.com/office/drawing/2014/main" id="{53137133-D2E2-4BD8-BBAD-A15DE184B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92" name="Text Box 7">
          <a:extLst>
            <a:ext uri="{FF2B5EF4-FFF2-40B4-BE49-F238E27FC236}">
              <a16:creationId xmlns:a16="http://schemas.microsoft.com/office/drawing/2014/main" id="{A3EC2C13-3435-4D10-8FDD-98E576C7B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93" name="Text Box 7">
          <a:extLst>
            <a:ext uri="{FF2B5EF4-FFF2-40B4-BE49-F238E27FC236}">
              <a16:creationId xmlns:a16="http://schemas.microsoft.com/office/drawing/2014/main" id="{4B67B23D-1421-41E7-88C9-63615BBF2D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94" name="Text Box 7">
          <a:extLst>
            <a:ext uri="{FF2B5EF4-FFF2-40B4-BE49-F238E27FC236}">
              <a16:creationId xmlns:a16="http://schemas.microsoft.com/office/drawing/2014/main" id="{5F9BB566-34A4-404C-937D-B0E1D5FA7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95" name="Text Box 7">
          <a:extLst>
            <a:ext uri="{FF2B5EF4-FFF2-40B4-BE49-F238E27FC236}">
              <a16:creationId xmlns:a16="http://schemas.microsoft.com/office/drawing/2014/main" id="{9CAC0BEA-F6A4-4FB2-A8C8-9E75A2C655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96" name="Text Box 7">
          <a:extLst>
            <a:ext uri="{FF2B5EF4-FFF2-40B4-BE49-F238E27FC236}">
              <a16:creationId xmlns:a16="http://schemas.microsoft.com/office/drawing/2014/main" id="{8B552B88-E67C-4F0A-97B5-3ED14D0AE9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97" name="Text Box 7">
          <a:extLst>
            <a:ext uri="{FF2B5EF4-FFF2-40B4-BE49-F238E27FC236}">
              <a16:creationId xmlns:a16="http://schemas.microsoft.com/office/drawing/2014/main" id="{A9B53BBF-2C98-4AD8-BC4B-28527FE52C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98" name="Text Box 7">
          <a:extLst>
            <a:ext uri="{FF2B5EF4-FFF2-40B4-BE49-F238E27FC236}">
              <a16:creationId xmlns:a16="http://schemas.microsoft.com/office/drawing/2014/main" id="{E37581A3-E1BF-40F0-888C-B342EF37FF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199" name="Text Box 7">
          <a:extLst>
            <a:ext uri="{FF2B5EF4-FFF2-40B4-BE49-F238E27FC236}">
              <a16:creationId xmlns:a16="http://schemas.microsoft.com/office/drawing/2014/main" id="{22590EAD-05B9-436F-B497-B724FCF49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00" name="Text Box 7">
          <a:extLst>
            <a:ext uri="{FF2B5EF4-FFF2-40B4-BE49-F238E27FC236}">
              <a16:creationId xmlns:a16="http://schemas.microsoft.com/office/drawing/2014/main" id="{AD0FCDC5-FDE1-4EF2-969D-6921ADE44B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01" name="Text Box 7">
          <a:extLst>
            <a:ext uri="{FF2B5EF4-FFF2-40B4-BE49-F238E27FC236}">
              <a16:creationId xmlns:a16="http://schemas.microsoft.com/office/drawing/2014/main" id="{17058AAC-D1FF-4500-9F4F-2D1D9CD74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02" name="Text Box 7">
          <a:extLst>
            <a:ext uri="{FF2B5EF4-FFF2-40B4-BE49-F238E27FC236}">
              <a16:creationId xmlns:a16="http://schemas.microsoft.com/office/drawing/2014/main" id="{0B0016B9-C106-4F3F-A50B-4D105C1E54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03" name="Text Box 7">
          <a:extLst>
            <a:ext uri="{FF2B5EF4-FFF2-40B4-BE49-F238E27FC236}">
              <a16:creationId xmlns:a16="http://schemas.microsoft.com/office/drawing/2014/main" id="{9458CB1E-7CCC-4D7F-935A-CD08A71A9C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04" name="Text Box 7">
          <a:extLst>
            <a:ext uri="{FF2B5EF4-FFF2-40B4-BE49-F238E27FC236}">
              <a16:creationId xmlns:a16="http://schemas.microsoft.com/office/drawing/2014/main" id="{CA0AD5E0-A5A8-4EA6-990A-F0D65E96BB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05" name="Text Box 7">
          <a:extLst>
            <a:ext uri="{FF2B5EF4-FFF2-40B4-BE49-F238E27FC236}">
              <a16:creationId xmlns:a16="http://schemas.microsoft.com/office/drawing/2014/main" id="{A53DD01D-1F50-4ED3-9756-90E194A395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06" name="Text Box 7">
          <a:extLst>
            <a:ext uri="{FF2B5EF4-FFF2-40B4-BE49-F238E27FC236}">
              <a16:creationId xmlns:a16="http://schemas.microsoft.com/office/drawing/2014/main" id="{9DCDB403-CFF9-426E-9AAE-473779EE2A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07" name="Text Box 7">
          <a:extLst>
            <a:ext uri="{FF2B5EF4-FFF2-40B4-BE49-F238E27FC236}">
              <a16:creationId xmlns:a16="http://schemas.microsoft.com/office/drawing/2014/main" id="{DE79EFD3-FC49-423F-9A82-DC1D146C5F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08" name="Text Box 7">
          <a:extLst>
            <a:ext uri="{FF2B5EF4-FFF2-40B4-BE49-F238E27FC236}">
              <a16:creationId xmlns:a16="http://schemas.microsoft.com/office/drawing/2014/main" id="{04E17E0B-3DE3-4DFE-941F-63931531F9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09" name="Text Box 7">
          <a:extLst>
            <a:ext uri="{FF2B5EF4-FFF2-40B4-BE49-F238E27FC236}">
              <a16:creationId xmlns:a16="http://schemas.microsoft.com/office/drawing/2014/main" id="{C8BBF68A-5033-440C-89B5-EF6B0EB76B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10" name="Text Box 7">
          <a:extLst>
            <a:ext uri="{FF2B5EF4-FFF2-40B4-BE49-F238E27FC236}">
              <a16:creationId xmlns:a16="http://schemas.microsoft.com/office/drawing/2014/main" id="{DE27BDA6-1EBD-4EC2-96DE-8C499C8331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11" name="Text Box 7">
          <a:extLst>
            <a:ext uri="{FF2B5EF4-FFF2-40B4-BE49-F238E27FC236}">
              <a16:creationId xmlns:a16="http://schemas.microsoft.com/office/drawing/2014/main" id="{A8D50BA6-882F-411D-8738-2D9CACAA1E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12" name="Text Box 7">
          <a:extLst>
            <a:ext uri="{FF2B5EF4-FFF2-40B4-BE49-F238E27FC236}">
              <a16:creationId xmlns:a16="http://schemas.microsoft.com/office/drawing/2014/main" id="{FFE8BA6B-3961-4C11-8388-56609F025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13" name="Text Box 7">
          <a:extLst>
            <a:ext uri="{FF2B5EF4-FFF2-40B4-BE49-F238E27FC236}">
              <a16:creationId xmlns:a16="http://schemas.microsoft.com/office/drawing/2014/main" id="{B16C46E2-623A-40F7-86C4-6EC08130F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14" name="Text Box 7">
          <a:extLst>
            <a:ext uri="{FF2B5EF4-FFF2-40B4-BE49-F238E27FC236}">
              <a16:creationId xmlns:a16="http://schemas.microsoft.com/office/drawing/2014/main" id="{0454D3D8-6746-476F-A72B-713CBF010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15" name="Text Box 7">
          <a:extLst>
            <a:ext uri="{FF2B5EF4-FFF2-40B4-BE49-F238E27FC236}">
              <a16:creationId xmlns:a16="http://schemas.microsoft.com/office/drawing/2014/main" id="{D7673C82-80F1-4075-B27D-92CFFF5AF0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16" name="Text Box 7">
          <a:extLst>
            <a:ext uri="{FF2B5EF4-FFF2-40B4-BE49-F238E27FC236}">
              <a16:creationId xmlns:a16="http://schemas.microsoft.com/office/drawing/2014/main" id="{816BD463-4538-496E-915A-21E8A11C85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17" name="Text Box 7">
          <a:extLst>
            <a:ext uri="{FF2B5EF4-FFF2-40B4-BE49-F238E27FC236}">
              <a16:creationId xmlns:a16="http://schemas.microsoft.com/office/drawing/2014/main" id="{3E61EA08-9984-43F2-B3E1-D419998BE7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18" name="Text Box 7">
          <a:extLst>
            <a:ext uri="{FF2B5EF4-FFF2-40B4-BE49-F238E27FC236}">
              <a16:creationId xmlns:a16="http://schemas.microsoft.com/office/drawing/2014/main" id="{DAD6CE03-9983-4685-B086-D7165C1154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19" name="Text Box 7">
          <a:extLst>
            <a:ext uri="{FF2B5EF4-FFF2-40B4-BE49-F238E27FC236}">
              <a16:creationId xmlns:a16="http://schemas.microsoft.com/office/drawing/2014/main" id="{F5E964AF-FA13-4E99-83F1-0AD0944A6A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20" name="Text Box 7">
          <a:extLst>
            <a:ext uri="{FF2B5EF4-FFF2-40B4-BE49-F238E27FC236}">
              <a16:creationId xmlns:a16="http://schemas.microsoft.com/office/drawing/2014/main" id="{7E59AE89-C00C-43E2-818A-4F228D8E3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21" name="Text Box 7">
          <a:extLst>
            <a:ext uri="{FF2B5EF4-FFF2-40B4-BE49-F238E27FC236}">
              <a16:creationId xmlns:a16="http://schemas.microsoft.com/office/drawing/2014/main" id="{54C1E71B-9716-46AF-B9AA-314B1043C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22" name="Text Box 7">
          <a:extLst>
            <a:ext uri="{FF2B5EF4-FFF2-40B4-BE49-F238E27FC236}">
              <a16:creationId xmlns:a16="http://schemas.microsoft.com/office/drawing/2014/main" id="{FC436AB4-AD24-4BDD-8860-7AF5985EF6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23" name="Text Box 7">
          <a:extLst>
            <a:ext uri="{FF2B5EF4-FFF2-40B4-BE49-F238E27FC236}">
              <a16:creationId xmlns:a16="http://schemas.microsoft.com/office/drawing/2014/main" id="{4BB91252-0909-4D95-B78D-1B280DD74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24" name="Text Box 7">
          <a:extLst>
            <a:ext uri="{FF2B5EF4-FFF2-40B4-BE49-F238E27FC236}">
              <a16:creationId xmlns:a16="http://schemas.microsoft.com/office/drawing/2014/main" id="{F833ECFB-459D-4E5F-9592-A572424FF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25" name="Text Box 7">
          <a:extLst>
            <a:ext uri="{FF2B5EF4-FFF2-40B4-BE49-F238E27FC236}">
              <a16:creationId xmlns:a16="http://schemas.microsoft.com/office/drawing/2014/main" id="{E3FC7495-9A75-47F5-A2B5-F1CC6DC7DD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26" name="Text Box 7">
          <a:extLst>
            <a:ext uri="{FF2B5EF4-FFF2-40B4-BE49-F238E27FC236}">
              <a16:creationId xmlns:a16="http://schemas.microsoft.com/office/drawing/2014/main" id="{84E107E0-306D-4624-819F-344914149E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27" name="Text Box 7">
          <a:extLst>
            <a:ext uri="{FF2B5EF4-FFF2-40B4-BE49-F238E27FC236}">
              <a16:creationId xmlns:a16="http://schemas.microsoft.com/office/drawing/2014/main" id="{5ACDA0CE-1E31-45F2-844A-E712454BCA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28" name="Text Box 7">
          <a:extLst>
            <a:ext uri="{FF2B5EF4-FFF2-40B4-BE49-F238E27FC236}">
              <a16:creationId xmlns:a16="http://schemas.microsoft.com/office/drawing/2014/main" id="{E5702229-777C-48BA-B822-600430CA9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29" name="Text Box 7">
          <a:extLst>
            <a:ext uri="{FF2B5EF4-FFF2-40B4-BE49-F238E27FC236}">
              <a16:creationId xmlns:a16="http://schemas.microsoft.com/office/drawing/2014/main" id="{D5083371-8110-44E0-8FC9-7CC00E082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30" name="Text Box 7">
          <a:extLst>
            <a:ext uri="{FF2B5EF4-FFF2-40B4-BE49-F238E27FC236}">
              <a16:creationId xmlns:a16="http://schemas.microsoft.com/office/drawing/2014/main" id="{F68B5356-9DE3-422F-9F72-DA801F2A14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31" name="Text Box 7">
          <a:extLst>
            <a:ext uri="{FF2B5EF4-FFF2-40B4-BE49-F238E27FC236}">
              <a16:creationId xmlns:a16="http://schemas.microsoft.com/office/drawing/2014/main" id="{C3242D47-406E-4C32-B91D-5AD9664CCC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32" name="Text Box 7">
          <a:extLst>
            <a:ext uri="{FF2B5EF4-FFF2-40B4-BE49-F238E27FC236}">
              <a16:creationId xmlns:a16="http://schemas.microsoft.com/office/drawing/2014/main" id="{E34CEBB2-13C6-40A4-B628-A94A9361FE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33" name="Text Box 7">
          <a:extLst>
            <a:ext uri="{FF2B5EF4-FFF2-40B4-BE49-F238E27FC236}">
              <a16:creationId xmlns:a16="http://schemas.microsoft.com/office/drawing/2014/main" id="{34B42190-1EAC-4A0E-8B05-68CED7859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34" name="Text Box 7">
          <a:extLst>
            <a:ext uri="{FF2B5EF4-FFF2-40B4-BE49-F238E27FC236}">
              <a16:creationId xmlns:a16="http://schemas.microsoft.com/office/drawing/2014/main" id="{0AE96759-8E8E-4AB3-819A-DAD29C714A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35" name="Text Box 7">
          <a:extLst>
            <a:ext uri="{FF2B5EF4-FFF2-40B4-BE49-F238E27FC236}">
              <a16:creationId xmlns:a16="http://schemas.microsoft.com/office/drawing/2014/main" id="{C3FEA80F-D19A-4041-B675-0344D1662A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36" name="Text Box 7">
          <a:extLst>
            <a:ext uri="{FF2B5EF4-FFF2-40B4-BE49-F238E27FC236}">
              <a16:creationId xmlns:a16="http://schemas.microsoft.com/office/drawing/2014/main" id="{9EF01001-7064-4D7D-8EED-7CEB6C122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37" name="Text Box 7">
          <a:extLst>
            <a:ext uri="{FF2B5EF4-FFF2-40B4-BE49-F238E27FC236}">
              <a16:creationId xmlns:a16="http://schemas.microsoft.com/office/drawing/2014/main" id="{9AFFFF66-71E1-4C10-9E14-3B90B1D578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38" name="Text Box 7">
          <a:extLst>
            <a:ext uri="{FF2B5EF4-FFF2-40B4-BE49-F238E27FC236}">
              <a16:creationId xmlns:a16="http://schemas.microsoft.com/office/drawing/2014/main" id="{7777A9BB-41B6-4CA7-BF95-1B7A3727B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39" name="Text Box 7">
          <a:extLst>
            <a:ext uri="{FF2B5EF4-FFF2-40B4-BE49-F238E27FC236}">
              <a16:creationId xmlns:a16="http://schemas.microsoft.com/office/drawing/2014/main" id="{F50AFF8F-0D75-489B-83D5-55C968903C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40" name="Text Box 7">
          <a:extLst>
            <a:ext uri="{FF2B5EF4-FFF2-40B4-BE49-F238E27FC236}">
              <a16:creationId xmlns:a16="http://schemas.microsoft.com/office/drawing/2014/main" id="{EA0BA036-79DE-4C25-AF5D-4A3A6BF82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41" name="Text Box 7">
          <a:extLst>
            <a:ext uri="{FF2B5EF4-FFF2-40B4-BE49-F238E27FC236}">
              <a16:creationId xmlns:a16="http://schemas.microsoft.com/office/drawing/2014/main" id="{14D6A008-6E9D-4989-BC2A-E1768160DF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42" name="Text Box 7">
          <a:extLst>
            <a:ext uri="{FF2B5EF4-FFF2-40B4-BE49-F238E27FC236}">
              <a16:creationId xmlns:a16="http://schemas.microsoft.com/office/drawing/2014/main" id="{19A4BC20-3459-4CE2-AE71-E76FBB4BA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43" name="Text Box 7">
          <a:extLst>
            <a:ext uri="{FF2B5EF4-FFF2-40B4-BE49-F238E27FC236}">
              <a16:creationId xmlns:a16="http://schemas.microsoft.com/office/drawing/2014/main" id="{194F68F9-65BC-4B17-81A7-D014CF8F71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44" name="Text Box 7">
          <a:extLst>
            <a:ext uri="{FF2B5EF4-FFF2-40B4-BE49-F238E27FC236}">
              <a16:creationId xmlns:a16="http://schemas.microsoft.com/office/drawing/2014/main" id="{7941EA0B-D0A9-4E1A-9856-AC11F2893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45" name="Text Box 7">
          <a:extLst>
            <a:ext uri="{FF2B5EF4-FFF2-40B4-BE49-F238E27FC236}">
              <a16:creationId xmlns:a16="http://schemas.microsoft.com/office/drawing/2014/main" id="{E5084F6D-B1AB-41D7-B810-447104C54A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46" name="Text Box 7">
          <a:extLst>
            <a:ext uri="{FF2B5EF4-FFF2-40B4-BE49-F238E27FC236}">
              <a16:creationId xmlns:a16="http://schemas.microsoft.com/office/drawing/2014/main" id="{508EB296-0DEE-4869-9433-FD5AEF9552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47" name="Text Box 7">
          <a:extLst>
            <a:ext uri="{FF2B5EF4-FFF2-40B4-BE49-F238E27FC236}">
              <a16:creationId xmlns:a16="http://schemas.microsoft.com/office/drawing/2014/main" id="{BD35A904-F5C8-4071-ADE4-8A60A57FEA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48" name="Text Box 7">
          <a:extLst>
            <a:ext uri="{FF2B5EF4-FFF2-40B4-BE49-F238E27FC236}">
              <a16:creationId xmlns:a16="http://schemas.microsoft.com/office/drawing/2014/main" id="{49F63A08-784A-450A-BEA6-E77BC8CBCC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49" name="Text Box 7">
          <a:extLst>
            <a:ext uri="{FF2B5EF4-FFF2-40B4-BE49-F238E27FC236}">
              <a16:creationId xmlns:a16="http://schemas.microsoft.com/office/drawing/2014/main" id="{338E4EB9-29F3-455B-8609-4786ACA193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50" name="Text Box 7">
          <a:extLst>
            <a:ext uri="{FF2B5EF4-FFF2-40B4-BE49-F238E27FC236}">
              <a16:creationId xmlns:a16="http://schemas.microsoft.com/office/drawing/2014/main" id="{6A55D74E-EC44-40EA-8F1A-3A6A1CCEA9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51" name="Text Box 7">
          <a:extLst>
            <a:ext uri="{FF2B5EF4-FFF2-40B4-BE49-F238E27FC236}">
              <a16:creationId xmlns:a16="http://schemas.microsoft.com/office/drawing/2014/main" id="{91EF16D4-81E8-4731-ADD5-AECD681D5C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52" name="Text Box 7">
          <a:extLst>
            <a:ext uri="{FF2B5EF4-FFF2-40B4-BE49-F238E27FC236}">
              <a16:creationId xmlns:a16="http://schemas.microsoft.com/office/drawing/2014/main" id="{A0D62E64-726E-4AD7-ABBF-953870780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53" name="Text Box 7">
          <a:extLst>
            <a:ext uri="{FF2B5EF4-FFF2-40B4-BE49-F238E27FC236}">
              <a16:creationId xmlns:a16="http://schemas.microsoft.com/office/drawing/2014/main" id="{DA2F82BC-5BD0-4800-8EF3-999191989F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54" name="Text Box 7">
          <a:extLst>
            <a:ext uri="{FF2B5EF4-FFF2-40B4-BE49-F238E27FC236}">
              <a16:creationId xmlns:a16="http://schemas.microsoft.com/office/drawing/2014/main" id="{3EC2D5AB-475A-4562-B7EC-60564B1259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55" name="Text Box 7">
          <a:extLst>
            <a:ext uri="{FF2B5EF4-FFF2-40B4-BE49-F238E27FC236}">
              <a16:creationId xmlns:a16="http://schemas.microsoft.com/office/drawing/2014/main" id="{C91A1BE5-6B69-4B1F-BB3D-CE2800039F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56" name="Text Box 7">
          <a:extLst>
            <a:ext uri="{FF2B5EF4-FFF2-40B4-BE49-F238E27FC236}">
              <a16:creationId xmlns:a16="http://schemas.microsoft.com/office/drawing/2014/main" id="{26F3EE8D-51CD-477A-BFAF-01A9D0BF0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57" name="Text Box 7">
          <a:extLst>
            <a:ext uri="{FF2B5EF4-FFF2-40B4-BE49-F238E27FC236}">
              <a16:creationId xmlns:a16="http://schemas.microsoft.com/office/drawing/2014/main" id="{149DFD58-7E69-48CC-99D4-B395584765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58" name="Text Box 7">
          <a:extLst>
            <a:ext uri="{FF2B5EF4-FFF2-40B4-BE49-F238E27FC236}">
              <a16:creationId xmlns:a16="http://schemas.microsoft.com/office/drawing/2014/main" id="{9E35BFBE-B137-4E1C-B7DB-86ADC0097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59" name="Text Box 7">
          <a:extLst>
            <a:ext uri="{FF2B5EF4-FFF2-40B4-BE49-F238E27FC236}">
              <a16:creationId xmlns:a16="http://schemas.microsoft.com/office/drawing/2014/main" id="{E999A5D0-1D28-4276-A977-9BB2DDDF6C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60" name="Text Box 7">
          <a:extLst>
            <a:ext uri="{FF2B5EF4-FFF2-40B4-BE49-F238E27FC236}">
              <a16:creationId xmlns:a16="http://schemas.microsoft.com/office/drawing/2014/main" id="{F6C364A1-468D-466B-9854-E800EC5A2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61" name="Text Box 7">
          <a:extLst>
            <a:ext uri="{FF2B5EF4-FFF2-40B4-BE49-F238E27FC236}">
              <a16:creationId xmlns:a16="http://schemas.microsoft.com/office/drawing/2014/main" id="{C890E67A-BA7E-45BF-9947-927C6A2DF3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62" name="Text Box 7">
          <a:extLst>
            <a:ext uri="{FF2B5EF4-FFF2-40B4-BE49-F238E27FC236}">
              <a16:creationId xmlns:a16="http://schemas.microsoft.com/office/drawing/2014/main" id="{8FADF7D8-24D8-43D4-8ECA-B7B139B8EA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63" name="Text Box 7">
          <a:extLst>
            <a:ext uri="{FF2B5EF4-FFF2-40B4-BE49-F238E27FC236}">
              <a16:creationId xmlns:a16="http://schemas.microsoft.com/office/drawing/2014/main" id="{D92C9580-F4C7-424D-9221-3B3291F71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64" name="Text Box 7">
          <a:extLst>
            <a:ext uri="{FF2B5EF4-FFF2-40B4-BE49-F238E27FC236}">
              <a16:creationId xmlns:a16="http://schemas.microsoft.com/office/drawing/2014/main" id="{807D914A-F3EA-41F4-BB24-442FCB17AD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65" name="Text Box 7">
          <a:extLst>
            <a:ext uri="{FF2B5EF4-FFF2-40B4-BE49-F238E27FC236}">
              <a16:creationId xmlns:a16="http://schemas.microsoft.com/office/drawing/2014/main" id="{94246BD2-DF55-4A58-AFE3-496EC5EA0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66" name="Text Box 7">
          <a:extLst>
            <a:ext uri="{FF2B5EF4-FFF2-40B4-BE49-F238E27FC236}">
              <a16:creationId xmlns:a16="http://schemas.microsoft.com/office/drawing/2014/main" id="{327046BD-CBBB-48B6-B943-F3B0B1B17D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67" name="Text Box 7">
          <a:extLst>
            <a:ext uri="{FF2B5EF4-FFF2-40B4-BE49-F238E27FC236}">
              <a16:creationId xmlns:a16="http://schemas.microsoft.com/office/drawing/2014/main" id="{EB2BAF4D-A7C0-43DD-B111-94C7798BD1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68" name="Text Box 7">
          <a:extLst>
            <a:ext uri="{FF2B5EF4-FFF2-40B4-BE49-F238E27FC236}">
              <a16:creationId xmlns:a16="http://schemas.microsoft.com/office/drawing/2014/main" id="{EDCE9A2A-FAF4-4860-A63D-A1781E89CC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69" name="Text Box 7">
          <a:extLst>
            <a:ext uri="{FF2B5EF4-FFF2-40B4-BE49-F238E27FC236}">
              <a16:creationId xmlns:a16="http://schemas.microsoft.com/office/drawing/2014/main" id="{25EF1199-6810-4CE3-B657-E5CDB6D61D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70" name="Text Box 7">
          <a:extLst>
            <a:ext uri="{FF2B5EF4-FFF2-40B4-BE49-F238E27FC236}">
              <a16:creationId xmlns:a16="http://schemas.microsoft.com/office/drawing/2014/main" id="{886A93C9-FBB0-4CA4-8F19-67962A7704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71" name="Text Box 7">
          <a:extLst>
            <a:ext uri="{FF2B5EF4-FFF2-40B4-BE49-F238E27FC236}">
              <a16:creationId xmlns:a16="http://schemas.microsoft.com/office/drawing/2014/main" id="{9857CA2C-E416-4CEB-AC4B-A7221ABD8D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72" name="Text Box 7">
          <a:extLst>
            <a:ext uri="{FF2B5EF4-FFF2-40B4-BE49-F238E27FC236}">
              <a16:creationId xmlns:a16="http://schemas.microsoft.com/office/drawing/2014/main" id="{1DC72AF0-ED1C-4436-ACA9-7CEA5A735B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73" name="Text Box 7">
          <a:extLst>
            <a:ext uri="{FF2B5EF4-FFF2-40B4-BE49-F238E27FC236}">
              <a16:creationId xmlns:a16="http://schemas.microsoft.com/office/drawing/2014/main" id="{0AD3E178-E2C8-42AB-B61F-DFE48F5B9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74" name="Text Box 7">
          <a:extLst>
            <a:ext uri="{FF2B5EF4-FFF2-40B4-BE49-F238E27FC236}">
              <a16:creationId xmlns:a16="http://schemas.microsoft.com/office/drawing/2014/main" id="{058E14D2-1C63-4751-AFCC-730006ECFA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75" name="Text Box 7">
          <a:extLst>
            <a:ext uri="{FF2B5EF4-FFF2-40B4-BE49-F238E27FC236}">
              <a16:creationId xmlns:a16="http://schemas.microsoft.com/office/drawing/2014/main" id="{8A0A3EAB-F5CD-4CB5-A4D6-12F60CEAA6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76" name="Text Box 7">
          <a:extLst>
            <a:ext uri="{FF2B5EF4-FFF2-40B4-BE49-F238E27FC236}">
              <a16:creationId xmlns:a16="http://schemas.microsoft.com/office/drawing/2014/main" id="{CA43C9BC-2EF2-43F9-9231-95F4DDE344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77" name="Text Box 7">
          <a:extLst>
            <a:ext uri="{FF2B5EF4-FFF2-40B4-BE49-F238E27FC236}">
              <a16:creationId xmlns:a16="http://schemas.microsoft.com/office/drawing/2014/main" id="{FB4A2A32-42ED-467D-8F4D-936C855010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78" name="Text Box 7">
          <a:extLst>
            <a:ext uri="{FF2B5EF4-FFF2-40B4-BE49-F238E27FC236}">
              <a16:creationId xmlns:a16="http://schemas.microsoft.com/office/drawing/2014/main" id="{CA44904B-A0FF-47ED-8551-E04CD4DDE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0279" name="Text Box 7">
          <a:extLst>
            <a:ext uri="{FF2B5EF4-FFF2-40B4-BE49-F238E27FC236}">
              <a16:creationId xmlns:a16="http://schemas.microsoft.com/office/drawing/2014/main" id="{91915607-FA91-4D31-B1BC-0DB90BAFE6C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80" name="Text Box 7">
          <a:extLst>
            <a:ext uri="{FF2B5EF4-FFF2-40B4-BE49-F238E27FC236}">
              <a16:creationId xmlns:a16="http://schemas.microsoft.com/office/drawing/2014/main" id="{D0ED36E7-7EF3-4624-9F62-26385DFA5E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81" name="Text Box 7">
          <a:extLst>
            <a:ext uri="{FF2B5EF4-FFF2-40B4-BE49-F238E27FC236}">
              <a16:creationId xmlns:a16="http://schemas.microsoft.com/office/drawing/2014/main" id="{3636CC47-D801-461B-B3DA-CBBCE1C90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82" name="Text Box 7">
          <a:extLst>
            <a:ext uri="{FF2B5EF4-FFF2-40B4-BE49-F238E27FC236}">
              <a16:creationId xmlns:a16="http://schemas.microsoft.com/office/drawing/2014/main" id="{7D60F502-9426-42DA-BF0E-9CA1E8D2BF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83" name="Text Box 7">
          <a:extLst>
            <a:ext uri="{FF2B5EF4-FFF2-40B4-BE49-F238E27FC236}">
              <a16:creationId xmlns:a16="http://schemas.microsoft.com/office/drawing/2014/main" id="{37654FFD-29EC-4949-9339-A404D4C86A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84" name="Text Box 7">
          <a:extLst>
            <a:ext uri="{FF2B5EF4-FFF2-40B4-BE49-F238E27FC236}">
              <a16:creationId xmlns:a16="http://schemas.microsoft.com/office/drawing/2014/main" id="{64F5F138-BA5D-4235-B82E-13844FBFE6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85" name="Text Box 7">
          <a:extLst>
            <a:ext uri="{FF2B5EF4-FFF2-40B4-BE49-F238E27FC236}">
              <a16:creationId xmlns:a16="http://schemas.microsoft.com/office/drawing/2014/main" id="{08585DDB-DBCE-4427-BB3E-3BA66379F8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86" name="Text Box 7">
          <a:extLst>
            <a:ext uri="{FF2B5EF4-FFF2-40B4-BE49-F238E27FC236}">
              <a16:creationId xmlns:a16="http://schemas.microsoft.com/office/drawing/2014/main" id="{705D54EE-FA54-4DD9-84E8-32A9903985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87" name="Text Box 7">
          <a:extLst>
            <a:ext uri="{FF2B5EF4-FFF2-40B4-BE49-F238E27FC236}">
              <a16:creationId xmlns:a16="http://schemas.microsoft.com/office/drawing/2014/main" id="{BB51900A-B84B-4CA7-8422-C4A44EBB52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88" name="Text Box 7">
          <a:extLst>
            <a:ext uri="{FF2B5EF4-FFF2-40B4-BE49-F238E27FC236}">
              <a16:creationId xmlns:a16="http://schemas.microsoft.com/office/drawing/2014/main" id="{4F86F030-E751-4EF4-BB21-4CA0E0452D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89" name="Text Box 7">
          <a:extLst>
            <a:ext uri="{FF2B5EF4-FFF2-40B4-BE49-F238E27FC236}">
              <a16:creationId xmlns:a16="http://schemas.microsoft.com/office/drawing/2014/main" id="{A1BD60AB-CB46-4BAC-A850-2ECF39EA13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90" name="Text Box 7">
          <a:extLst>
            <a:ext uri="{FF2B5EF4-FFF2-40B4-BE49-F238E27FC236}">
              <a16:creationId xmlns:a16="http://schemas.microsoft.com/office/drawing/2014/main" id="{E35292A7-A3EF-4BA2-8B93-F2A089768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91" name="Text Box 7">
          <a:extLst>
            <a:ext uri="{FF2B5EF4-FFF2-40B4-BE49-F238E27FC236}">
              <a16:creationId xmlns:a16="http://schemas.microsoft.com/office/drawing/2014/main" id="{1F067DC9-9CB4-49A8-84EA-B8B78DB613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92" name="Text Box 7">
          <a:extLst>
            <a:ext uri="{FF2B5EF4-FFF2-40B4-BE49-F238E27FC236}">
              <a16:creationId xmlns:a16="http://schemas.microsoft.com/office/drawing/2014/main" id="{A2BF37C3-045D-4AB1-BF10-A056618D1F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93" name="Text Box 7">
          <a:extLst>
            <a:ext uri="{FF2B5EF4-FFF2-40B4-BE49-F238E27FC236}">
              <a16:creationId xmlns:a16="http://schemas.microsoft.com/office/drawing/2014/main" id="{CD50E194-D555-4875-B7C8-D1E1AE2602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94" name="Text Box 7">
          <a:extLst>
            <a:ext uri="{FF2B5EF4-FFF2-40B4-BE49-F238E27FC236}">
              <a16:creationId xmlns:a16="http://schemas.microsoft.com/office/drawing/2014/main" id="{BEE80BF9-3BAD-4FE0-A789-D992E12EA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95" name="Text Box 7">
          <a:extLst>
            <a:ext uri="{FF2B5EF4-FFF2-40B4-BE49-F238E27FC236}">
              <a16:creationId xmlns:a16="http://schemas.microsoft.com/office/drawing/2014/main" id="{6A245051-8FE3-45F5-BBB2-BC8F07138E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96" name="Text Box 7">
          <a:extLst>
            <a:ext uri="{FF2B5EF4-FFF2-40B4-BE49-F238E27FC236}">
              <a16:creationId xmlns:a16="http://schemas.microsoft.com/office/drawing/2014/main" id="{27AF33C3-AB11-4F1A-9B7B-1625EC2D1D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97" name="Text Box 7">
          <a:extLst>
            <a:ext uri="{FF2B5EF4-FFF2-40B4-BE49-F238E27FC236}">
              <a16:creationId xmlns:a16="http://schemas.microsoft.com/office/drawing/2014/main" id="{F1ED76C1-4EDE-4F22-A774-B62595FC9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98" name="Text Box 7">
          <a:extLst>
            <a:ext uri="{FF2B5EF4-FFF2-40B4-BE49-F238E27FC236}">
              <a16:creationId xmlns:a16="http://schemas.microsoft.com/office/drawing/2014/main" id="{45F23F8F-08EC-42F9-BD58-8BB290D4F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299" name="Text Box 7">
          <a:extLst>
            <a:ext uri="{FF2B5EF4-FFF2-40B4-BE49-F238E27FC236}">
              <a16:creationId xmlns:a16="http://schemas.microsoft.com/office/drawing/2014/main" id="{7C05CD01-988C-435C-80C2-3AB6C44A9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00" name="Text Box 7">
          <a:extLst>
            <a:ext uri="{FF2B5EF4-FFF2-40B4-BE49-F238E27FC236}">
              <a16:creationId xmlns:a16="http://schemas.microsoft.com/office/drawing/2014/main" id="{C1DB91C5-E674-49CB-806C-70B532DA63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01" name="Text Box 7">
          <a:extLst>
            <a:ext uri="{FF2B5EF4-FFF2-40B4-BE49-F238E27FC236}">
              <a16:creationId xmlns:a16="http://schemas.microsoft.com/office/drawing/2014/main" id="{C8A78AEA-231F-4487-BC35-69A4917424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02" name="Text Box 7">
          <a:extLst>
            <a:ext uri="{FF2B5EF4-FFF2-40B4-BE49-F238E27FC236}">
              <a16:creationId xmlns:a16="http://schemas.microsoft.com/office/drawing/2014/main" id="{DE49ADA9-A59E-4ECB-A239-E6FE046893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03" name="Text Box 7">
          <a:extLst>
            <a:ext uri="{FF2B5EF4-FFF2-40B4-BE49-F238E27FC236}">
              <a16:creationId xmlns:a16="http://schemas.microsoft.com/office/drawing/2014/main" id="{F395B23F-90B4-4F9B-860F-B2AD61C06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04" name="Text Box 7">
          <a:extLst>
            <a:ext uri="{FF2B5EF4-FFF2-40B4-BE49-F238E27FC236}">
              <a16:creationId xmlns:a16="http://schemas.microsoft.com/office/drawing/2014/main" id="{B72AAED2-345D-4B66-A452-98DB2D22E0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05" name="Text Box 7">
          <a:extLst>
            <a:ext uri="{FF2B5EF4-FFF2-40B4-BE49-F238E27FC236}">
              <a16:creationId xmlns:a16="http://schemas.microsoft.com/office/drawing/2014/main" id="{91844DA7-86D5-4CCE-BD12-D31E8D7DFF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06" name="Text Box 7">
          <a:extLst>
            <a:ext uri="{FF2B5EF4-FFF2-40B4-BE49-F238E27FC236}">
              <a16:creationId xmlns:a16="http://schemas.microsoft.com/office/drawing/2014/main" id="{5C0B3177-6587-47E2-914F-A4BD77E60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07" name="Text Box 7">
          <a:extLst>
            <a:ext uri="{FF2B5EF4-FFF2-40B4-BE49-F238E27FC236}">
              <a16:creationId xmlns:a16="http://schemas.microsoft.com/office/drawing/2014/main" id="{C809D61F-7867-484F-ADA1-C25902D228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08" name="Text Box 7">
          <a:extLst>
            <a:ext uri="{FF2B5EF4-FFF2-40B4-BE49-F238E27FC236}">
              <a16:creationId xmlns:a16="http://schemas.microsoft.com/office/drawing/2014/main" id="{A9B8CD23-4223-4E25-9BE5-9C3B34BDFD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09" name="Text Box 7">
          <a:extLst>
            <a:ext uri="{FF2B5EF4-FFF2-40B4-BE49-F238E27FC236}">
              <a16:creationId xmlns:a16="http://schemas.microsoft.com/office/drawing/2014/main" id="{C1CC6B34-42DB-4175-BA23-1951FFF17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10" name="Text Box 7">
          <a:extLst>
            <a:ext uri="{FF2B5EF4-FFF2-40B4-BE49-F238E27FC236}">
              <a16:creationId xmlns:a16="http://schemas.microsoft.com/office/drawing/2014/main" id="{0EC3CC15-2ABE-4185-B4DF-5C1DBDFAE2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11" name="Text Box 7">
          <a:extLst>
            <a:ext uri="{FF2B5EF4-FFF2-40B4-BE49-F238E27FC236}">
              <a16:creationId xmlns:a16="http://schemas.microsoft.com/office/drawing/2014/main" id="{2AF57D99-B5E1-4E2B-941C-63A9E9EBEC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12" name="Text Box 7">
          <a:extLst>
            <a:ext uri="{FF2B5EF4-FFF2-40B4-BE49-F238E27FC236}">
              <a16:creationId xmlns:a16="http://schemas.microsoft.com/office/drawing/2014/main" id="{A45EC636-E8D6-4215-89EE-059E832D48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13" name="Text Box 7">
          <a:extLst>
            <a:ext uri="{FF2B5EF4-FFF2-40B4-BE49-F238E27FC236}">
              <a16:creationId xmlns:a16="http://schemas.microsoft.com/office/drawing/2014/main" id="{FA0AE615-1E6E-4B95-97DE-58B9432314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14" name="Text Box 7">
          <a:extLst>
            <a:ext uri="{FF2B5EF4-FFF2-40B4-BE49-F238E27FC236}">
              <a16:creationId xmlns:a16="http://schemas.microsoft.com/office/drawing/2014/main" id="{A7CB7971-2480-48BA-9DC8-60E9431539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15" name="Text Box 7">
          <a:extLst>
            <a:ext uri="{FF2B5EF4-FFF2-40B4-BE49-F238E27FC236}">
              <a16:creationId xmlns:a16="http://schemas.microsoft.com/office/drawing/2014/main" id="{1A421DF2-7680-4288-80C6-CEE5941FFB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16" name="Text Box 7">
          <a:extLst>
            <a:ext uri="{FF2B5EF4-FFF2-40B4-BE49-F238E27FC236}">
              <a16:creationId xmlns:a16="http://schemas.microsoft.com/office/drawing/2014/main" id="{C3B8A497-9D8A-419A-9149-3AFE25DDD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17" name="Text Box 7">
          <a:extLst>
            <a:ext uri="{FF2B5EF4-FFF2-40B4-BE49-F238E27FC236}">
              <a16:creationId xmlns:a16="http://schemas.microsoft.com/office/drawing/2014/main" id="{575378DB-2729-4C65-A559-85B2AD521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18" name="Text Box 7">
          <a:extLst>
            <a:ext uri="{FF2B5EF4-FFF2-40B4-BE49-F238E27FC236}">
              <a16:creationId xmlns:a16="http://schemas.microsoft.com/office/drawing/2014/main" id="{6C984288-659A-4D05-BBA0-8028B25622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19" name="Text Box 7">
          <a:extLst>
            <a:ext uri="{FF2B5EF4-FFF2-40B4-BE49-F238E27FC236}">
              <a16:creationId xmlns:a16="http://schemas.microsoft.com/office/drawing/2014/main" id="{3401CC87-2800-49E8-944A-8E2AC67D6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20" name="Text Box 7">
          <a:extLst>
            <a:ext uri="{FF2B5EF4-FFF2-40B4-BE49-F238E27FC236}">
              <a16:creationId xmlns:a16="http://schemas.microsoft.com/office/drawing/2014/main" id="{EE016732-0EB4-4102-BCFE-CD37326249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21" name="Text Box 7">
          <a:extLst>
            <a:ext uri="{FF2B5EF4-FFF2-40B4-BE49-F238E27FC236}">
              <a16:creationId xmlns:a16="http://schemas.microsoft.com/office/drawing/2014/main" id="{13622F41-FE7C-4E3E-9EE5-261B16AD8C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22" name="Text Box 7">
          <a:extLst>
            <a:ext uri="{FF2B5EF4-FFF2-40B4-BE49-F238E27FC236}">
              <a16:creationId xmlns:a16="http://schemas.microsoft.com/office/drawing/2014/main" id="{ED405B83-1316-4570-9FAF-D23B61243D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23" name="Text Box 7">
          <a:extLst>
            <a:ext uri="{FF2B5EF4-FFF2-40B4-BE49-F238E27FC236}">
              <a16:creationId xmlns:a16="http://schemas.microsoft.com/office/drawing/2014/main" id="{3E8E76C6-23BE-4E6B-838C-9C64D12AF6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24" name="Text Box 7">
          <a:extLst>
            <a:ext uri="{FF2B5EF4-FFF2-40B4-BE49-F238E27FC236}">
              <a16:creationId xmlns:a16="http://schemas.microsoft.com/office/drawing/2014/main" id="{64961551-1BBD-4899-A718-5F4DDFACF8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25" name="Text Box 7">
          <a:extLst>
            <a:ext uri="{FF2B5EF4-FFF2-40B4-BE49-F238E27FC236}">
              <a16:creationId xmlns:a16="http://schemas.microsoft.com/office/drawing/2014/main" id="{9C84125B-8845-427C-959B-C3FA4225E6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26" name="Text Box 7">
          <a:extLst>
            <a:ext uri="{FF2B5EF4-FFF2-40B4-BE49-F238E27FC236}">
              <a16:creationId xmlns:a16="http://schemas.microsoft.com/office/drawing/2014/main" id="{4552CA81-6641-46C1-ADC1-B1DAD48518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27" name="Text Box 7">
          <a:extLst>
            <a:ext uri="{FF2B5EF4-FFF2-40B4-BE49-F238E27FC236}">
              <a16:creationId xmlns:a16="http://schemas.microsoft.com/office/drawing/2014/main" id="{7096C432-1E5F-4505-BDEF-FBB0EE4B0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28" name="Text Box 7">
          <a:extLst>
            <a:ext uri="{FF2B5EF4-FFF2-40B4-BE49-F238E27FC236}">
              <a16:creationId xmlns:a16="http://schemas.microsoft.com/office/drawing/2014/main" id="{A281E3AF-173C-4D3A-89BD-DD5AFA1FCF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29" name="Text Box 7">
          <a:extLst>
            <a:ext uri="{FF2B5EF4-FFF2-40B4-BE49-F238E27FC236}">
              <a16:creationId xmlns:a16="http://schemas.microsoft.com/office/drawing/2014/main" id="{7D145954-031B-4458-A066-762B46A1C0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30" name="Text Box 7">
          <a:extLst>
            <a:ext uri="{FF2B5EF4-FFF2-40B4-BE49-F238E27FC236}">
              <a16:creationId xmlns:a16="http://schemas.microsoft.com/office/drawing/2014/main" id="{89A8D21E-47E6-49B2-A9C1-1C897574B3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31" name="Text Box 7">
          <a:extLst>
            <a:ext uri="{FF2B5EF4-FFF2-40B4-BE49-F238E27FC236}">
              <a16:creationId xmlns:a16="http://schemas.microsoft.com/office/drawing/2014/main" id="{E67D6B32-8D47-4CCF-AFED-222A426E53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32" name="Text Box 7">
          <a:extLst>
            <a:ext uri="{FF2B5EF4-FFF2-40B4-BE49-F238E27FC236}">
              <a16:creationId xmlns:a16="http://schemas.microsoft.com/office/drawing/2014/main" id="{B2224E4C-DDA1-4732-A979-DA2B140ADA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33" name="Text Box 7">
          <a:extLst>
            <a:ext uri="{FF2B5EF4-FFF2-40B4-BE49-F238E27FC236}">
              <a16:creationId xmlns:a16="http://schemas.microsoft.com/office/drawing/2014/main" id="{DD399A61-6BF3-4AF6-BAD5-04238B7EB4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34" name="Text Box 7">
          <a:extLst>
            <a:ext uri="{FF2B5EF4-FFF2-40B4-BE49-F238E27FC236}">
              <a16:creationId xmlns:a16="http://schemas.microsoft.com/office/drawing/2014/main" id="{826B2E67-9353-4248-8537-E5889B0CE7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35" name="Text Box 7">
          <a:extLst>
            <a:ext uri="{FF2B5EF4-FFF2-40B4-BE49-F238E27FC236}">
              <a16:creationId xmlns:a16="http://schemas.microsoft.com/office/drawing/2014/main" id="{5810C700-2AB6-4A58-A056-EBF491E764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36" name="Text Box 7">
          <a:extLst>
            <a:ext uri="{FF2B5EF4-FFF2-40B4-BE49-F238E27FC236}">
              <a16:creationId xmlns:a16="http://schemas.microsoft.com/office/drawing/2014/main" id="{D3376EFA-1EC1-49FD-B30A-F61338A6DA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37" name="Text Box 7">
          <a:extLst>
            <a:ext uri="{FF2B5EF4-FFF2-40B4-BE49-F238E27FC236}">
              <a16:creationId xmlns:a16="http://schemas.microsoft.com/office/drawing/2014/main" id="{261BF59F-E3B3-4C3B-93E2-FCBC243E0E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38" name="Text Box 7">
          <a:extLst>
            <a:ext uri="{FF2B5EF4-FFF2-40B4-BE49-F238E27FC236}">
              <a16:creationId xmlns:a16="http://schemas.microsoft.com/office/drawing/2014/main" id="{DE5FE05A-F170-4301-A13E-5751337DB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39" name="Text Box 7">
          <a:extLst>
            <a:ext uri="{FF2B5EF4-FFF2-40B4-BE49-F238E27FC236}">
              <a16:creationId xmlns:a16="http://schemas.microsoft.com/office/drawing/2014/main" id="{1F6897CD-BC7A-4DAD-9941-2107D487E7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40" name="Text Box 7">
          <a:extLst>
            <a:ext uri="{FF2B5EF4-FFF2-40B4-BE49-F238E27FC236}">
              <a16:creationId xmlns:a16="http://schemas.microsoft.com/office/drawing/2014/main" id="{5125F784-4452-4FED-8E61-9DFE449D38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41" name="Text Box 7">
          <a:extLst>
            <a:ext uri="{FF2B5EF4-FFF2-40B4-BE49-F238E27FC236}">
              <a16:creationId xmlns:a16="http://schemas.microsoft.com/office/drawing/2014/main" id="{829F11E7-03C8-49F9-8993-0644128B4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42" name="Text Box 7">
          <a:extLst>
            <a:ext uri="{FF2B5EF4-FFF2-40B4-BE49-F238E27FC236}">
              <a16:creationId xmlns:a16="http://schemas.microsoft.com/office/drawing/2014/main" id="{C385BC13-9FBA-40B1-B01C-63A506C64F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43" name="Text Box 7">
          <a:extLst>
            <a:ext uri="{FF2B5EF4-FFF2-40B4-BE49-F238E27FC236}">
              <a16:creationId xmlns:a16="http://schemas.microsoft.com/office/drawing/2014/main" id="{14734457-6238-4081-8E50-77767BCB1D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44" name="Text Box 7">
          <a:extLst>
            <a:ext uri="{FF2B5EF4-FFF2-40B4-BE49-F238E27FC236}">
              <a16:creationId xmlns:a16="http://schemas.microsoft.com/office/drawing/2014/main" id="{21D8B931-4316-475D-83CB-36A9F9C17E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45" name="Text Box 7">
          <a:extLst>
            <a:ext uri="{FF2B5EF4-FFF2-40B4-BE49-F238E27FC236}">
              <a16:creationId xmlns:a16="http://schemas.microsoft.com/office/drawing/2014/main" id="{D630CE64-0261-49CD-B2FE-2FCC420D6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46" name="Text Box 7">
          <a:extLst>
            <a:ext uri="{FF2B5EF4-FFF2-40B4-BE49-F238E27FC236}">
              <a16:creationId xmlns:a16="http://schemas.microsoft.com/office/drawing/2014/main" id="{A76FA2CF-1517-4ABE-8F1F-3FBB837C1E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47" name="Text Box 7">
          <a:extLst>
            <a:ext uri="{FF2B5EF4-FFF2-40B4-BE49-F238E27FC236}">
              <a16:creationId xmlns:a16="http://schemas.microsoft.com/office/drawing/2014/main" id="{28D7353E-D2C7-42F1-B503-72706D271A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48" name="Text Box 7">
          <a:extLst>
            <a:ext uri="{FF2B5EF4-FFF2-40B4-BE49-F238E27FC236}">
              <a16:creationId xmlns:a16="http://schemas.microsoft.com/office/drawing/2014/main" id="{DA5D0D20-E368-4E24-A743-DD0E21A3C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49" name="Text Box 7">
          <a:extLst>
            <a:ext uri="{FF2B5EF4-FFF2-40B4-BE49-F238E27FC236}">
              <a16:creationId xmlns:a16="http://schemas.microsoft.com/office/drawing/2014/main" id="{F8C3C62C-DE82-4EFC-9BA7-CB4071F30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50" name="Text Box 7">
          <a:extLst>
            <a:ext uri="{FF2B5EF4-FFF2-40B4-BE49-F238E27FC236}">
              <a16:creationId xmlns:a16="http://schemas.microsoft.com/office/drawing/2014/main" id="{38EA3F58-BE10-44BC-A5A9-B807B461C1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51" name="Text Box 7">
          <a:extLst>
            <a:ext uri="{FF2B5EF4-FFF2-40B4-BE49-F238E27FC236}">
              <a16:creationId xmlns:a16="http://schemas.microsoft.com/office/drawing/2014/main" id="{589B82A1-E5EF-446D-B9D3-D74FBD8A3B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52" name="Text Box 7">
          <a:extLst>
            <a:ext uri="{FF2B5EF4-FFF2-40B4-BE49-F238E27FC236}">
              <a16:creationId xmlns:a16="http://schemas.microsoft.com/office/drawing/2014/main" id="{41866FAF-B311-47DE-84A1-E928A6F39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53" name="Text Box 7">
          <a:extLst>
            <a:ext uri="{FF2B5EF4-FFF2-40B4-BE49-F238E27FC236}">
              <a16:creationId xmlns:a16="http://schemas.microsoft.com/office/drawing/2014/main" id="{5130B153-C9AD-4E92-989C-7F3B76C8B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54" name="Text Box 7">
          <a:extLst>
            <a:ext uri="{FF2B5EF4-FFF2-40B4-BE49-F238E27FC236}">
              <a16:creationId xmlns:a16="http://schemas.microsoft.com/office/drawing/2014/main" id="{6977041F-9042-46C7-88FA-2D22C49D9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55" name="Text Box 7">
          <a:extLst>
            <a:ext uri="{FF2B5EF4-FFF2-40B4-BE49-F238E27FC236}">
              <a16:creationId xmlns:a16="http://schemas.microsoft.com/office/drawing/2014/main" id="{96E4B577-74B6-4ADC-98AD-F828042F50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56" name="Text Box 7">
          <a:extLst>
            <a:ext uri="{FF2B5EF4-FFF2-40B4-BE49-F238E27FC236}">
              <a16:creationId xmlns:a16="http://schemas.microsoft.com/office/drawing/2014/main" id="{03E48519-7241-46EE-B137-274EC0175B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57" name="Text Box 7">
          <a:extLst>
            <a:ext uri="{FF2B5EF4-FFF2-40B4-BE49-F238E27FC236}">
              <a16:creationId xmlns:a16="http://schemas.microsoft.com/office/drawing/2014/main" id="{7884389E-8289-45ED-877B-ACBC3A3EB9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58" name="Text Box 7">
          <a:extLst>
            <a:ext uri="{FF2B5EF4-FFF2-40B4-BE49-F238E27FC236}">
              <a16:creationId xmlns:a16="http://schemas.microsoft.com/office/drawing/2014/main" id="{03D3200D-EF26-4AFF-8D0B-C3B24EC3C5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59" name="Text Box 7">
          <a:extLst>
            <a:ext uri="{FF2B5EF4-FFF2-40B4-BE49-F238E27FC236}">
              <a16:creationId xmlns:a16="http://schemas.microsoft.com/office/drawing/2014/main" id="{9A62C980-9BE0-4A2C-A510-271A25255A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60" name="Text Box 7">
          <a:extLst>
            <a:ext uri="{FF2B5EF4-FFF2-40B4-BE49-F238E27FC236}">
              <a16:creationId xmlns:a16="http://schemas.microsoft.com/office/drawing/2014/main" id="{93A14ABE-0711-49F2-B128-5340ECB471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61" name="Text Box 7">
          <a:extLst>
            <a:ext uri="{FF2B5EF4-FFF2-40B4-BE49-F238E27FC236}">
              <a16:creationId xmlns:a16="http://schemas.microsoft.com/office/drawing/2014/main" id="{7099D71C-7FE7-4502-8EB0-AE498F4F89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62" name="Text Box 7">
          <a:extLst>
            <a:ext uri="{FF2B5EF4-FFF2-40B4-BE49-F238E27FC236}">
              <a16:creationId xmlns:a16="http://schemas.microsoft.com/office/drawing/2014/main" id="{47504663-868F-44FE-B9CA-C462A5AA01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63" name="Text Box 7">
          <a:extLst>
            <a:ext uri="{FF2B5EF4-FFF2-40B4-BE49-F238E27FC236}">
              <a16:creationId xmlns:a16="http://schemas.microsoft.com/office/drawing/2014/main" id="{D7597678-0CB9-47E5-8DDE-200BDB580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64" name="Text Box 7">
          <a:extLst>
            <a:ext uri="{FF2B5EF4-FFF2-40B4-BE49-F238E27FC236}">
              <a16:creationId xmlns:a16="http://schemas.microsoft.com/office/drawing/2014/main" id="{958A9E6B-3EB3-4EED-8397-0B91B46166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65" name="Text Box 7">
          <a:extLst>
            <a:ext uri="{FF2B5EF4-FFF2-40B4-BE49-F238E27FC236}">
              <a16:creationId xmlns:a16="http://schemas.microsoft.com/office/drawing/2014/main" id="{3837B78E-524A-4168-8E0B-99757A885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66" name="Text Box 7">
          <a:extLst>
            <a:ext uri="{FF2B5EF4-FFF2-40B4-BE49-F238E27FC236}">
              <a16:creationId xmlns:a16="http://schemas.microsoft.com/office/drawing/2014/main" id="{8C6A7442-4CAC-4ABC-B375-0674383AFE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67" name="Text Box 7">
          <a:extLst>
            <a:ext uri="{FF2B5EF4-FFF2-40B4-BE49-F238E27FC236}">
              <a16:creationId xmlns:a16="http://schemas.microsoft.com/office/drawing/2014/main" id="{561BE23A-C2A7-422E-8E3D-248F8A36AC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68" name="Text Box 7">
          <a:extLst>
            <a:ext uri="{FF2B5EF4-FFF2-40B4-BE49-F238E27FC236}">
              <a16:creationId xmlns:a16="http://schemas.microsoft.com/office/drawing/2014/main" id="{76868465-8F30-4D11-B9F8-487A052682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69" name="Text Box 7">
          <a:extLst>
            <a:ext uri="{FF2B5EF4-FFF2-40B4-BE49-F238E27FC236}">
              <a16:creationId xmlns:a16="http://schemas.microsoft.com/office/drawing/2014/main" id="{72669317-DF92-4FF2-B367-C6A52133DF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70" name="Text Box 7">
          <a:extLst>
            <a:ext uri="{FF2B5EF4-FFF2-40B4-BE49-F238E27FC236}">
              <a16:creationId xmlns:a16="http://schemas.microsoft.com/office/drawing/2014/main" id="{14856913-79C8-4B3E-B3B5-4EAB7DAFEB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71" name="Text Box 7">
          <a:extLst>
            <a:ext uri="{FF2B5EF4-FFF2-40B4-BE49-F238E27FC236}">
              <a16:creationId xmlns:a16="http://schemas.microsoft.com/office/drawing/2014/main" id="{3E14CD18-D5C9-4373-BE5A-BC9B93423F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72" name="Text Box 7">
          <a:extLst>
            <a:ext uri="{FF2B5EF4-FFF2-40B4-BE49-F238E27FC236}">
              <a16:creationId xmlns:a16="http://schemas.microsoft.com/office/drawing/2014/main" id="{0D6BD065-B40F-4D05-B4CE-09F566ACC0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73" name="Text Box 7">
          <a:extLst>
            <a:ext uri="{FF2B5EF4-FFF2-40B4-BE49-F238E27FC236}">
              <a16:creationId xmlns:a16="http://schemas.microsoft.com/office/drawing/2014/main" id="{536D23DB-2969-4665-B3CD-02A11A7BC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74" name="Text Box 7">
          <a:extLst>
            <a:ext uri="{FF2B5EF4-FFF2-40B4-BE49-F238E27FC236}">
              <a16:creationId xmlns:a16="http://schemas.microsoft.com/office/drawing/2014/main" id="{A117A2F4-4E55-4E4E-9DC1-92D45987DF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75" name="Text Box 7">
          <a:extLst>
            <a:ext uri="{FF2B5EF4-FFF2-40B4-BE49-F238E27FC236}">
              <a16:creationId xmlns:a16="http://schemas.microsoft.com/office/drawing/2014/main" id="{0C4AB406-735F-4BDC-BE4B-D349403900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76" name="Text Box 7">
          <a:extLst>
            <a:ext uri="{FF2B5EF4-FFF2-40B4-BE49-F238E27FC236}">
              <a16:creationId xmlns:a16="http://schemas.microsoft.com/office/drawing/2014/main" id="{E9B4520B-EED3-4B77-B43E-D8E9469742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77" name="Text Box 7">
          <a:extLst>
            <a:ext uri="{FF2B5EF4-FFF2-40B4-BE49-F238E27FC236}">
              <a16:creationId xmlns:a16="http://schemas.microsoft.com/office/drawing/2014/main" id="{6D317260-D759-4143-BF6B-B00709752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78" name="Text Box 7">
          <a:extLst>
            <a:ext uri="{FF2B5EF4-FFF2-40B4-BE49-F238E27FC236}">
              <a16:creationId xmlns:a16="http://schemas.microsoft.com/office/drawing/2014/main" id="{CD81487D-798F-43DD-8B01-DFE87EFDC6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79" name="Text Box 7">
          <a:extLst>
            <a:ext uri="{FF2B5EF4-FFF2-40B4-BE49-F238E27FC236}">
              <a16:creationId xmlns:a16="http://schemas.microsoft.com/office/drawing/2014/main" id="{A96276D1-7364-446B-B159-247C64D37E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80" name="Text Box 7">
          <a:extLst>
            <a:ext uri="{FF2B5EF4-FFF2-40B4-BE49-F238E27FC236}">
              <a16:creationId xmlns:a16="http://schemas.microsoft.com/office/drawing/2014/main" id="{0479FB28-9FE1-4333-9C28-F014716900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81" name="Text Box 7">
          <a:extLst>
            <a:ext uri="{FF2B5EF4-FFF2-40B4-BE49-F238E27FC236}">
              <a16:creationId xmlns:a16="http://schemas.microsoft.com/office/drawing/2014/main" id="{AC221602-89A6-4B62-892D-3F2A965706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82" name="Text Box 7">
          <a:extLst>
            <a:ext uri="{FF2B5EF4-FFF2-40B4-BE49-F238E27FC236}">
              <a16:creationId xmlns:a16="http://schemas.microsoft.com/office/drawing/2014/main" id="{63CB9507-1901-4400-9FF1-FA2108F1A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83" name="Text Box 7">
          <a:extLst>
            <a:ext uri="{FF2B5EF4-FFF2-40B4-BE49-F238E27FC236}">
              <a16:creationId xmlns:a16="http://schemas.microsoft.com/office/drawing/2014/main" id="{E105DA3E-097B-4093-922B-C3224C6AC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84" name="Text Box 7">
          <a:extLst>
            <a:ext uri="{FF2B5EF4-FFF2-40B4-BE49-F238E27FC236}">
              <a16:creationId xmlns:a16="http://schemas.microsoft.com/office/drawing/2014/main" id="{D23C2011-50F7-4F86-B292-AD3FCED791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85" name="Text Box 7">
          <a:extLst>
            <a:ext uri="{FF2B5EF4-FFF2-40B4-BE49-F238E27FC236}">
              <a16:creationId xmlns:a16="http://schemas.microsoft.com/office/drawing/2014/main" id="{D371F0D4-0597-486A-89A3-5F4203A5E3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86" name="Text Box 7">
          <a:extLst>
            <a:ext uri="{FF2B5EF4-FFF2-40B4-BE49-F238E27FC236}">
              <a16:creationId xmlns:a16="http://schemas.microsoft.com/office/drawing/2014/main" id="{CA00210E-7007-4D97-9EB6-DC79935E17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87" name="Text Box 7">
          <a:extLst>
            <a:ext uri="{FF2B5EF4-FFF2-40B4-BE49-F238E27FC236}">
              <a16:creationId xmlns:a16="http://schemas.microsoft.com/office/drawing/2014/main" id="{855A4C65-0F42-4158-BA74-730815B878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88" name="Text Box 7">
          <a:extLst>
            <a:ext uri="{FF2B5EF4-FFF2-40B4-BE49-F238E27FC236}">
              <a16:creationId xmlns:a16="http://schemas.microsoft.com/office/drawing/2014/main" id="{A8827EA6-27F1-4662-9015-FBBEC7CAF2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89" name="Text Box 7">
          <a:extLst>
            <a:ext uri="{FF2B5EF4-FFF2-40B4-BE49-F238E27FC236}">
              <a16:creationId xmlns:a16="http://schemas.microsoft.com/office/drawing/2014/main" id="{82CE3FDC-AAD3-4A34-A658-B7754369B9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90" name="Text Box 7">
          <a:extLst>
            <a:ext uri="{FF2B5EF4-FFF2-40B4-BE49-F238E27FC236}">
              <a16:creationId xmlns:a16="http://schemas.microsoft.com/office/drawing/2014/main" id="{7A96F853-38CB-4CD4-9325-78D1375E89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91" name="Text Box 7">
          <a:extLst>
            <a:ext uri="{FF2B5EF4-FFF2-40B4-BE49-F238E27FC236}">
              <a16:creationId xmlns:a16="http://schemas.microsoft.com/office/drawing/2014/main" id="{833B4ED4-2B9F-4352-BB4E-08A6FF4DE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92" name="Text Box 7">
          <a:extLst>
            <a:ext uri="{FF2B5EF4-FFF2-40B4-BE49-F238E27FC236}">
              <a16:creationId xmlns:a16="http://schemas.microsoft.com/office/drawing/2014/main" id="{50B95B93-B1BA-451E-8D9B-A1F03CD04C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93" name="Text Box 7">
          <a:extLst>
            <a:ext uri="{FF2B5EF4-FFF2-40B4-BE49-F238E27FC236}">
              <a16:creationId xmlns:a16="http://schemas.microsoft.com/office/drawing/2014/main" id="{ECF33DAE-ABBF-492C-BBD5-F23CF625A0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94" name="Text Box 7">
          <a:extLst>
            <a:ext uri="{FF2B5EF4-FFF2-40B4-BE49-F238E27FC236}">
              <a16:creationId xmlns:a16="http://schemas.microsoft.com/office/drawing/2014/main" id="{96420CC9-45CF-4636-A54E-95A862C4E8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95" name="Text Box 7">
          <a:extLst>
            <a:ext uri="{FF2B5EF4-FFF2-40B4-BE49-F238E27FC236}">
              <a16:creationId xmlns:a16="http://schemas.microsoft.com/office/drawing/2014/main" id="{10E59BB6-3ABB-4E81-A213-2309C491A0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96" name="Text Box 7">
          <a:extLst>
            <a:ext uri="{FF2B5EF4-FFF2-40B4-BE49-F238E27FC236}">
              <a16:creationId xmlns:a16="http://schemas.microsoft.com/office/drawing/2014/main" id="{BA15172E-8A92-450A-9528-343603CC0B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97" name="Text Box 7">
          <a:extLst>
            <a:ext uri="{FF2B5EF4-FFF2-40B4-BE49-F238E27FC236}">
              <a16:creationId xmlns:a16="http://schemas.microsoft.com/office/drawing/2014/main" id="{F0F54D9D-63EC-47DC-9EC3-B4CE144015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98" name="Text Box 7">
          <a:extLst>
            <a:ext uri="{FF2B5EF4-FFF2-40B4-BE49-F238E27FC236}">
              <a16:creationId xmlns:a16="http://schemas.microsoft.com/office/drawing/2014/main" id="{078ECE9B-D9B3-4A51-87AD-3EDE0B351A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399" name="Text Box 7">
          <a:extLst>
            <a:ext uri="{FF2B5EF4-FFF2-40B4-BE49-F238E27FC236}">
              <a16:creationId xmlns:a16="http://schemas.microsoft.com/office/drawing/2014/main" id="{318D7CE9-1FF7-4CFF-B5EE-5168B468A1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00" name="Text Box 7">
          <a:extLst>
            <a:ext uri="{FF2B5EF4-FFF2-40B4-BE49-F238E27FC236}">
              <a16:creationId xmlns:a16="http://schemas.microsoft.com/office/drawing/2014/main" id="{D17C8E34-0785-454C-BCFE-A83E6676E2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01" name="Text Box 7">
          <a:extLst>
            <a:ext uri="{FF2B5EF4-FFF2-40B4-BE49-F238E27FC236}">
              <a16:creationId xmlns:a16="http://schemas.microsoft.com/office/drawing/2014/main" id="{FC511114-052F-413A-A028-05864E0F8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02" name="Text Box 7">
          <a:extLst>
            <a:ext uri="{FF2B5EF4-FFF2-40B4-BE49-F238E27FC236}">
              <a16:creationId xmlns:a16="http://schemas.microsoft.com/office/drawing/2014/main" id="{776B7742-1DC5-4E37-9106-212B651ECD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03" name="Text Box 7">
          <a:extLst>
            <a:ext uri="{FF2B5EF4-FFF2-40B4-BE49-F238E27FC236}">
              <a16:creationId xmlns:a16="http://schemas.microsoft.com/office/drawing/2014/main" id="{3765C1CD-861D-4B9C-BEF5-0FB4882C5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04" name="Text Box 7">
          <a:extLst>
            <a:ext uri="{FF2B5EF4-FFF2-40B4-BE49-F238E27FC236}">
              <a16:creationId xmlns:a16="http://schemas.microsoft.com/office/drawing/2014/main" id="{1CA1EF87-C0D4-43C5-BDD1-D2EDFC917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05" name="Text Box 7">
          <a:extLst>
            <a:ext uri="{FF2B5EF4-FFF2-40B4-BE49-F238E27FC236}">
              <a16:creationId xmlns:a16="http://schemas.microsoft.com/office/drawing/2014/main" id="{976C1D47-EF74-4006-837E-8C9E0D34DF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06" name="Text Box 7">
          <a:extLst>
            <a:ext uri="{FF2B5EF4-FFF2-40B4-BE49-F238E27FC236}">
              <a16:creationId xmlns:a16="http://schemas.microsoft.com/office/drawing/2014/main" id="{D42F7BCA-6173-4D57-9089-7ACCB4A803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07" name="Text Box 7">
          <a:extLst>
            <a:ext uri="{FF2B5EF4-FFF2-40B4-BE49-F238E27FC236}">
              <a16:creationId xmlns:a16="http://schemas.microsoft.com/office/drawing/2014/main" id="{7B14CA41-867E-41FD-ACF1-4AEF7048B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08" name="Text Box 7">
          <a:extLst>
            <a:ext uri="{FF2B5EF4-FFF2-40B4-BE49-F238E27FC236}">
              <a16:creationId xmlns:a16="http://schemas.microsoft.com/office/drawing/2014/main" id="{34696201-9F06-435A-BF8C-8C06B25CA2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09" name="Text Box 7">
          <a:extLst>
            <a:ext uri="{FF2B5EF4-FFF2-40B4-BE49-F238E27FC236}">
              <a16:creationId xmlns:a16="http://schemas.microsoft.com/office/drawing/2014/main" id="{3BA99CC2-FA10-4DFA-A5D0-5C61BD6A3A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10" name="Text Box 7">
          <a:extLst>
            <a:ext uri="{FF2B5EF4-FFF2-40B4-BE49-F238E27FC236}">
              <a16:creationId xmlns:a16="http://schemas.microsoft.com/office/drawing/2014/main" id="{8D1EE675-34C2-4FC7-A91A-FC6A5FE64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11" name="Text Box 7">
          <a:extLst>
            <a:ext uri="{FF2B5EF4-FFF2-40B4-BE49-F238E27FC236}">
              <a16:creationId xmlns:a16="http://schemas.microsoft.com/office/drawing/2014/main" id="{3E435062-4BBA-4CF8-851F-CDE3140405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12" name="Text Box 7">
          <a:extLst>
            <a:ext uri="{FF2B5EF4-FFF2-40B4-BE49-F238E27FC236}">
              <a16:creationId xmlns:a16="http://schemas.microsoft.com/office/drawing/2014/main" id="{9B6D60B9-CB32-44A5-8C29-F34F723427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13" name="Text Box 7">
          <a:extLst>
            <a:ext uri="{FF2B5EF4-FFF2-40B4-BE49-F238E27FC236}">
              <a16:creationId xmlns:a16="http://schemas.microsoft.com/office/drawing/2014/main" id="{3A8C4101-BCE9-4D0D-94A6-43DC083E5C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14" name="Text Box 7">
          <a:extLst>
            <a:ext uri="{FF2B5EF4-FFF2-40B4-BE49-F238E27FC236}">
              <a16:creationId xmlns:a16="http://schemas.microsoft.com/office/drawing/2014/main" id="{813A3102-302B-45FA-9C8D-386DC7F650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15" name="Text Box 7">
          <a:extLst>
            <a:ext uri="{FF2B5EF4-FFF2-40B4-BE49-F238E27FC236}">
              <a16:creationId xmlns:a16="http://schemas.microsoft.com/office/drawing/2014/main" id="{B6278DE4-C15D-4CEF-9573-BCF40AEAEE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16" name="Text Box 7">
          <a:extLst>
            <a:ext uri="{FF2B5EF4-FFF2-40B4-BE49-F238E27FC236}">
              <a16:creationId xmlns:a16="http://schemas.microsoft.com/office/drawing/2014/main" id="{5D87C1BE-4C0A-4890-9B6E-98C62E14E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17" name="Text Box 7">
          <a:extLst>
            <a:ext uri="{FF2B5EF4-FFF2-40B4-BE49-F238E27FC236}">
              <a16:creationId xmlns:a16="http://schemas.microsoft.com/office/drawing/2014/main" id="{14D6F07C-796C-4AA8-B563-EB51047330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18" name="Text Box 7">
          <a:extLst>
            <a:ext uri="{FF2B5EF4-FFF2-40B4-BE49-F238E27FC236}">
              <a16:creationId xmlns:a16="http://schemas.microsoft.com/office/drawing/2014/main" id="{843A3367-8F2B-49E7-86D1-5462356AD7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19" name="Text Box 7">
          <a:extLst>
            <a:ext uri="{FF2B5EF4-FFF2-40B4-BE49-F238E27FC236}">
              <a16:creationId xmlns:a16="http://schemas.microsoft.com/office/drawing/2014/main" id="{E41458B5-ECC9-4AAC-B7FD-5B90EC53CC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20" name="Text Box 7">
          <a:extLst>
            <a:ext uri="{FF2B5EF4-FFF2-40B4-BE49-F238E27FC236}">
              <a16:creationId xmlns:a16="http://schemas.microsoft.com/office/drawing/2014/main" id="{C4FF0669-22DC-4B93-BAF3-2A6C7D364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21" name="Text Box 7">
          <a:extLst>
            <a:ext uri="{FF2B5EF4-FFF2-40B4-BE49-F238E27FC236}">
              <a16:creationId xmlns:a16="http://schemas.microsoft.com/office/drawing/2014/main" id="{33FC60D4-F822-471B-8EE9-8083028141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22" name="Text Box 7">
          <a:extLst>
            <a:ext uri="{FF2B5EF4-FFF2-40B4-BE49-F238E27FC236}">
              <a16:creationId xmlns:a16="http://schemas.microsoft.com/office/drawing/2014/main" id="{01CC870D-71A1-414F-A6A9-CC90A9950A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23" name="Text Box 7">
          <a:extLst>
            <a:ext uri="{FF2B5EF4-FFF2-40B4-BE49-F238E27FC236}">
              <a16:creationId xmlns:a16="http://schemas.microsoft.com/office/drawing/2014/main" id="{C6F70DA5-5A84-479F-88B6-9E4F2096C3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24" name="Text Box 7">
          <a:extLst>
            <a:ext uri="{FF2B5EF4-FFF2-40B4-BE49-F238E27FC236}">
              <a16:creationId xmlns:a16="http://schemas.microsoft.com/office/drawing/2014/main" id="{B4A0118D-CE6C-44F7-A240-D2520EC24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25" name="Text Box 7">
          <a:extLst>
            <a:ext uri="{FF2B5EF4-FFF2-40B4-BE49-F238E27FC236}">
              <a16:creationId xmlns:a16="http://schemas.microsoft.com/office/drawing/2014/main" id="{24591267-9915-46B0-8558-0293AA9CAF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26" name="Text Box 7">
          <a:extLst>
            <a:ext uri="{FF2B5EF4-FFF2-40B4-BE49-F238E27FC236}">
              <a16:creationId xmlns:a16="http://schemas.microsoft.com/office/drawing/2014/main" id="{A50BD638-1E6A-4893-A725-265D0D1ABB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27" name="Text Box 7">
          <a:extLst>
            <a:ext uri="{FF2B5EF4-FFF2-40B4-BE49-F238E27FC236}">
              <a16:creationId xmlns:a16="http://schemas.microsoft.com/office/drawing/2014/main" id="{573D4476-AD29-4F18-BA03-6273D3A73D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28" name="Text Box 7">
          <a:extLst>
            <a:ext uri="{FF2B5EF4-FFF2-40B4-BE49-F238E27FC236}">
              <a16:creationId xmlns:a16="http://schemas.microsoft.com/office/drawing/2014/main" id="{0614F63B-F631-44A6-AC76-CD9410C67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29" name="Text Box 7">
          <a:extLst>
            <a:ext uri="{FF2B5EF4-FFF2-40B4-BE49-F238E27FC236}">
              <a16:creationId xmlns:a16="http://schemas.microsoft.com/office/drawing/2014/main" id="{11A82352-F040-4BB1-80F2-E5C31C87BF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30" name="Text Box 7">
          <a:extLst>
            <a:ext uri="{FF2B5EF4-FFF2-40B4-BE49-F238E27FC236}">
              <a16:creationId xmlns:a16="http://schemas.microsoft.com/office/drawing/2014/main" id="{E938A4D4-41E3-46BE-A438-922F97D05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31" name="Text Box 7">
          <a:extLst>
            <a:ext uri="{FF2B5EF4-FFF2-40B4-BE49-F238E27FC236}">
              <a16:creationId xmlns:a16="http://schemas.microsoft.com/office/drawing/2014/main" id="{B075803B-7E38-4404-B13A-20AD262E08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32" name="Text Box 7">
          <a:extLst>
            <a:ext uri="{FF2B5EF4-FFF2-40B4-BE49-F238E27FC236}">
              <a16:creationId xmlns:a16="http://schemas.microsoft.com/office/drawing/2014/main" id="{BCF2F5D5-9D7A-468D-B4DA-344359C60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33" name="Text Box 7">
          <a:extLst>
            <a:ext uri="{FF2B5EF4-FFF2-40B4-BE49-F238E27FC236}">
              <a16:creationId xmlns:a16="http://schemas.microsoft.com/office/drawing/2014/main" id="{ACDFC8B5-8FF1-4BCC-AF5A-C51D54878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34" name="Text Box 7">
          <a:extLst>
            <a:ext uri="{FF2B5EF4-FFF2-40B4-BE49-F238E27FC236}">
              <a16:creationId xmlns:a16="http://schemas.microsoft.com/office/drawing/2014/main" id="{630F328B-3DA8-4C4B-AF69-915E4ED854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35" name="Text Box 7">
          <a:extLst>
            <a:ext uri="{FF2B5EF4-FFF2-40B4-BE49-F238E27FC236}">
              <a16:creationId xmlns:a16="http://schemas.microsoft.com/office/drawing/2014/main" id="{7F97FA19-ECC9-4DC1-998D-A80370D2E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36" name="Text Box 7">
          <a:extLst>
            <a:ext uri="{FF2B5EF4-FFF2-40B4-BE49-F238E27FC236}">
              <a16:creationId xmlns:a16="http://schemas.microsoft.com/office/drawing/2014/main" id="{263485F8-2F66-4230-9BDC-07488B58FC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37" name="Text Box 7">
          <a:extLst>
            <a:ext uri="{FF2B5EF4-FFF2-40B4-BE49-F238E27FC236}">
              <a16:creationId xmlns:a16="http://schemas.microsoft.com/office/drawing/2014/main" id="{98BBD0F2-A607-4484-BC94-D1020D71F8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38" name="Text Box 7">
          <a:extLst>
            <a:ext uri="{FF2B5EF4-FFF2-40B4-BE49-F238E27FC236}">
              <a16:creationId xmlns:a16="http://schemas.microsoft.com/office/drawing/2014/main" id="{E1ED060E-FC8B-47A6-8FFA-7ACF71BCF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39" name="Text Box 7">
          <a:extLst>
            <a:ext uri="{FF2B5EF4-FFF2-40B4-BE49-F238E27FC236}">
              <a16:creationId xmlns:a16="http://schemas.microsoft.com/office/drawing/2014/main" id="{FEC7DEDC-6B84-4C9C-AFCB-34FB23D30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40" name="Text Box 7">
          <a:extLst>
            <a:ext uri="{FF2B5EF4-FFF2-40B4-BE49-F238E27FC236}">
              <a16:creationId xmlns:a16="http://schemas.microsoft.com/office/drawing/2014/main" id="{9CC95081-053A-4C46-BE8A-9FC014E65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41" name="Text Box 7">
          <a:extLst>
            <a:ext uri="{FF2B5EF4-FFF2-40B4-BE49-F238E27FC236}">
              <a16:creationId xmlns:a16="http://schemas.microsoft.com/office/drawing/2014/main" id="{D54C78ED-9F76-4001-8E77-ACD3AF82DA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42" name="Text Box 7">
          <a:extLst>
            <a:ext uri="{FF2B5EF4-FFF2-40B4-BE49-F238E27FC236}">
              <a16:creationId xmlns:a16="http://schemas.microsoft.com/office/drawing/2014/main" id="{4FF15D8C-E858-4C74-916D-30F73EEE67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43" name="Text Box 7">
          <a:extLst>
            <a:ext uri="{FF2B5EF4-FFF2-40B4-BE49-F238E27FC236}">
              <a16:creationId xmlns:a16="http://schemas.microsoft.com/office/drawing/2014/main" id="{B4E21A49-8BEF-4433-AD14-7E35CFA870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44" name="Text Box 7">
          <a:extLst>
            <a:ext uri="{FF2B5EF4-FFF2-40B4-BE49-F238E27FC236}">
              <a16:creationId xmlns:a16="http://schemas.microsoft.com/office/drawing/2014/main" id="{62078832-86B8-43F7-BF8F-FE181D4666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45" name="Text Box 7">
          <a:extLst>
            <a:ext uri="{FF2B5EF4-FFF2-40B4-BE49-F238E27FC236}">
              <a16:creationId xmlns:a16="http://schemas.microsoft.com/office/drawing/2014/main" id="{3B54BE14-849B-46EC-BCE8-DC62C57BE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46" name="Text Box 7">
          <a:extLst>
            <a:ext uri="{FF2B5EF4-FFF2-40B4-BE49-F238E27FC236}">
              <a16:creationId xmlns:a16="http://schemas.microsoft.com/office/drawing/2014/main" id="{80ECA012-A07D-4944-B084-991C28BF18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47" name="Text Box 7">
          <a:extLst>
            <a:ext uri="{FF2B5EF4-FFF2-40B4-BE49-F238E27FC236}">
              <a16:creationId xmlns:a16="http://schemas.microsoft.com/office/drawing/2014/main" id="{551E6509-23C6-4B35-9412-320895758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48" name="Text Box 7">
          <a:extLst>
            <a:ext uri="{FF2B5EF4-FFF2-40B4-BE49-F238E27FC236}">
              <a16:creationId xmlns:a16="http://schemas.microsoft.com/office/drawing/2014/main" id="{7A935907-7629-4150-BA5F-9F126B141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49" name="Text Box 7">
          <a:extLst>
            <a:ext uri="{FF2B5EF4-FFF2-40B4-BE49-F238E27FC236}">
              <a16:creationId xmlns:a16="http://schemas.microsoft.com/office/drawing/2014/main" id="{A9064257-ABD5-44CB-B638-E6ABD82C04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50" name="Text Box 7">
          <a:extLst>
            <a:ext uri="{FF2B5EF4-FFF2-40B4-BE49-F238E27FC236}">
              <a16:creationId xmlns:a16="http://schemas.microsoft.com/office/drawing/2014/main" id="{666C45B8-F523-4849-9781-5BBC7F8296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51" name="Text Box 7">
          <a:extLst>
            <a:ext uri="{FF2B5EF4-FFF2-40B4-BE49-F238E27FC236}">
              <a16:creationId xmlns:a16="http://schemas.microsoft.com/office/drawing/2014/main" id="{1799F0B6-AE5C-40C4-9E7A-06578E327F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52" name="Text Box 7">
          <a:extLst>
            <a:ext uri="{FF2B5EF4-FFF2-40B4-BE49-F238E27FC236}">
              <a16:creationId xmlns:a16="http://schemas.microsoft.com/office/drawing/2014/main" id="{A491A568-8EE3-46B6-81B9-A166E73672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53" name="Text Box 7">
          <a:extLst>
            <a:ext uri="{FF2B5EF4-FFF2-40B4-BE49-F238E27FC236}">
              <a16:creationId xmlns:a16="http://schemas.microsoft.com/office/drawing/2014/main" id="{D4AE6787-EE56-43FB-A928-EC74209B9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54" name="Text Box 7">
          <a:extLst>
            <a:ext uri="{FF2B5EF4-FFF2-40B4-BE49-F238E27FC236}">
              <a16:creationId xmlns:a16="http://schemas.microsoft.com/office/drawing/2014/main" id="{6D95BB05-B0D4-4F09-BF8C-15A0EB5D4F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55" name="Text Box 7">
          <a:extLst>
            <a:ext uri="{FF2B5EF4-FFF2-40B4-BE49-F238E27FC236}">
              <a16:creationId xmlns:a16="http://schemas.microsoft.com/office/drawing/2014/main" id="{655A8954-CAC4-4AA6-8A4E-EFB935A8F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56" name="Text Box 7">
          <a:extLst>
            <a:ext uri="{FF2B5EF4-FFF2-40B4-BE49-F238E27FC236}">
              <a16:creationId xmlns:a16="http://schemas.microsoft.com/office/drawing/2014/main" id="{E43A22D2-15F7-422E-80E1-2AEF669F5A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57" name="Text Box 7">
          <a:extLst>
            <a:ext uri="{FF2B5EF4-FFF2-40B4-BE49-F238E27FC236}">
              <a16:creationId xmlns:a16="http://schemas.microsoft.com/office/drawing/2014/main" id="{62EAEA21-3B0E-466D-A54E-EECF40211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58" name="Text Box 7">
          <a:extLst>
            <a:ext uri="{FF2B5EF4-FFF2-40B4-BE49-F238E27FC236}">
              <a16:creationId xmlns:a16="http://schemas.microsoft.com/office/drawing/2014/main" id="{95BFD74C-017F-4857-B62E-C44CCB5B4F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59" name="Text Box 7">
          <a:extLst>
            <a:ext uri="{FF2B5EF4-FFF2-40B4-BE49-F238E27FC236}">
              <a16:creationId xmlns:a16="http://schemas.microsoft.com/office/drawing/2014/main" id="{398045F0-BC32-408E-915E-6426F24F2D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60" name="Text Box 7">
          <a:extLst>
            <a:ext uri="{FF2B5EF4-FFF2-40B4-BE49-F238E27FC236}">
              <a16:creationId xmlns:a16="http://schemas.microsoft.com/office/drawing/2014/main" id="{3598E5AF-6DD8-4E09-B545-ACD6E18D3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61" name="Text Box 7">
          <a:extLst>
            <a:ext uri="{FF2B5EF4-FFF2-40B4-BE49-F238E27FC236}">
              <a16:creationId xmlns:a16="http://schemas.microsoft.com/office/drawing/2014/main" id="{2D1EC736-1180-467B-A1F2-171EA463DA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62" name="Text Box 7">
          <a:extLst>
            <a:ext uri="{FF2B5EF4-FFF2-40B4-BE49-F238E27FC236}">
              <a16:creationId xmlns:a16="http://schemas.microsoft.com/office/drawing/2014/main" id="{044BF461-B91F-4B8E-9DDC-DEB393AD65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63" name="Text Box 7">
          <a:extLst>
            <a:ext uri="{FF2B5EF4-FFF2-40B4-BE49-F238E27FC236}">
              <a16:creationId xmlns:a16="http://schemas.microsoft.com/office/drawing/2014/main" id="{ABE23B3D-14E7-4A87-AC82-84C28645E7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64" name="Text Box 7">
          <a:extLst>
            <a:ext uri="{FF2B5EF4-FFF2-40B4-BE49-F238E27FC236}">
              <a16:creationId xmlns:a16="http://schemas.microsoft.com/office/drawing/2014/main" id="{83B06496-9976-435F-96B1-E1762C67D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65" name="Text Box 7">
          <a:extLst>
            <a:ext uri="{FF2B5EF4-FFF2-40B4-BE49-F238E27FC236}">
              <a16:creationId xmlns:a16="http://schemas.microsoft.com/office/drawing/2014/main" id="{4A94B083-2EFC-4309-B80F-5514106642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66" name="Text Box 7">
          <a:extLst>
            <a:ext uri="{FF2B5EF4-FFF2-40B4-BE49-F238E27FC236}">
              <a16:creationId xmlns:a16="http://schemas.microsoft.com/office/drawing/2014/main" id="{75C24E0F-08E2-4CFA-923F-1FED42F016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67" name="Text Box 7">
          <a:extLst>
            <a:ext uri="{FF2B5EF4-FFF2-40B4-BE49-F238E27FC236}">
              <a16:creationId xmlns:a16="http://schemas.microsoft.com/office/drawing/2014/main" id="{6E28BBD6-8811-4E69-86D9-16D206A2B0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68" name="Text Box 7">
          <a:extLst>
            <a:ext uri="{FF2B5EF4-FFF2-40B4-BE49-F238E27FC236}">
              <a16:creationId xmlns:a16="http://schemas.microsoft.com/office/drawing/2014/main" id="{1DEC07DF-EED7-4CBC-BD0C-E7ED7FC737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69" name="Text Box 7">
          <a:extLst>
            <a:ext uri="{FF2B5EF4-FFF2-40B4-BE49-F238E27FC236}">
              <a16:creationId xmlns:a16="http://schemas.microsoft.com/office/drawing/2014/main" id="{E70FB178-64C5-4455-91D3-88D36AE5B4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70" name="Text Box 7">
          <a:extLst>
            <a:ext uri="{FF2B5EF4-FFF2-40B4-BE49-F238E27FC236}">
              <a16:creationId xmlns:a16="http://schemas.microsoft.com/office/drawing/2014/main" id="{2ACFD5FE-0B3F-419B-99DD-0B834FBC0A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71" name="Text Box 7">
          <a:extLst>
            <a:ext uri="{FF2B5EF4-FFF2-40B4-BE49-F238E27FC236}">
              <a16:creationId xmlns:a16="http://schemas.microsoft.com/office/drawing/2014/main" id="{08B281B0-E0FA-4309-836C-A256B9602D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72" name="Text Box 7">
          <a:extLst>
            <a:ext uri="{FF2B5EF4-FFF2-40B4-BE49-F238E27FC236}">
              <a16:creationId xmlns:a16="http://schemas.microsoft.com/office/drawing/2014/main" id="{FE3BB63B-90EB-4D1D-8EE0-3E0B2443E2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73" name="Text Box 7">
          <a:extLst>
            <a:ext uri="{FF2B5EF4-FFF2-40B4-BE49-F238E27FC236}">
              <a16:creationId xmlns:a16="http://schemas.microsoft.com/office/drawing/2014/main" id="{E2AAA2D0-A768-4ED9-B011-164B8FDD4C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74" name="Text Box 7">
          <a:extLst>
            <a:ext uri="{FF2B5EF4-FFF2-40B4-BE49-F238E27FC236}">
              <a16:creationId xmlns:a16="http://schemas.microsoft.com/office/drawing/2014/main" id="{F602E707-EEE1-4C02-938D-63FD5998A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75" name="Text Box 7">
          <a:extLst>
            <a:ext uri="{FF2B5EF4-FFF2-40B4-BE49-F238E27FC236}">
              <a16:creationId xmlns:a16="http://schemas.microsoft.com/office/drawing/2014/main" id="{667C8191-2198-4B36-97FD-4795331FD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76" name="Text Box 7">
          <a:extLst>
            <a:ext uri="{FF2B5EF4-FFF2-40B4-BE49-F238E27FC236}">
              <a16:creationId xmlns:a16="http://schemas.microsoft.com/office/drawing/2014/main" id="{59DBFDC0-6F0A-4F52-B324-C9C07D8BBE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77" name="Text Box 7">
          <a:extLst>
            <a:ext uri="{FF2B5EF4-FFF2-40B4-BE49-F238E27FC236}">
              <a16:creationId xmlns:a16="http://schemas.microsoft.com/office/drawing/2014/main" id="{B293B042-F8EF-4E5A-9ED4-7DFA8AC6B4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78" name="Text Box 7">
          <a:extLst>
            <a:ext uri="{FF2B5EF4-FFF2-40B4-BE49-F238E27FC236}">
              <a16:creationId xmlns:a16="http://schemas.microsoft.com/office/drawing/2014/main" id="{C4386FB1-086B-4401-A413-C807613F7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79" name="Text Box 7">
          <a:extLst>
            <a:ext uri="{FF2B5EF4-FFF2-40B4-BE49-F238E27FC236}">
              <a16:creationId xmlns:a16="http://schemas.microsoft.com/office/drawing/2014/main" id="{557115A7-BDEE-4A03-86C6-E8C16DD778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80" name="Text Box 7">
          <a:extLst>
            <a:ext uri="{FF2B5EF4-FFF2-40B4-BE49-F238E27FC236}">
              <a16:creationId xmlns:a16="http://schemas.microsoft.com/office/drawing/2014/main" id="{F70BB029-3460-4270-9D1A-D815B2EA71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81" name="Text Box 7">
          <a:extLst>
            <a:ext uri="{FF2B5EF4-FFF2-40B4-BE49-F238E27FC236}">
              <a16:creationId xmlns:a16="http://schemas.microsoft.com/office/drawing/2014/main" id="{1BFF9E19-A1A1-4E97-876F-7C5B082D1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82" name="Text Box 7">
          <a:extLst>
            <a:ext uri="{FF2B5EF4-FFF2-40B4-BE49-F238E27FC236}">
              <a16:creationId xmlns:a16="http://schemas.microsoft.com/office/drawing/2014/main" id="{CB6AFABE-5180-49EC-A8C9-F85E018537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83" name="Text Box 7">
          <a:extLst>
            <a:ext uri="{FF2B5EF4-FFF2-40B4-BE49-F238E27FC236}">
              <a16:creationId xmlns:a16="http://schemas.microsoft.com/office/drawing/2014/main" id="{FAD9B0EA-2096-4BA5-9B5A-03E4A286D8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84" name="Text Box 7">
          <a:extLst>
            <a:ext uri="{FF2B5EF4-FFF2-40B4-BE49-F238E27FC236}">
              <a16:creationId xmlns:a16="http://schemas.microsoft.com/office/drawing/2014/main" id="{4ACB8742-BCC8-4E7A-9C63-57702EE8A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85" name="Text Box 7">
          <a:extLst>
            <a:ext uri="{FF2B5EF4-FFF2-40B4-BE49-F238E27FC236}">
              <a16:creationId xmlns:a16="http://schemas.microsoft.com/office/drawing/2014/main" id="{0D475DE1-11C8-4874-8E19-E02FD8B5D7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86" name="Text Box 7">
          <a:extLst>
            <a:ext uri="{FF2B5EF4-FFF2-40B4-BE49-F238E27FC236}">
              <a16:creationId xmlns:a16="http://schemas.microsoft.com/office/drawing/2014/main" id="{B33725BD-B7B6-4B67-8FD8-4F78F1EA0D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87" name="Text Box 7">
          <a:extLst>
            <a:ext uri="{FF2B5EF4-FFF2-40B4-BE49-F238E27FC236}">
              <a16:creationId xmlns:a16="http://schemas.microsoft.com/office/drawing/2014/main" id="{08827870-1CDA-4EB4-AFCA-90D11C7B28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0488" name="Text Box 7">
          <a:extLst>
            <a:ext uri="{FF2B5EF4-FFF2-40B4-BE49-F238E27FC236}">
              <a16:creationId xmlns:a16="http://schemas.microsoft.com/office/drawing/2014/main" id="{932E1EB9-F395-4ECB-834F-AD22BD992B1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89" name="Text Box 7">
          <a:extLst>
            <a:ext uri="{FF2B5EF4-FFF2-40B4-BE49-F238E27FC236}">
              <a16:creationId xmlns:a16="http://schemas.microsoft.com/office/drawing/2014/main" id="{DF720167-7209-4A92-A5C8-901B0136B9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90" name="Text Box 7">
          <a:extLst>
            <a:ext uri="{FF2B5EF4-FFF2-40B4-BE49-F238E27FC236}">
              <a16:creationId xmlns:a16="http://schemas.microsoft.com/office/drawing/2014/main" id="{E3FC2B3F-F029-47CF-8EB3-A4BA5580CA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91" name="Text Box 7">
          <a:extLst>
            <a:ext uri="{FF2B5EF4-FFF2-40B4-BE49-F238E27FC236}">
              <a16:creationId xmlns:a16="http://schemas.microsoft.com/office/drawing/2014/main" id="{8D285287-2D16-4C88-B7EE-EDCBA39D15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92" name="Text Box 7">
          <a:extLst>
            <a:ext uri="{FF2B5EF4-FFF2-40B4-BE49-F238E27FC236}">
              <a16:creationId xmlns:a16="http://schemas.microsoft.com/office/drawing/2014/main" id="{0DA61FB7-8043-4306-8162-8753FC73B4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93" name="Text Box 7">
          <a:extLst>
            <a:ext uri="{FF2B5EF4-FFF2-40B4-BE49-F238E27FC236}">
              <a16:creationId xmlns:a16="http://schemas.microsoft.com/office/drawing/2014/main" id="{E27EBD50-BBDF-4F17-AC5B-F56E4A98EF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94" name="Text Box 7">
          <a:extLst>
            <a:ext uri="{FF2B5EF4-FFF2-40B4-BE49-F238E27FC236}">
              <a16:creationId xmlns:a16="http://schemas.microsoft.com/office/drawing/2014/main" id="{E66B84BE-9096-4E5E-A60D-8159730039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95" name="Text Box 7">
          <a:extLst>
            <a:ext uri="{FF2B5EF4-FFF2-40B4-BE49-F238E27FC236}">
              <a16:creationId xmlns:a16="http://schemas.microsoft.com/office/drawing/2014/main" id="{DD755906-D40A-47FE-8767-56F4D2BA5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96" name="Text Box 7">
          <a:extLst>
            <a:ext uri="{FF2B5EF4-FFF2-40B4-BE49-F238E27FC236}">
              <a16:creationId xmlns:a16="http://schemas.microsoft.com/office/drawing/2014/main" id="{1B4F0DCE-114F-44D8-94C0-EC38725341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97" name="Text Box 7">
          <a:extLst>
            <a:ext uri="{FF2B5EF4-FFF2-40B4-BE49-F238E27FC236}">
              <a16:creationId xmlns:a16="http://schemas.microsoft.com/office/drawing/2014/main" id="{49389385-2975-41FA-9129-06CBE762FF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98" name="Text Box 7">
          <a:extLst>
            <a:ext uri="{FF2B5EF4-FFF2-40B4-BE49-F238E27FC236}">
              <a16:creationId xmlns:a16="http://schemas.microsoft.com/office/drawing/2014/main" id="{6619EA60-ACAD-4202-A902-3E10FDCB80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499" name="Text Box 7">
          <a:extLst>
            <a:ext uri="{FF2B5EF4-FFF2-40B4-BE49-F238E27FC236}">
              <a16:creationId xmlns:a16="http://schemas.microsoft.com/office/drawing/2014/main" id="{6E016218-569F-4ACA-8638-D03B40D274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00" name="Text Box 7">
          <a:extLst>
            <a:ext uri="{FF2B5EF4-FFF2-40B4-BE49-F238E27FC236}">
              <a16:creationId xmlns:a16="http://schemas.microsoft.com/office/drawing/2014/main" id="{3942F8AA-2B99-41CD-9716-0CC88E078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01" name="Text Box 7">
          <a:extLst>
            <a:ext uri="{FF2B5EF4-FFF2-40B4-BE49-F238E27FC236}">
              <a16:creationId xmlns:a16="http://schemas.microsoft.com/office/drawing/2014/main" id="{8864AC3E-1F36-4B7C-9414-8E7ADF6CA3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02" name="Text Box 7">
          <a:extLst>
            <a:ext uri="{FF2B5EF4-FFF2-40B4-BE49-F238E27FC236}">
              <a16:creationId xmlns:a16="http://schemas.microsoft.com/office/drawing/2014/main" id="{16CC2552-AB9B-4707-B5B0-F4157C774C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03" name="Text Box 7">
          <a:extLst>
            <a:ext uri="{FF2B5EF4-FFF2-40B4-BE49-F238E27FC236}">
              <a16:creationId xmlns:a16="http://schemas.microsoft.com/office/drawing/2014/main" id="{C16D42BA-4502-4199-BF0A-E1FBD19CA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04" name="Text Box 7">
          <a:extLst>
            <a:ext uri="{FF2B5EF4-FFF2-40B4-BE49-F238E27FC236}">
              <a16:creationId xmlns:a16="http://schemas.microsoft.com/office/drawing/2014/main" id="{C4D324D1-316A-4DB4-BD03-80A0ABAD04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05" name="Text Box 7">
          <a:extLst>
            <a:ext uri="{FF2B5EF4-FFF2-40B4-BE49-F238E27FC236}">
              <a16:creationId xmlns:a16="http://schemas.microsoft.com/office/drawing/2014/main" id="{DAC151CC-9A5C-4562-82CD-2689BBCED2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06" name="Text Box 7">
          <a:extLst>
            <a:ext uri="{FF2B5EF4-FFF2-40B4-BE49-F238E27FC236}">
              <a16:creationId xmlns:a16="http://schemas.microsoft.com/office/drawing/2014/main" id="{342415B0-B100-4ECE-8792-39930CD9F8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07" name="Text Box 7">
          <a:extLst>
            <a:ext uri="{FF2B5EF4-FFF2-40B4-BE49-F238E27FC236}">
              <a16:creationId xmlns:a16="http://schemas.microsoft.com/office/drawing/2014/main" id="{A6C30207-9987-4213-AD2D-55BC0C6A61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08" name="Text Box 7">
          <a:extLst>
            <a:ext uri="{FF2B5EF4-FFF2-40B4-BE49-F238E27FC236}">
              <a16:creationId xmlns:a16="http://schemas.microsoft.com/office/drawing/2014/main" id="{88ED56C7-5FE9-4F30-ABED-255829E1ED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09" name="Text Box 7">
          <a:extLst>
            <a:ext uri="{FF2B5EF4-FFF2-40B4-BE49-F238E27FC236}">
              <a16:creationId xmlns:a16="http://schemas.microsoft.com/office/drawing/2014/main" id="{5939257A-CB43-4261-B0F1-548C33300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10" name="Text Box 7">
          <a:extLst>
            <a:ext uri="{FF2B5EF4-FFF2-40B4-BE49-F238E27FC236}">
              <a16:creationId xmlns:a16="http://schemas.microsoft.com/office/drawing/2014/main" id="{8F84F045-A459-4744-B679-245156E74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11" name="Text Box 7">
          <a:extLst>
            <a:ext uri="{FF2B5EF4-FFF2-40B4-BE49-F238E27FC236}">
              <a16:creationId xmlns:a16="http://schemas.microsoft.com/office/drawing/2014/main" id="{8B407BC0-250F-40E1-BC7B-D466353375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12" name="Text Box 7">
          <a:extLst>
            <a:ext uri="{FF2B5EF4-FFF2-40B4-BE49-F238E27FC236}">
              <a16:creationId xmlns:a16="http://schemas.microsoft.com/office/drawing/2014/main" id="{D72E1B52-19EE-4B8B-9A2D-D86800C57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13" name="Text Box 7">
          <a:extLst>
            <a:ext uri="{FF2B5EF4-FFF2-40B4-BE49-F238E27FC236}">
              <a16:creationId xmlns:a16="http://schemas.microsoft.com/office/drawing/2014/main" id="{5A2D020F-FFDC-4FFC-BE9F-3F91524DD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14" name="Text Box 7">
          <a:extLst>
            <a:ext uri="{FF2B5EF4-FFF2-40B4-BE49-F238E27FC236}">
              <a16:creationId xmlns:a16="http://schemas.microsoft.com/office/drawing/2014/main" id="{CB622A43-8692-461C-9B90-B67437E60C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15" name="Text Box 7">
          <a:extLst>
            <a:ext uri="{FF2B5EF4-FFF2-40B4-BE49-F238E27FC236}">
              <a16:creationId xmlns:a16="http://schemas.microsoft.com/office/drawing/2014/main" id="{2E7EC277-036D-44D2-B54E-14E9AA344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16" name="Text Box 7">
          <a:extLst>
            <a:ext uri="{FF2B5EF4-FFF2-40B4-BE49-F238E27FC236}">
              <a16:creationId xmlns:a16="http://schemas.microsoft.com/office/drawing/2014/main" id="{05F2D037-8485-4C8F-BEE7-7ECD168631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17" name="Text Box 7">
          <a:extLst>
            <a:ext uri="{FF2B5EF4-FFF2-40B4-BE49-F238E27FC236}">
              <a16:creationId xmlns:a16="http://schemas.microsoft.com/office/drawing/2014/main" id="{5A66C5CD-5079-47E3-AF86-AC21BC4482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18" name="Text Box 7">
          <a:extLst>
            <a:ext uri="{FF2B5EF4-FFF2-40B4-BE49-F238E27FC236}">
              <a16:creationId xmlns:a16="http://schemas.microsoft.com/office/drawing/2014/main" id="{FD72B9EB-4605-4E86-B6DC-6CD27E8C72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19" name="Text Box 7">
          <a:extLst>
            <a:ext uri="{FF2B5EF4-FFF2-40B4-BE49-F238E27FC236}">
              <a16:creationId xmlns:a16="http://schemas.microsoft.com/office/drawing/2014/main" id="{8976ABA0-495D-46B6-818A-D0A0D69ECD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20" name="Text Box 7">
          <a:extLst>
            <a:ext uri="{FF2B5EF4-FFF2-40B4-BE49-F238E27FC236}">
              <a16:creationId xmlns:a16="http://schemas.microsoft.com/office/drawing/2014/main" id="{CECF3CAF-7A94-49D1-9D40-2958CC57CC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21" name="Text Box 7">
          <a:extLst>
            <a:ext uri="{FF2B5EF4-FFF2-40B4-BE49-F238E27FC236}">
              <a16:creationId xmlns:a16="http://schemas.microsoft.com/office/drawing/2014/main" id="{69538E71-79BF-4C0F-AFB8-34A84CBAD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22" name="Text Box 7">
          <a:extLst>
            <a:ext uri="{FF2B5EF4-FFF2-40B4-BE49-F238E27FC236}">
              <a16:creationId xmlns:a16="http://schemas.microsoft.com/office/drawing/2014/main" id="{054BA288-1CC3-4005-8735-8FFB9BC21E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23" name="Text Box 7">
          <a:extLst>
            <a:ext uri="{FF2B5EF4-FFF2-40B4-BE49-F238E27FC236}">
              <a16:creationId xmlns:a16="http://schemas.microsoft.com/office/drawing/2014/main" id="{FA585750-8DD3-4E86-8026-3059C626B3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24" name="Text Box 7">
          <a:extLst>
            <a:ext uri="{FF2B5EF4-FFF2-40B4-BE49-F238E27FC236}">
              <a16:creationId xmlns:a16="http://schemas.microsoft.com/office/drawing/2014/main" id="{F28E73F3-9FD4-481A-B01B-32258DAE32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25" name="Text Box 7">
          <a:extLst>
            <a:ext uri="{FF2B5EF4-FFF2-40B4-BE49-F238E27FC236}">
              <a16:creationId xmlns:a16="http://schemas.microsoft.com/office/drawing/2014/main" id="{CC1D86A7-77F1-4D87-9BB5-10008A2035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26" name="Text Box 7">
          <a:extLst>
            <a:ext uri="{FF2B5EF4-FFF2-40B4-BE49-F238E27FC236}">
              <a16:creationId xmlns:a16="http://schemas.microsoft.com/office/drawing/2014/main" id="{8825129C-A137-496C-80A6-8C639EFD9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27" name="Text Box 7">
          <a:extLst>
            <a:ext uri="{FF2B5EF4-FFF2-40B4-BE49-F238E27FC236}">
              <a16:creationId xmlns:a16="http://schemas.microsoft.com/office/drawing/2014/main" id="{112E6B40-E406-4587-83D8-0733583F4D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28" name="Text Box 7">
          <a:extLst>
            <a:ext uri="{FF2B5EF4-FFF2-40B4-BE49-F238E27FC236}">
              <a16:creationId xmlns:a16="http://schemas.microsoft.com/office/drawing/2014/main" id="{5FD5C1E0-6DFE-4E85-86AD-630D926BD7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29" name="Text Box 7">
          <a:extLst>
            <a:ext uri="{FF2B5EF4-FFF2-40B4-BE49-F238E27FC236}">
              <a16:creationId xmlns:a16="http://schemas.microsoft.com/office/drawing/2014/main" id="{C55462BE-D756-4F40-85F4-9576B601FC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30" name="Text Box 7">
          <a:extLst>
            <a:ext uri="{FF2B5EF4-FFF2-40B4-BE49-F238E27FC236}">
              <a16:creationId xmlns:a16="http://schemas.microsoft.com/office/drawing/2014/main" id="{737A2A4C-B4F8-4A20-B1CF-FB6C1E2B38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31" name="Text Box 7">
          <a:extLst>
            <a:ext uri="{FF2B5EF4-FFF2-40B4-BE49-F238E27FC236}">
              <a16:creationId xmlns:a16="http://schemas.microsoft.com/office/drawing/2014/main" id="{7299F4E3-F5BC-4C7E-8A6E-E455F57070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32" name="Text Box 7">
          <a:extLst>
            <a:ext uri="{FF2B5EF4-FFF2-40B4-BE49-F238E27FC236}">
              <a16:creationId xmlns:a16="http://schemas.microsoft.com/office/drawing/2014/main" id="{8698D814-ED68-4D73-A7BF-DCE283A6B3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33" name="Text Box 7">
          <a:extLst>
            <a:ext uri="{FF2B5EF4-FFF2-40B4-BE49-F238E27FC236}">
              <a16:creationId xmlns:a16="http://schemas.microsoft.com/office/drawing/2014/main" id="{6E7CC494-D2BB-4BD5-8CD0-86480332B6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34" name="Text Box 7">
          <a:extLst>
            <a:ext uri="{FF2B5EF4-FFF2-40B4-BE49-F238E27FC236}">
              <a16:creationId xmlns:a16="http://schemas.microsoft.com/office/drawing/2014/main" id="{2A24F10D-7319-465C-8179-843086B410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35" name="Text Box 7">
          <a:extLst>
            <a:ext uri="{FF2B5EF4-FFF2-40B4-BE49-F238E27FC236}">
              <a16:creationId xmlns:a16="http://schemas.microsoft.com/office/drawing/2014/main" id="{F2D38C5D-1137-47B6-88BC-D179C539E8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36" name="Text Box 7">
          <a:extLst>
            <a:ext uri="{FF2B5EF4-FFF2-40B4-BE49-F238E27FC236}">
              <a16:creationId xmlns:a16="http://schemas.microsoft.com/office/drawing/2014/main" id="{4B0A5128-96E3-4611-814C-23B98A7B5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37" name="Text Box 7">
          <a:extLst>
            <a:ext uri="{FF2B5EF4-FFF2-40B4-BE49-F238E27FC236}">
              <a16:creationId xmlns:a16="http://schemas.microsoft.com/office/drawing/2014/main" id="{08D025E5-A6C7-4BDC-9940-DE6D38C906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38" name="Text Box 7">
          <a:extLst>
            <a:ext uri="{FF2B5EF4-FFF2-40B4-BE49-F238E27FC236}">
              <a16:creationId xmlns:a16="http://schemas.microsoft.com/office/drawing/2014/main" id="{7723200B-FF20-4B7E-A427-40BB9C08F8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39" name="Text Box 7">
          <a:extLst>
            <a:ext uri="{FF2B5EF4-FFF2-40B4-BE49-F238E27FC236}">
              <a16:creationId xmlns:a16="http://schemas.microsoft.com/office/drawing/2014/main" id="{57F28BBD-0E31-42F6-8D83-8C01746437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40" name="Text Box 7">
          <a:extLst>
            <a:ext uri="{FF2B5EF4-FFF2-40B4-BE49-F238E27FC236}">
              <a16:creationId xmlns:a16="http://schemas.microsoft.com/office/drawing/2014/main" id="{9DB1F752-248C-40C7-9C60-39EB7E2D0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41" name="Text Box 7">
          <a:extLst>
            <a:ext uri="{FF2B5EF4-FFF2-40B4-BE49-F238E27FC236}">
              <a16:creationId xmlns:a16="http://schemas.microsoft.com/office/drawing/2014/main" id="{AD2F8919-2A1D-4BE3-B506-669C71CB4D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42" name="Text Box 7">
          <a:extLst>
            <a:ext uri="{FF2B5EF4-FFF2-40B4-BE49-F238E27FC236}">
              <a16:creationId xmlns:a16="http://schemas.microsoft.com/office/drawing/2014/main" id="{0475CE57-3DD8-4B41-9774-FE32D7ABF5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43" name="Text Box 7">
          <a:extLst>
            <a:ext uri="{FF2B5EF4-FFF2-40B4-BE49-F238E27FC236}">
              <a16:creationId xmlns:a16="http://schemas.microsoft.com/office/drawing/2014/main" id="{B00FBA86-1365-4FF6-807F-4BE908FB2F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44" name="Text Box 7">
          <a:extLst>
            <a:ext uri="{FF2B5EF4-FFF2-40B4-BE49-F238E27FC236}">
              <a16:creationId xmlns:a16="http://schemas.microsoft.com/office/drawing/2014/main" id="{8BFBD645-9A41-431E-BFAB-11566E0074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45" name="Text Box 7">
          <a:extLst>
            <a:ext uri="{FF2B5EF4-FFF2-40B4-BE49-F238E27FC236}">
              <a16:creationId xmlns:a16="http://schemas.microsoft.com/office/drawing/2014/main" id="{B3ECFF33-2E5C-44F0-9400-B6889A6FE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46" name="Text Box 7">
          <a:extLst>
            <a:ext uri="{FF2B5EF4-FFF2-40B4-BE49-F238E27FC236}">
              <a16:creationId xmlns:a16="http://schemas.microsoft.com/office/drawing/2014/main" id="{4B101ED0-F516-4115-9FBC-11663C9E38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47" name="Text Box 7">
          <a:extLst>
            <a:ext uri="{FF2B5EF4-FFF2-40B4-BE49-F238E27FC236}">
              <a16:creationId xmlns:a16="http://schemas.microsoft.com/office/drawing/2014/main" id="{3B6B9083-BDBB-4DFB-BF69-5E0CA952C4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48" name="Text Box 7">
          <a:extLst>
            <a:ext uri="{FF2B5EF4-FFF2-40B4-BE49-F238E27FC236}">
              <a16:creationId xmlns:a16="http://schemas.microsoft.com/office/drawing/2014/main" id="{22817081-B451-4DD9-9B15-3D11A956C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49" name="Text Box 7">
          <a:extLst>
            <a:ext uri="{FF2B5EF4-FFF2-40B4-BE49-F238E27FC236}">
              <a16:creationId xmlns:a16="http://schemas.microsoft.com/office/drawing/2014/main" id="{D2D09FBC-0D68-40C8-B6B7-70C6B804FF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50" name="Text Box 7">
          <a:extLst>
            <a:ext uri="{FF2B5EF4-FFF2-40B4-BE49-F238E27FC236}">
              <a16:creationId xmlns:a16="http://schemas.microsoft.com/office/drawing/2014/main" id="{7A73EE09-7223-4930-9C4A-9439DE34A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51" name="Text Box 7">
          <a:extLst>
            <a:ext uri="{FF2B5EF4-FFF2-40B4-BE49-F238E27FC236}">
              <a16:creationId xmlns:a16="http://schemas.microsoft.com/office/drawing/2014/main" id="{F8580B83-F7DB-4599-8E44-290ACEAE2F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52" name="Text Box 7">
          <a:extLst>
            <a:ext uri="{FF2B5EF4-FFF2-40B4-BE49-F238E27FC236}">
              <a16:creationId xmlns:a16="http://schemas.microsoft.com/office/drawing/2014/main" id="{A5363A4C-0B3F-481C-B8CC-40F187ECD1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53" name="Text Box 7">
          <a:extLst>
            <a:ext uri="{FF2B5EF4-FFF2-40B4-BE49-F238E27FC236}">
              <a16:creationId xmlns:a16="http://schemas.microsoft.com/office/drawing/2014/main" id="{308FE22F-7020-43D9-AE6D-371B1CBC8F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54" name="Text Box 7">
          <a:extLst>
            <a:ext uri="{FF2B5EF4-FFF2-40B4-BE49-F238E27FC236}">
              <a16:creationId xmlns:a16="http://schemas.microsoft.com/office/drawing/2014/main" id="{9488E08C-B3ED-47E0-B297-5E170EC5E7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55" name="Text Box 7">
          <a:extLst>
            <a:ext uri="{FF2B5EF4-FFF2-40B4-BE49-F238E27FC236}">
              <a16:creationId xmlns:a16="http://schemas.microsoft.com/office/drawing/2014/main" id="{FAE0B958-2C23-4234-B754-A4700C47B0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56" name="Text Box 7">
          <a:extLst>
            <a:ext uri="{FF2B5EF4-FFF2-40B4-BE49-F238E27FC236}">
              <a16:creationId xmlns:a16="http://schemas.microsoft.com/office/drawing/2014/main" id="{1025B7DC-2B2D-42D5-B929-24A87D8941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57" name="Text Box 7">
          <a:extLst>
            <a:ext uri="{FF2B5EF4-FFF2-40B4-BE49-F238E27FC236}">
              <a16:creationId xmlns:a16="http://schemas.microsoft.com/office/drawing/2014/main" id="{C85F4423-FFF5-4DBB-9870-AD68A3044D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58" name="Text Box 7">
          <a:extLst>
            <a:ext uri="{FF2B5EF4-FFF2-40B4-BE49-F238E27FC236}">
              <a16:creationId xmlns:a16="http://schemas.microsoft.com/office/drawing/2014/main" id="{71350794-DE6F-4216-AD3B-A2B01C25C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59" name="Text Box 7">
          <a:extLst>
            <a:ext uri="{FF2B5EF4-FFF2-40B4-BE49-F238E27FC236}">
              <a16:creationId xmlns:a16="http://schemas.microsoft.com/office/drawing/2014/main" id="{A1588B4D-2702-4768-9B47-C29CC039C8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60" name="Text Box 7">
          <a:extLst>
            <a:ext uri="{FF2B5EF4-FFF2-40B4-BE49-F238E27FC236}">
              <a16:creationId xmlns:a16="http://schemas.microsoft.com/office/drawing/2014/main" id="{8A7CFE9F-B7A7-49B3-8CA4-016D179A22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61" name="Text Box 7">
          <a:extLst>
            <a:ext uri="{FF2B5EF4-FFF2-40B4-BE49-F238E27FC236}">
              <a16:creationId xmlns:a16="http://schemas.microsoft.com/office/drawing/2014/main" id="{AD7C71B6-67D7-42E5-95FC-99D96AC2E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62" name="Text Box 7">
          <a:extLst>
            <a:ext uri="{FF2B5EF4-FFF2-40B4-BE49-F238E27FC236}">
              <a16:creationId xmlns:a16="http://schemas.microsoft.com/office/drawing/2014/main" id="{B1EEFADE-8C43-4298-962D-934DD62FA0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63" name="Text Box 7">
          <a:extLst>
            <a:ext uri="{FF2B5EF4-FFF2-40B4-BE49-F238E27FC236}">
              <a16:creationId xmlns:a16="http://schemas.microsoft.com/office/drawing/2014/main" id="{B89951CA-8E15-463F-862C-43A883F532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64" name="Text Box 7">
          <a:extLst>
            <a:ext uri="{FF2B5EF4-FFF2-40B4-BE49-F238E27FC236}">
              <a16:creationId xmlns:a16="http://schemas.microsoft.com/office/drawing/2014/main" id="{FCC574EA-53D2-4380-A6CA-27E806727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65" name="Text Box 7">
          <a:extLst>
            <a:ext uri="{FF2B5EF4-FFF2-40B4-BE49-F238E27FC236}">
              <a16:creationId xmlns:a16="http://schemas.microsoft.com/office/drawing/2014/main" id="{B0683CFD-F8F0-478A-AC84-ABB4B5672D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66" name="Text Box 7">
          <a:extLst>
            <a:ext uri="{FF2B5EF4-FFF2-40B4-BE49-F238E27FC236}">
              <a16:creationId xmlns:a16="http://schemas.microsoft.com/office/drawing/2014/main" id="{48B93D2E-99C6-4A55-9129-80F29A86B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67" name="Text Box 7">
          <a:extLst>
            <a:ext uri="{FF2B5EF4-FFF2-40B4-BE49-F238E27FC236}">
              <a16:creationId xmlns:a16="http://schemas.microsoft.com/office/drawing/2014/main" id="{D77A3DF3-A0C9-47A4-8370-5DFCD66D8B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68" name="Text Box 7">
          <a:extLst>
            <a:ext uri="{FF2B5EF4-FFF2-40B4-BE49-F238E27FC236}">
              <a16:creationId xmlns:a16="http://schemas.microsoft.com/office/drawing/2014/main" id="{AF564626-7F4B-429A-99D1-43FC39FC13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69" name="Text Box 7">
          <a:extLst>
            <a:ext uri="{FF2B5EF4-FFF2-40B4-BE49-F238E27FC236}">
              <a16:creationId xmlns:a16="http://schemas.microsoft.com/office/drawing/2014/main" id="{6F73BA35-2720-4A3D-83E6-EFD6FB5B9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70" name="Text Box 7">
          <a:extLst>
            <a:ext uri="{FF2B5EF4-FFF2-40B4-BE49-F238E27FC236}">
              <a16:creationId xmlns:a16="http://schemas.microsoft.com/office/drawing/2014/main" id="{B630B07B-A785-4089-B103-1206D7CB94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71" name="Text Box 7">
          <a:extLst>
            <a:ext uri="{FF2B5EF4-FFF2-40B4-BE49-F238E27FC236}">
              <a16:creationId xmlns:a16="http://schemas.microsoft.com/office/drawing/2014/main" id="{4CEE6031-A272-4F75-BBCF-98FB4013F9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72" name="Text Box 7">
          <a:extLst>
            <a:ext uri="{FF2B5EF4-FFF2-40B4-BE49-F238E27FC236}">
              <a16:creationId xmlns:a16="http://schemas.microsoft.com/office/drawing/2014/main" id="{5945D321-4C10-429C-8B6C-E905EC551E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73" name="Text Box 7">
          <a:extLst>
            <a:ext uri="{FF2B5EF4-FFF2-40B4-BE49-F238E27FC236}">
              <a16:creationId xmlns:a16="http://schemas.microsoft.com/office/drawing/2014/main" id="{2906E02B-C370-44F2-A69A-EBDB75C5F6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74" name="Text Box 7">
          <a:extLst>
            <a:ext uri="{FF2B5EF4-FFF2-40B4-BE49-F238E27FC236}">
              <a16:creationId xmlns:a16="http://schemas.microsoft.com/office/drawing/2014/main" id="{37FB71C4-3E17-41E3-A304-38872FCFEE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75" name="Text Box 7">
          <a:extLst>
            <a:ext uri="{FF2B5EF4-FFF2-40B4-BE49-F238E27FC236}">
              <a16:creationId xmlns:a16="http://schemas.microsoft.com/office/drawing/2014/main" id="{1591504E-333D-4D62-8403-33CEFF905A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76" name="Text Box 7">
          <a:extLst>
            <a:ext uri="{FF2B5EF4-FFF2-40B4-BE49-F238E27FC236}">
              <a16:creationId xmlns:a16="http://schemas.microsoft.com/office/drawing/2014/main" id="{9AF0A3E0-BCF1-4177-8C77-BCC6A773EC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77" name="Text Box 7">
          <a:extLst>
            <a:ext uri="{FF2B5EF4-FFF2-40B4-BE49-F238E27FC236}">
              <a16:creationId xmlns:a16="http://schemas.microsoft.com/office/drawing/2014/main" id="{01C1DF6F-D93F-4C20-9EBC-F37886CA09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78" name="Text Box 7">
          <a:extLst>
            <a:ext uri="{FF2B5EF4-FFF2-40B4-BE49-F238E27FC236}">
              <a16:creationId xmlns:a16="http://schemas.microsoft.com/office/drawing/2014/main" id="{BB3F9995-2528-4E63-AFC0-0A33384746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79" name="Text Box 7">
          <a:extLst>
            <a:ext uri="{FF2B5EF4-FFF2-40B4-BE49-F238E27FC236}">
              <a16:creationId xmlns:a16="http://schemas.microsoft.com/office/drawing/2014/main" id="{ECB74167-C4C1-461C-B410-CAFFB2C2E6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80" name="Text Box 7">
          <a:extLst>
            <a:ext uri="{FF2B5EF4-FFF2-40B4-BE49-F238E27FC236}">
              <a16:creationId xmlns:a16="http://schemas.microsoft.com/office/drawing/2014/main" id="{8C8320B2-688F-4B54-9429-ED0E5F97B2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81" name="Text Box 7">
          <a:extLst>
            <a:ext uri="{FF2B5EF4-FFF2-40B4-BE49-F238E27FC236}">
              <a16:creationId xmlns:a16="http://schemas.microsoft.com/office/drawing/2014/main" id="{C9C6A0CC-1A47-404A-AE88-75298CF107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82" name="Text Box 7">
          <a:extLst>
            <a:ext uri="{FF2B5EF4-FFF2-40B4-BE49-F238E27FC236}">
              <a16:creationId xmlns:a16="http://schemas.microsoft.com/office/drawing/2014/main" id="{334F96F7-4372-40D6-B0D7-05EAC3B845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83" name="Text Box 7">
          <a:extLst>
            <a:ext uri="{FF2B5EF4-FFF2-40B4-BE49-F238E27FC236}">
              <a16:creationId xmlns:a16="http://schemas.microsoft.com/office/drawing/2014/main" id="{509A281E-1727-4F80-8A9E-7DF43F78F7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84" name="Text Box 7">
          <a:extLst>
            <a:ext uri="{FF2B5EF4-FFF2-40B4-BE49-F238E27FC236}">
              <a16:creationId xmlns:a16="http://schemas.microsoft.com/office/drawing/2014/main" id="{D0057232-5358-4122-BB67-A1BF0570EB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85" name="Text Box 7">
          <a:extLst>
            <a:ext uri="{FF2B5EF4-FFF2-40B4-BE49-F238E27FC236}">
              <a16:creationId xmlns:a16="http://schemas.microsoft.com/office/drawing/2014/main" id="{95418DEE-8B54-489B-821F-814F2F0924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86" name="Text Box 7">
          <a:extLst>
            <a:ext uri="{FF2B5EF4-FFF2-40B4-BE49-F238E27FC236}">
              <a16:creationId xmlns:a16="http://schemas.microsoft.com/office/drawing/2014/main" id="{DA596B94-F58B-4A26-B7B7-63C8B93FBC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87" name="Text Box 7">
          <a:extLst>
            <a:ext uri="{FF2B5EF4-FFF2-40B4-BE49-F238E27FC236}">
              <a16:creationId xmlns:a16="http://schemas.microsoft.com/office/drawing/2014/main" id="{029300A8-5C7F-4BEF-8C68-DABF7C5544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88" name="Text Box 7">
          <a:extLst>
            <a:ext uri="{FF2B5EF4-FFF2-40B4-BE49-F238E27FC236}">
              <a16:creationId xmlns:a16="http://schemas.microsoft.com/office/drawing/2014/main" id="{6923C1DF-20B5-4A23-BAFA-CA3A4962AF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89" name="Text Box 7">
          <a:extLst>
            <a:ext uri="{FF2B5EF4-FFF2-40B4-BE49-F238E27FC236}">
              <a16:creationId xmlns:a16="http://schemas.microsoft.com/office/drawing/2014/main" id="{E8DC01AC-2586-4018-816F-47EF6D73A5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90" name="Text Box 7">
          <a:extLst>
            <a:ext uri="{FF2B5EF4-FFF2-40B4-BE49-F238E27FC236}">
              <a16:creationId xmlns:a16="http://schemas.microsoft.com/office/drawing/2014/main" id="{A54E9879-C16C-4DCC-949B-5D6CC21721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91" name="Text Box 7">
          <a:extLst>
            <a:ext uri="{FF2B5EF4-FFF2-40B4-BE49-F238E27FC236}">
              <a16:creationId xmlns:a16="http://schemas.microsoft.com/office/drawing/2014/main" id="{5BC0DCB1-B949-4443-9F8A-E59EB78144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92" name="Text Box 7">
          <a:extLst>
            <a:ext uri="{FF2B5EF4-FFF2-40B4-BE49-F238E27FC236}">
              <a16:creationId xmlns:a16="http://schemas.microsoft.com/office/drawing/2014/main" id="{F09DA82D-D3E7-4CB0-830F-C593430D4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93" name="Text Box 7">
          <a:extLst>
            <a:ext uri="{FF2B5EF4-FFF2-40B4-BE49-F238E27FC236}">
              <a16:creationId xmlns:a16="http://schemas.microsoft.com/office/drawing/2014/main" id="{67EF7869-1B7F-49FD-958B-240441B5A2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94" name="Text Box 7">
          <a:extLst>
            <a:ext uri="{FF2B5EF4-FFF2-40B4-BE49-F238E27FC236}">
              <a16:creationId xmlns:a16="http://schemas.microsoft.com/office/drawing/2014/main" id="{F61D8DA3-4FDD-4473-BBCC-ADB9F3188B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95" name="Text Box 7">
          <a:extLst>
            <a:ext uri="{FF2B5EF4-FFF2-40B4-BE49-F238E27FC236}">
              <a16:creationId xmlns:a16="http://schemas.microsoft.com/office/drawing/2014/main" id="{A043C293-8C39-427C-9C06-348D8A3AC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96" name="Text Box 7">
          <a:extLst>
            <a:ext uri="{FF2B5EF4-FFF2-40B4-BE49-F238E27FC236}">
              <a16:creationId xmlns:a16="http://schemas.microsoft.com/office/drawing/2014/main" id="{68452F53-65C5-400F-A7EB-211C33C148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97" name="Text Box 7">
          <a:extLst>
            <a:ext uri="{FF2B5EF4-FFF2-40B4-BE49-F238E27FC236}">
              <a16:creationId xmlns:a16="http://schemas.microsoft.com/office/drawing/2014/main" id="{50D64FD1-DD1E-481F-9F37-6024974A74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98" name="Text Box 7">
          <a:extLst>
            <a:ext uri="{FF2B5EF4-FFF2-40B4-BE49-F238E27FC236}">
              <a16:creationId xmlns:a16="http://schemas.microsoft.com/office/drawing/2014/main" id="{F826EE38-D560-45A0-BACA-40649393C4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599" name="Text Box 7">
          <a:extLst>
            <a:ext uri="{FF2B5EF4-FFF2-40B4-BE49-F238E27FC236}">
              <a16:creationId xmlns:a16="http://schemas.microsoft.com/office/drawing/2014/main" id="{4765A4E5-8C1A-4CC4-B9B1-CC87C8B78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00" name="Text Box 7">
          <a:extLst>
            <a:ext uri="{FF2B5EF4-FFF2-40B4-BE49-F238E27FC236}">
              <a16:creationId xmlns:a16="http://schemas.microsoft.com/office/drawing/2014/main" id="{C4D378EE-CEB5-456D-94F0-0D27784CD1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01" name="Text Box 7">
          <a:extLst>
            <a:ext uri="{FF2B5EF4-FFF2-40B4-BE49-F238E27FC236}">
              <a16:creationId xmlns:a16="http://schemas.microsoft.com/office/drawing/2014/main" id="{0A1B600D-DC7A-430A-BD1D-A3DF98F87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02" name="Text Box 7">
          <a:extLst>
            <a:ext uri="{FF2B5EF4-FFF2-40B4-BE49-F238E27FC236}">
              <a16:creationId xmlns:a16="http://schemas.microsoft.com/office/drawing/2014/main" id="{DEE2C6FF-3359-4CBA-A709-219CE9DE90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03" name="Text Box 7">
          <a:extLst>
            <a:ext uri="{FF2B5EF4-FFF2-40B4-BE49-F238E27FC236}">
              <a16:creationId xmlns:a16="http://schemas.microsoft.com/office/drawing/2014/main" id="{43CCD907-2BE8-4EC2-BBC3-AA7ACFCB9F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04" name="Text Box 7">
          <a:extLst>
            <a:ext uri="{FF2B5EF4-FFF2-40B4-BE49-F238E27FC236}">
              <a16:creationId xmlns:a16="http://schemas.microsoft.com/office/drawing/2014/main" id="{CB3AE148-62FA-477F-8D66-5EA6C9365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05" name="Text Box 7">
          <a:extLst>
            <a:ext uri="{FF2B5EF4-FFF2-40B4-BE49-F238E27FC236}">
              <a16:creationId xmlns:a16="http://schemas.microsoft.com/office/drawing/2014/main" id="{F921A36A-D08F-4E96-A512-993BECA51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06" name="Text Box 7">
          <a:extLst>
            <a:ext uri="{FF2B5EF4-FFF2-40B4-BE49-F238E27FC236}">
              <a16:creationId xmlns:a16="http://schemas.microsoft.com/office/drawing/2014/main" id="{BB9AE8B6-503A-4D9C-852C-434A40C545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07" name="Text Box 7">
          <a:extLst>
            <a:ext uri="{FF2B5EF4-FFF2-40B4-BE49-F238E27FC236}">
              <a16:creationId xmlns:a16="http://schemas.microsoft.com/office/drawing/2014/main" id="{B2B33F24-C65E-415C-82F7-FF1C3AB9E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08" name="Text Box 7">
          <a:extLst>
            <a:ext uri="{FF2B5EF4-FFF2-40B4-BE49-F238E27FC236}">
              <a16:creationId xmlns:a16="http://schemas.microsoft.com/office/drawing/2014/main" id="{A6F09707-13E2-41E8-B61C-F651581BF1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09" name="Text Box 7">
          <a:extLst>
            <a:ext uri="{FF2B5EF4-FFF2-40B4-BE49-F238E27FC236}">
              <a16:creationId xmlns:a16="http://schemas.microsoft.com/office/drawing/2014/main" id="{D3CD91D4-2902-44EB-9933-96E58F615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10" name="Text Box 7">
          <a:extLst>
            <a:ext uri="{FF2B5EF4-FFF2-40B4-BE49-F238E27FC236}">
              <a16:creationId xmlns:a16="http://schemas.microsoft.com/office/drawing/2014/main" id="{EF9B2058-99A4-42B8-82A3-3907C3883C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11" name="Text Box 7">
          <a:extLst>
            <a:ext uri="{FF2B5EF4-FFF2-40B4-BE49-F238E27FC236}">
              <a16:creationId xmlns:a16="http://schemas.microsoft.com/office/drawing/2014/main" id="{40F5F073-549A-45F7-85B2-19C4DEC13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12" name="Text Box 7">
          <a:extLst>
            <a:ext uri="{FF2B5EF4-FFF2-40B4-BE49-F238E27FC236}">
              <a16:creationId xmlns:a16="http://schemas.microsoft.com/office/drawing/2014/main" id="{235C6C56-06DC-49BB-B651-216659DE2F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13" name="Text Box 7">
          <a:extLst>
            <a:ext uri="{FF2B5EF4-FFF2-40B4-BE49-F238E27FC236}">
              <a16:creationId xmlns:a16="http://schemas.microsoft.com/office/drawing/2014/main" id="{E885FD56-F4E9-4B20-9A3B-1152EBE33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14" name="Text Box 7">
          <a:extLst>
            <a:ext uri="{FF2B5EF4-FFF2-40B4-BE49-F238E27FC236}">
              <a16:creationId xmlns:a16="http://schemas.microsoft.com/office/drawing/2014/main" id="{05ADB243-0E4B-48E0-8F0B-7DBB610B6D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15" name="Text Box 7">
          <a:extLst>
            <a:ext uri="{FF2B5EF4-FFF2-40B4-BE49-F238E27FC236}">
              <a16:creationId xmlns:a16="http://schemas.microsoft.com/office/drawing/2014/main" id="{E3AC1DE1-54B1-40BE-AA5D-969A2409BA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16" name="Text Box 7">
          <a:extLst>
            <a:ext uri="{FF2B5EF4-FFF2-40B4-BE49-F238E27FC236}">
              <a16:creationId xmlns:a16="http://schemas.microsoft.com/office/drawing/2014/main" id="{045F2B5B-590A-4145-AFE7-BD22AD7274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17" name="Text Box 7">
          <a:extLst>
            <a:ext uri="{FF2B5EF4-FFF2-40B4-BE49-F238E27FC236}">
              <a16:creationId xmlns:a16="http://schemas.microsoft.com/office/drawing/2014/main" id="{7F7F34B1-3ECE-45CF-8C7D-9D6739FA60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18" name="Text Box 7">
          <a:extLst>
            <a:ext uri="{FF2B5EF4-FFF2-40B4-BE49-F238E27FC236}">
              <a16:creationId xmlns:a16="http://schemas.microsoft.com/office/drawing/2014/main" id="{B39E164A-72B0-41D8-BA8D-816B3ACF1A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19" name="Text Box 7">
          <a:extLst>
            <a:ext uri="{FF2B5EF4-FFF2-40B4-BE49-F238E27FC236}">
              <a16:creationId xmlns:a16="http://schemas.microsoft.com/office/drawing/2014/main" id="{99A3C68F-C4B3-414E-8C0E-C360936279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20" name="Text Box 7">
          <a:extLst>
            <a:ext uri="{FF2B5EF4-FFF2-40B4-BE49-F238E27FC236}">
              <a16:creationId xmlns:a16="http://schemas.microsoft.com/office/drawing/2014/main" id="{517BF290-BC2F-419C-8F33-96B06C7B5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21" name="Text Box 7">
          <a:extLst>
            <a:ext uri="{FF2B5EF4-FFF2-40B4-BE49-F238E27FC236}">
              <a16:creationId xmlns:a16="http://schemas.microsoft.com/office/drawing/2014/main" id="{7D041285-A747-4BCB-B9B6-A3AC95CEDF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22" name="Text Box 7">
          <a:extLst>
            <a:ext uri="{FF2B5EF4-FFF2-40B4-BE49-F238E27FC236}">
              <a16:creationId xmlns:a16="http://schemas.microsoft.com/office/drawing/2014/main" id="{DF2EC88A-216E-466B-A6CB-39B56876ED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23" name="Text Box 7">
          <a:extLst>
            <a:ext uri="{FF2B5EF4-FFF2-40B4-BE49-F238E27FC236}">
              <a16:creationId xmlns:a16="http://schemas.microsoft.com/office/drawing/2014/main" id="{85CFCB72-9209-48ED-936D-89F4A1EB34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24" name="Text Box 7">
          <a:extLst>
            <a:ext uri="{FF2B5EF4-FFF2-40B4-BE49-F238E27FC236}">
              <a16:creationId xmlns:a16="http://schemas.microsoft.com/office/drawing/2014/main" id="{758D8024-2BF3-4EFC-9BB1-01BE72250E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25" name="Text Box 7">
          <a:extLst>
            <a:ext uri="{FF2B5EF4-FFF2-40B4-BE49-F238E27FC236}">
              <a16:creationId xmlns:a16="http://schemas.microsoft.com/office/drawing/2014/main" id="{63511173-5D83-4008-9C45-DEF9D43FB0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26" name="Text Box 7">
          <a:extLst>
            <a:ext uri="{FF2B5EF4-FFF2-40B4-BE49-F238E27FC236}">
              <a16:creationId xmlns:a16="http://schemas.microsoft.com/office/drawing/2014/main" id="{257F1D5C-FF33-4EEF-9BE3-CF4827AF7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27" name="Text Box 7">
          <a:extLst>
            <a:ext uri="{FF2B5EF4-FFF2-40B4-BE49-F238E27FC236}">
              <a16:creationId xmlns:a16="http://schemas.microsoft.com/office/drawing/2014/main" id="{261989EB-A7EE-40E3-BAB8-69584F719F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28" name="Text Box 7">
          <a:extLst>
            <a:ext uri="{FF2B5EF4-FFF2-40B4-BE49-F238E27FC236}">
              <a16:creationId xmlns:a16="http://schemas.microsoft.com/office/drawing/2014/main" id="{61B2CCDF-121B-4FB3-89C8-D2E4673408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29" name="Text Box 7">
          <a:extLst>
            <a:ext uri="{FF2B5EF4-FFF2-40B4-BE49-F238E27FC236}">
              <a16:creationId xmlns:a16="http://schemas.microsoft.com/office/drawing/2014/main" id="{B94C674A-EBDC-4C50-B5FD-C5F870E898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30" name="Text Box 7">
          <a:extLst>
            <a:ext uri="{FF2B5EF4-FFF2-40B4-BE49-F238E27FC236}">
              <a16:creationId xmlns:a16="http://schemas.microsoft.com/office/drawing/2014/main" id="{EBC47B91-372E-4673-B838-67D3ACE3D2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31" name="Text Box 7">
          <a:extLst>
            <a:ext uri="{FF2B5EF4-FFF2-40B4-BE49-F238E27FC236}">
              <a16:creationId xmlns:a16="http://schemas.microsoft.com/office/drawing/2014/main" id="{F9C9C170-BE0F-48E7-A37B-CE29C110C9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32" name="Text Box 7">
          <a:extLst>
            <a:ext uri="{FF2B5EF4-FFF2-40B4-BE49-F238E27FC236}">
              <a16:creationId xmlns:a16="http://schemas.microsoft.com/office/drawing/2014/main" id="{D6D2312D-38A3-4B4C-8F23-0B910AED5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33" name="Text Box 7">
          <a:extLst>
            <a:ext uri="{FF2B5EF4-FFF2-40B4-BE49-F238E27FC236}">
              <a16:creationId xmlns:a16="http://schemas.microsoft.com/office/drawing/2014/main" id="{FF198F0F-0039-40AB-9A25-AB7FA8883A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34" name="Text Box 7">
          <a:extLst>
            <a:ext uri="{FF2B5EF4-FFF2-40B4-BE49-F238E27FC236}">
              <a16:creationId xmlns:a16="http://schemas.microsoft.com/office/drawing/2014/main" id="{8ED07DCC-15E6-408C-B432-CF48CB999F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35" name="Text Box 7">
          <a:extLst>
            <a:ext uri="{FF2B5EF4-FFF2-40B4-BE49-F238E27FC236}">
              <a16:creationId xmlns:a16="http://schemas.microsoft.com/office/drawing/2014/main" id="{A0D8F38C-0B95-4405-91E8-ADE5F1E77E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36" name="Text Box 7">
          <a:extLst>
            <a:ext uri="{FF2B5EF4-FFF2-40B4-BE49-F238E27FC236}">
              <a16:creationId xmlns:a16="http://schemas.microsoft.com/office/drawing/2014/main" id="{E01108A1-E6D0-4A76-8162-B4980DCFD5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37" name="Text Box 7">
          <a:extLst>
            <a:ext uri="{FF2B5EF4-FFF2-40B4-BE49-F238E27FC236}">
              <a16:creationId xmlns:a16="http://schemas.microsoft.com/office/drawing/2014/main" id="{2F905314-D51A-49B7-A385-8AA1A48D2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38" name="Text Box 7">
          <a:extLst>
            <a:ext uri="{FF2B5EF4-FFF2-40B4-BE49-F238E27FC236}">
              <a16:creationId xmlns:a16="http://schemas.microsoft.com/office/drawing/2014/main" id="{FBFB9399-7C2A-4B2E-86F6-8FF70F35A0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39" name="Text Box 7">
          <a:extLst>
            <a:ext uri="{FF2B5EF4-FFF2-40B4-BE49-F238E27FC236}">
              <a16:creationId xmlns:a16="http://schemas.microsoft.com/office/drawing/2014/main" id="{A99865E4-40E0-4B40-AF9B-496551169F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40" name="Text Box 7">
          <a:extLst>
            <a:ext uri="{FF2B5EF4-FFF2-40B4-BE49-F238E27FC236}">
              <a16:creationId xmlns:a16="http://schemas.microsoft.com/office/drawing/2014/main" id="{DB4A252C-4C80-4082-9023-A0B9A0662E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41" name="Text Box 7">
          <a:extLst>
            <a:ext uri="{FF2B5EF4-FFF2-40B4-BE49-F238E27FC236}">
              <a16:creationId xmlns:a16="http://schemas.microsoft.com/office/drawing/2014/main" id="{D8E1328F-A3FD-4CB0-B88A-9E14EA6C41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42" name="Text Box 7">
          <a:extLst>
            <a:ext uri="{FF2B5EF4-FFF2-40B4-BE49-F238E27FC236}">
              <a16:creationId xmlns:a16="http://schemas.microsoft.com/office/drawing/2014/main" id="{26B46506-55FB-4A3A-A803-B2BFC9EC87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43" name="Text Box 7">
          <a:extLst>
            <a:ext uri="{FF2B5EF4-FFF2-40B4-BE49-F238E27FC236}">
              <a16:creationId xmlns:a16="http://schemas.microsoft.com/office/drawing/2014/main" id="{90D18A4D-55F9-4A7B-8D72-B3EB25054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44" name="Text Box 7">
          <a:extLst>
            <a:ext uri="{FF2B5EF4-FFF2-40B4-BE49-F238E27FC236}">
              <a16:creationId xmlns:a16="http://schemas.microsoft.com/office/drawing/2014/main" id="{1E7AC4D8-CB51-4DE6-8597-2B18CCF7C1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45" name="Text Box 7">
          <a:extLst>
            <a:ext uri="{FF2B5EF4-FFF2-40B4-BE49-F238E27FC236}">
              <a16:creationId xmlns:a16="http://schemas.microsoft.com/office/drawing/2014/main" id="{736D4806-3257-47CB-B357-B21B29734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46" name="Text Box 7">
          <a:extLst>
            <a:ext uri="{FF2B5EF4-FFF2-40B4-BE49-F238E27FC236}">
              <a16:creationId xmlns:a16="http://schemas.microsoft.com/office/drawing/2014/main" id="{98C24B9F-9506-480D-B1E9-03D8694C69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47" name="Text Box 7">
          <a:extLst>
            <a:ext uri="{FF2B5EF4-FFF2-40B4-BE49-F238E27FC236}">
              <a16:creationId xmlns:a16="http://schemas.microsoft.com/office/drawing/2014/main" id="{F0F33EB6-7FDE-44FD-94C6-64C4A65DB8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48" name="Text Box 7">
          <a:extLst>
            <a:ext uri="{FF2B5EF4-FFF2-40B4-BE49-F238E27FC236}">
              <a16:creationId xmlns:a16="http://schemas.microsoft.com/office/drawing/2014/main" id="{C5063A1D-A53B-4990-8D6F-7444553EC1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49" name="Text Box 7">
          <a:extLst>
            <a:ext uri="{FF2B5EF4-FFF2-40B4-BE49-F238E27FC236}">
              <a16:creationId xmlns:a16="http://schemas.microsoft.com/office/drawing/2014/main" id="{A38AB764-C721-4E4C-BED4-0745F3FAB2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50" name="Text Box 7">
          <a:extLst>
            <a:ext uri="{FF2B5EF4-FFF2-40B4-BE49-F238E27FC236}">
              <a16:creationId xmlns:a16="http://schemas.microsoft.com/office/drawing/2014/main" id="{1A97E21B-AFDE-4540-B835-535E529869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51" name="Text Box 7">
          <a:extLst>
            <a:ext uri="{FF2B5EF4-FFF2-40B4-BE49-F238E27FC236}">
              <a16:creationId xmlns:a16="http://schemas.microsoft.com/office/drawing/2014/main" id="{C80DC50A-1E27-4876-A1E3-49EF65618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52" name="Text Box 7">
          <a:extLst>
            <a:ext uri="{FF2B5EF4-FFF2-40B4-BE49-F238E27FC236}">
              <a16:creationId xmlns:a16="http://schemas.microsoft.com/office/drawing/2014/main" id="{8DE12AD6-83C4-4404-95BD-A80479A552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53" name="Text Box 7">
          <a:extLst>
            <a:ext uri="{FF2B5EF4-FFF2-40B4-BE49-F238E27FC236}">
              <a16:creationId xmlns:a16="http://schemas.microsoft.com/office/drawing/2014/main" id="{8481756D-0EED-4513-B915-B4595CD145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54" name="Text Box 7">
          <a:extLst>
            <a:ext uri="{FF2B5EF4-FFF2-40B4-BE49-F238E27FC236}">
              <a16:creationId xmlns:a16="http://schemas.microsoft.com/office/drawing/2014/main" id="{1ED36E50-F255-4D24-9FE5-4BD99D8212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55" name="Text Box 7">
          <a:extLst>
            <a:ext uri="{FF2B5EF4-FFF2-40B4-BE49-F238E27FC236}">
              <a16:creationId xmlns:a16="http://schemas.microsoft.com/office/drawing/2014/main" id="{597C956D-DCC9-46D8-99FE-74534254B4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56" name="Text Box 7">
          <a:extLst>
            <a:ext uri="{FF2B5EF4-FFF2-40B4-BE49-F238E27FC236}">
              <a16:creationId xmlns:a16="http://schemas.microsoft.com/office/drawing/2014/main" id="{0C7A373C-AFCE-4CB3-B676-AFD4FFCF6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57" name="Text Box 7">
          <a:extLst>
            <a:ext uri="{FF2B5EF4-FFF2-40B4-BE49-F238E27FC236}">
              <a16:creationId xmlns:a16="http://schemas.microsoft.com/office/drawing/2014/main" id="{2E92A3FA-11C9-4CAD-88E2-E60B799D00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58" name="Text Box 7">
          <a:extLst>
            <a:ext uri="{FF2B5EF4-FFF2-40B4-BE49-F238E27FC236}">
              <a16:creationId xmlns:a16="http://schemas.microsoft.com/office/drawing/2014/main" id="{03DA146D-B7BB-4C10-9DD7-20971BE6F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59" name="Text Box 7">
          <a:extLst>
            <a:ext uri="{FF2B5EF4-FFF2-40B4-BE49-F238E27FC236}">
              <a16:creationId xmlns:a16="http://schemas.microsoft.com/office/drawing/2014/main" id="{39D9CE4A-CC91-4861-B8A4-AC19E82470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60" name="Text Box 7">
          <a:extLst>
            <a:ext uri="{FF2B5EF4-FFF2-40B4-BE49-F238E27FC236}">
              <a16:creationId xmlns:a16="http://schemas.microsoft.com/office/drawing/2014/main" id="{052D6F1D-7590-4B44-B731-54D6DAA426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61" name="Text Box 7">
          <a:extLst>
            <a:ext uri="{FF2B5EF4-FFF2-40B4-BE49-F238E27FC236}">
              <a16:creationId xmlns:a16="http://schemas.microsoft.com/office/drawing/2014/main" id="{F751CAFB-6923-45B6-AB39-923E2E23C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62" name="Text Box 7">
          <a:extLst>
            <a:ext uri="{FF2B5EF4-FFF2-40B4-BE49-F238E27FC236}">
              <a16:creationId xmlns:a16="http://schemas.microsoft.com/office/drawing/2014/main" id="{F0B5D67D-0ACB-4014-B302-863D855A7E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63" name="Text Box 7">
          <a:extLst>
            <a:ext uri="{FF2B5EF4-FFF2-40B4-BE49-F238E27FC236}">
              <a16:creationId xmlns:a16="http://schemas.microsoft.com/office/drawing/2014/main" id="{2BC92B1E-3CCC-4F61-8BDF-1E72E7CC18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64" name="Text Box 7">
          <a:extLst>
            <a:ext uri="{FF2B5EF4-FFF2-40B4-BE49-F238E27FC236}">
              <a16:creationId xmlns:a16="http://schemas.microsoft.com/office/drawing/2014/main" id="{2718A11F-DF6F-4FCD-8C59-3E3C44CE81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65" name="Text Box 7">
          <a:extLst>
            <a:ext uri="{FF2B5EF4-FFF2-40B4-BE49-F238E27FC236}">
              <a16:creationId xmlns:a16="http://schemas.microsoft.com/office/drawing/2014/main" id="{230B8B1E-4178-493B-AEE5-77146E370A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66" name="Text Box 7">
          <a:extLst>
            <a:ext uri="{FF2B5EF4-FFF2-40B4-BE49-F238E27FC236}">
              <a16:creationId xmlns:a16="http://schemas.microsoft.com/office/drawing/2014/main" id="{872C4D8A-AC0E-463B-A759-E81A95EFA7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67" name="Text Box 7">
          <a:extLst>
            <a:ext uri="{FF2B5EF4-FFF2-40B4-BE49-F238E27FC236}">
              <a16:creationId xmlns:a16="http://schemas.microsoft.com/office/drawing/2014/main" id="{668FE75A-97CC-4710-8E8A-639AB9478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68" name="Text Box 7">
          <a:extLst>
            <a:ext uri="{FF2B5EF4-FFF2-40B4-BE49-F238E27FC236}">
              <a16:creationId xmlns:a16="http://schemas.microsoft.com/office/drawing/2014/main" id="{30E19422-3ADF-45A2-A6B9-3D690B192E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69" name="Text Box 7">
          <a:extLst>
            <a:ext uri="{FF2B5EF4-FFF2-40B4-BE49-F238E27FC236}">
              <a16:creationId xmlns:a16="http://schemas.microsoft.com/office/drawing/2014/main" id="{C4AE6F49-D06A-4489-8BF4-8B59C1D1F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70" name="Text Box 7">
          <a:extLst>
            <a:ext uri="{FF2B5EF4-FFF2-40B4-BE49-F238E27FC236}">
              <a16:creationId xmlns:a16="http://schemas.microsoft.com/office/drawing/2014/main" id="{25FD5CEB-B4CB-48CA-A0EC-7C19D68051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71" name="Text Box 7">
          <a:extLst>
            <a:ext uri="{FF2B5EF4-FFF2-40B4-BE49-F238E27FC236}">
              <a16:creationId xmlns:a16="http://schemas.microsoft.com/office/drawing/2014/main" id="{06A6A0A5-E19D-4E29-8B9D-0E96E6E191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72" name="Text Box 7">
          <a:extLst>
            <a:ext uri="{FF2B5EF4-FFF2-40B4-BE49-F238E27FC236}">
              <a16:creationId xmlns:a16="http://schemas.microsoft.com/office/drawing/2014/main" id="{458E007A-637E-46D9-A48E-A768086C1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73" name="Text Box 7">
          <a:extLst>
            <a:ext uri="{FF2B5EF4-FFF2-40B4-BE49-F238E27FC236}">
              <a16:creationId xmlns:a16="http://schemas.microsoft.com/office/drawing/2014/main" id="{3A5207A7-0018-4A69-A016-0E9DFC29D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74" name="Text Box 7">
          <a:extLst>
            <a:ext uri="{FF2B5EF4-FFF2-40B4-BE49-F238E27FC236}">
              <a16:creationId xmlns:a16="http://schemas.microsoft.com/office/drawing/2014/main" id="{2EEFE108-4E2F-49FD-9A38-7540C7F33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75" name="Text Box 7">
          <a:extLst>
            <a:ext uri="{FF2B5EF4-FFF2-40B4-BE49-F238E27FC236}">
              <a16:creationId xmlns:a16="http://schemas.microsoft.com/office/drawing/2014/main" id="{4379AD72-1568-4314-A43E-140C0483FB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76" name="Text Box 7">
          <a:extLst>
            <a:ext uri="{FF2B5EF4-FFF2-40B4-BE49-F238E27FC236}">
              <a16:creationId xmlns:a16="http://schemas.microsoft.com/office/drawing/2014/main" id="{29DF71C8-E54C-4AF8-BE34-CE2554D42F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77" name="Text Box 7">
          <a:extLst>
            <a:ext uri="{FF2B5EF4-FFF2-40B4-BE49-F238E27FC236}">
              <a16:creationId xmlns:a16="http://schemas.microsoft.com/office/drawing/2014/main" id="{3CE541A2-521E-48FB-9963-C4562882D9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78" name="Text Box 7">
          <a:extLst>
            <a:ext uri="{FF2B5EF4-FFF2-40B4-BE49-F238E27FC236}">
              <a16:creationId xmlns:a16="http://schemas.microsoft.com/office/drawing/2014/main" id="{BC83B249-AFAE-452E-B867-7D5399A2F4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79" name="Text Box 7">
          <a:extLst>
            <a:ext uri="{FF2B5EF4-FFF2-40B4-BE49-F238E27FC236}">
              <a16:creationId xmlns:a16="http://schemas.microsoft.com/office/drawing/2014/main" id="{4D1A0EA7-520B-4806-97BF-92BB76EAA2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80" name="Text Box 7">
          <a:extLst>
            <a:ext uri="{FF2B5EF4-FFF2-40B4-BE49-F238E27FC236}">
              <a16:creationId xmlns:a16="http://schemas.microsoft.com/office/drawing/2014/main" id="{CFB4225C-B21E-4649-B621-0A21608FA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81" name="Text Box 7">
          <a:extLst>
            <a:ext uri="{FF2B5EF4-FFF2-40B4-BE49-F238E27FC236}">
              <a16:creationId xmlns:a16="http://schemas.microsoft.com/office/drawing/2014/main" id="{B5EEDCCA-7044-4644-B24A-3120243D2B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82" name="Text Box 7">
          <a:extLst>
            <a:ext uri="{FF2B5EF4-FFF2-40B4-BE49-F238E27FC236}">
              <a16:creationId xmlns:a16="http://schemas.microsoft.com/office/drawing/2014/main" id="{D4EB81A2-A0C9-483A-8651-C61FD03DB8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83" name="Text Box 7">
          <a:extLst>
            <a:ext uri="{FF2B5EF4-FFF2-40B4-BE49-F238E27FC236}">
              <a16:creationId xmlns:a16="http://schemas.microsoft.com/office/drawing/2014/main" id="{FAA1CAC2-99E4-4660-898E-BCEA1120A3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84" name="Text Box 7">
          <a:extLst>
            <a:ext uri="{FF2B5EF4-FFF2-40B4-BE49-F238E27FC236}">
              <a16:creationId xmlns:a16="http://schemas.microsoft.com/office/drawing/2014/main" id="{5EFD15BD-DDCA-4F7D-BAEE-A728774878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85" name="Text Box 7">
          <a:extLst>
            <a:ext uri="{FF2B5EF4-FFF2-40B4-BE49-F238E27FC236}">
              <a16:creationId xmlns:a16="http://schemas.microsoft.com/office/drawing/2014/main" id="{BA15B386-686E-47AB-AE31-A1B404C7F4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86" name="Text Box 7">
          <a:extLst>
            <a:ext uri="{FF2B5EF4-FFF2-40B4-BE49-F238E27FC236}">
              <a16:creationId xmlns:a16="http://schemas.microsoft.com/office/drawing/2014/main" id="{E04240DE-C482-4387-B16A-4A2FD7133C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87" name="Text Box 7">
          <a:extLst>
            <a:ext uri="{FF2B5EF4-FFF2-40B4-BE49-F238E27FC236}">
              <a16:creationId xmlns:a16="http://schemas.microsoft.com/office/drawing/2014/main" id="{95EA12A6-B99A-4B7D-BA15-8920E8880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88" name="Text Box 7">
          <a:extLst>
            <a:ext uri="{FF2B5EF4-FFF2-40B4-BE49-F238E27FC236}">
              <a16:creationId xmlns:a16="http://schemas.microsoft.com/office/drawing/2014/main" id="{161313C7-D2A9-4F18-8D64-7A179FA2FF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89" name="Text Box 7">
          <a:extLst>
            <a:ext uri="{FF2B5EF4-FFF2-40B4-BE49-F238E27FC236}">
              <a16:creationId xmlns:a16="http://schemas.microsoft.com/office/drawing/2014/main" id="{A2E22774-0809-4667-A837-2919F5A645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90" name="Text Box 7">
          <a:extLst>
            <a:ext uri="{FF2B5EF4-FFF2-40B4-BE49-F238E27FC236}">
              <a16:creationId xmlns:a16="http://schemas.microsoft.com/office/drawing/2014/main" id="{3039C4AD-E451-43C1-8697-8CF8AFFFB8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91" name="Text Box 7">
          <a:extLst>
            <a:ext uri="{FF2B5EF4-FFF2-40B4-BE49-F238E27FC236}">
              <a16:creationId xmlns:a16="http://schemas.microsoft.com/office/drawing/2014/main" id="{180562DF-C024-4BB3-9133-8A637275E8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92" name="Text Box 7">
          <a:extLst>
            <a:ext uri="{FF2B5EF4-FFF2-40B4-BE49-F238E27FC236}">
              <a16:creationId xmlns:a16="http://schemas.microsoft.com/office/drawing/2014/main" id="{90B3842D-024C-4716-A07A-0A48C037FD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93" name="Text Box 7">
          <a:extLst>
            <a:ext uri="{FF2B5EF4-FFF2-40B4-BE49-F238E27FC236}">
              <a16:creationId xmlns:a16="http://schemas.microsoft.com/office/drawing/2014/main" id="{4B91E719-C1BA-4C48-B4F1-F026B9C348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94" name="Text Box 7">
          <a:extLst>
            <a:ext uri="{FF2B5EF4-FFF2-40B4-BE49-F238E27FC236}">
              <a16:creationId xmlns:a16="http://schemas.microsoft.com/office/drawing/2014/main" id="{A81EE6C8-573A-436F-B02C-DFABD2D12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95" name="Text Box 7">
          <a:extLst>
            <a:ext uri="{FF2B5EF4-FFF2-40B4-BE49-F238E27FC236}">
              <a16:creationId xmlns:a16="http://schemas.microsoft.com/office/drawing/2014/main" id="{391AF98A-FC56-408B-8349-C31194704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96" name="Text Box 7">
          <a:extLst>
            <a:ext uri="{FF2B5EF4-FFF2-40B4-BE49-F238E27FC236}">
              <a16:creationId xmlns:a16="http://schemas.microsoft.com/office/drawing/2014/main" id="{55AA901F-59FD-4869-BB45-D138F53D4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0697" name="Text Box 7">
          <a:extLst>
            <a:ext uri="{FF2B5EF4-FFF2-40B4-BE49-F238E27FC236}">
              <a16:creationId xmlns:a16="http://schemas.microsoft.com/office/drawing/2014/main" id="{29E301A4-C681-4401-9DFC-3999A9E5350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98" name="Text Box 7">
          <a:extLst>
            <a:ext uri="{FF2B5EF4-FFF2-40B4-BE49-F238E27FC236}">
              <a16:creationId xmlns:a16="http://schemas.microsoft.com/office/drawing/2014/main" id="{B12AC58E-300E-4A87-BA64-1FBCBB4F14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699" name="Text Box 7">
          <a:extLst>
            <a:ext uri="{FF2B5EF4-FFF2-40B4-BE49-F238E27FC236}">
              <a16:creationId xmlns:a16="http://schemas.microsoft.com/office/drawing/2014/main" id="{293205EE-AD84-4243-9BBC-1E7979FB1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00" name="Text Box 7">
          <a:extLst>
            <a:ext uri="{FF2B5EF4-FFF2-40B4-BE49-F238E27FC236}">
              <a16:creationId xmlns:a16="http://schemas.microsoft.com/office/drawing/2014/main" id="{6F308941-7D05-45F3-AD5B-EA703C920F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01" name="Text Box 7">
          <a:extLst>
            <a:ext uri="{FF2B5EF4-FFF2-40B4-BE49-F238E27FC236}">
              <a16:creationId xmlns:a16="http://schemas.microsoft.com/office/drawing/2014/main" id="{7CF8EBB3-E6A4-46AA-920F-B45021D81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02" name="Text Box 7">
          <a:extLst>
            <a:ext uri="{FF2B5EF4-FFF2-40B4-BE49-F238E27FC236}">
              <a16:creationId xmlns:a16="http://schemas.microsoft.com/office/drawing/2014/main" id="{E7880FD6-6BC4-4E3D-B477-AEC7054860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03" name="Text Box 7">
          <a:extLst>
            <a:ext uri="{FF2B5EF4-FFF2-40B4-BE49-F238E27FC236}">
              <a16:creationId xmlns:a16="http://schemas.microsoft.com/office/drawing/2014/main" id="{5C8F6A9B-5B1C-4F34-8FA6-EAD456C670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04" name="Text Box 7">
          <a:extLst>
            <a:ext uri="{FF2B5EF4-FFF2-40B4-BE49-F238E27FC236}">
              <a16:creationId xmlns:a16="http://schemas.microsoft.com/office/drawing/2014/main" id="{9965770E-5832-4EDE-8312-F75A96E97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05" name="Text Box 7">
          <a:extLst>
            <a:ext uri="{FF2B5EF4-FFF2-40B4-BE49-F238E27FC236}">
              <a16:creationId xmlns:a16="http://schemas.microsoft.com/office/drawing/2014/main" id="{BB1B2631-E36D-4C2F-BDAE-5250A2D338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06" name="Text Box 7">
          <a:extLst>
            <a:ext uri="{FF2B5EF4-FFF2-40B4-BE49-F238E27FC236}">
              <a16:creationId xmlns:a16="http://schemas.microsoft.com/office/drawing/2014/main" id="{27D1EECA-E479-4343-AAF5-F629F2E43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07" name="Text Box 7">
          <a:extLst>
            <a:ext uri="{FF2B5EF4-FFF2-40B4-BE49-F238E27FC236}">
              <a16:creationId xmlns:a16="http://schemas.microsoft.com/office/drawing/2014/main" id="{06B9B419-602E-461F-BDF4-9F2B64E686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08" name="Text Box 7">
          <a:extLst>
            <a:ext uri="{FF2B5EF4-FFF2-40B4-BE49-F238E27FC236}">
              <a16:creationId xmlns:a16="http://schemas.microsoft.com/office/drawing/2014/main" id="{485D87CA-EE90-486F-B6E1-AEEF12270A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09" name="Text Box 7">
          <a:extLst>
            <a:ext uri="{FF2B5EF4-FFF2-40B4-BE49-F238E27FC236}">
              <a16:creationId xmlns:a16="http://schemas.microsoft.com/office/drawing/2014/main" id="{D4A5A1A8-A055-41F3-9225-28EFE3E616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10" name="Text Box 7">
          <a:extLst>
            <a:ext uri="{FF2B5EF4-FFF2-40B4-BE49-F238E27FC236}">
              <a16:creationId xmlns:a16="http://schemas.microsoft.com/office/drawing/2014/main" id="{3F525928-07E6-4DA9-85CA-140D50A5D1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11" name="Text Box 7">
          <a:extLst>
            <a:ext uri="{FF2B5EF4-FFF2-40B4-BE49-F238E27FC236}">
              <a16:creationId xmlns:a16="http://schemas.microsoft.com/office/drawing/2014/main" id="{6963D508-C468-4B06-AF88-32BC642D02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12" name="Text Box 7">
          <a:extLst>
            <a:ext uri="{FF2B5EF4-FFF2-40B4-BE49-F238E27FC236}">
              <a16:creationId xmlns:a16="http://schemas.microsoft.com/office/drawing/2014/main" id="{D22D54BC-F2FD-4E52-AA48-18AAF86589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13" name="Text Box 7">
          <a:extLst>
            <a:ext uri="{FF2B5EF4-FFF2-40B4-BE49-F238E27FC236}">
              <a16:creationId xmlns:a16="http://schemas.microsoft.com/office/drawing/2014/main" id="{641F155A-D7EC-4CF9-9150-993F1C03EA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14" name="Text Box 7">
          <a:extLst>
            <a:ext uri="{FF2B5EF4-FFF2-40B4-BE49-F238E27FC236}">
              <a16:creationId xmlns:a16="http://schemas.microsoft.com/office/drawing/2014/main" id="{0446E61D-587D-4C3C-8233-0F84434A0F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15" name="Text Box 7">
          <a:extLst>
            <a:ext uri="{FF2B5EF4-FFF2-40B4-BE49-F238E27FC236}">
              <a16:creationId xmlns:a16="http://schemas.microsoft.com/office/drawing/2014/main" id="{A5551E00-EFA9-47D0-B5BC-4B5F1BD15F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16" name="Text Box 7">
          <a:extLst>
            <a:ext uri="{FF2B5EF4-FFF2-40B4-BE49-F238E27FC236}">
              <a16:creationId xmlns:a16="http://schemas.microsoft.com/office/drawing/2014/main" id="{E44C76FF-FEDC-4993-A3C5-093B96D457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17" name="Text Box 7">
          <a:extLst>
            <a:ext uri="{FF2B5EF4-FFF2-40B4-BE49-F238E27FC236}">
              <a16:creationId xmlns:a16="http://schemas.microsoft.com/office/drawing/2014/main" id="{C3B9756E-14AF-497C-A372-55F2C1BB8F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18" name="Text Box 7">
          <a:extLst>
            <a:ext uri="{FF2B5EF4-FFF2-40B4-BE49-F238E27FC236}">
              <a16:creationId xmlns:a16="http://schemas.microsoft.com/office/drawing/2014/main" id="{1B14CAA8-67B9-42F6-A816-2CF0C33E42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19" name="Text Box 7">
          <a:extLst>
            <a:ext uri="{FF2B5EF4-FFF2-40B4-BE49-F238E27FC236}">
              <a16:creationId xmlns:a16="http://schemas.microsoft.com/office/drawing/2014/main" id="{94B466AD-4E6B-4974-AF14-5AF84150F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20" name="Text Box 7">
          <a:extLst>
            <a:ext uri="{FF2B5EF4-FFF2-40B4-BE49-F238E27FC236}">
              <a16:creationId xmlns:a16="http://schemas.microsoft.com/office/drawing/2014/main" id="{4E0C6BB5-813C-4151-B850-3D1585095A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21" name="Text Box 7">
          <a:extLst>
            <a:ext uri="{FF2B5EF4-FFF2-40B4-BE49-F238E27FC236}">
              <a16:creationId xmlns:a16="http://schemas.microsoft.com/office/drawing/2014/main" id="{9FA5A4B3-00EE-4741-9057-9C02A18523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22" name="Text Box 7">
          <a:extLst>
            <a:ext uri="{FF2B5EF4-FFF2-40B4-BE49-F238E27FC236}">
              <a16:creationId xmlns:a16="http://schemas.microsoft.com/office/drawing/2014/main" id="{6D2D170D-83D9-41C6-8005-C832D7AA0D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23" name="Text Box 7">
          <a:extLst>
            <a:ext uri="{FF2B5EF4-FFF2-40B4-BE49-F238E27FC236}">
              <a16:creationId xmlns:a16="http://schemas.microsoft.com/office/drawing/2014/main" id="{1E6BE5F5-5B0B-468B-9171-CFCA59A637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24" name="Text Box 7">
          <a:extLst>
            <a:ext uri="{FF2B5EF4-FFF2-40B4-BE49-F238E27FC236}">
              <a16:creationId xmlns:a16="http://schemas.microsoft.com/office/drawing/2014/main" id="{A06E7611-49E8-4F35-A156-E694E0656B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25" name="Text Box 7">
          <a:extLst>
            <a:ext uri="{FF2B5EF4-FFF2-40B4-BE49-F238E27FC236}">
              <a16:creationId xmlns:a16="http://schemas.microsoft.com/office/drawing/2014/main" id="{FFBEE7A5-EEA1-4D43-ADCB-355FBD6E86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26" name="Text Box 7">
          <a:extLst>
            <a:ext uri="{FF2B5EF4-FFF2-40B4-BE49-F238E27FC236}">
              <a16:creationId xmlns:a16="http://schemas.microsoft.com/office/drawing/2014/main" id="{D08DE073-8F61-4B76-9C50-B24795351B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27" name="Text Box 7">
          <a:extLst>
            <a:ext uri="{FF2B5EF4-FFF2-40B4-BE49-F238E27FC236}">
              <a16:creationId xmlns:a16="http://schemas.microsoft.com/office/drawing/2014/main" id="{AC7ED711-13EB-40AF-AE94-88123EF7D2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28" name="Text Box 7">
          <a:extLst>
            <a:ext uri="{FF2B5EF4-FFF2-40B4-BE49-F238E27FC236}">
              <a16:creationId xmlns:a16="http://schemas.microsoft.com/office/drawing/2014/main" id="{6B119B12-C53F-41E1-B4C2-84C0C3F2D9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29" name="Text Box 7">
          <a:extLst>
            <a:ext uri="{FF2B5EF4-FFF2-40B4-BE49-F238E27FC236}">
              <a16:creationId xmlns:a16="http://schemas.microsoft.com/office/drawing/2014/main" id="{55BE93B4-574F-4D3C-B62D-21292B4850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30" name="Text Box 7">
          <a:extLst>
            <a:ext uri="{FF2B5EF4-FFF2-40B4-BE49-F238E27FC236}">
              <a16:creationId xmlns:a16="http://schemas.microsoft.com/office/drawing/2014/main" id="{9CC4CC2E-27CD-47A6-A1A2-1AE1140E90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31" name="Text Box 7">
          <a:extLst>
            <a:ext uri="{FF2B5EF4-FFF2-40B4-BE49-F238E27FC236}">
              <a16:creationId xmlns:a16="http://schemas.microsoft.com/office/drawing/2014/main" id="{103E950F-CE57-470B-81F2-CC04C69B3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32" name="Text Box 7">
          <a:extLst>
            <a:ext uri="{FF2B5EF4-FFF2-40B4-BE49-F238E27FC236}">
              <a16:creationId xmlns:a16="http://schemas.microsoft.com/office/drawing/2014/main" id="{6FDDAFB6-9114-40FB-A2D3-0D66A46C5B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33" name="Text Box 7">
          <a:extLst>
            <a:ext uri="{FF2B5EF4-FFF2-40B4-BE49-F238E27FC236}">
              <a16:creationId xmlns:a16="http://schemas.microsoft.com/office/drawing/2014/main" id="{A7967AF0-270F-4BA2-8690-C8AF40004C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34" name="Text Box 7">
          <a:extLst>
            <a:ext uri="{FF2B5EF4-FFF2-40B4-BE49-F238E27FC236}">
              <a16:creationId xmlns:a16="http://schemas.microsoft.com/office/drawing/2014/main" id="{E98FE716-44D6-43F5-98E0-48E544C562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35" name="Text Box 7">
          <a:extLst>
            <a:ext uri="{FF2B5EF4-FFF2-40B4-BE49-F238E27FC236}">
              <a16:creationId xmlns:a16="http://schemas.microsoft.com/office/drawing/2014/main" id="{F7719C58-72B8-4B25-BE92-03477FDE70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36" name="Text Box 7">
          <a:extLst>
            <a:ext uri="{FF2B5EF4-FFF2-40B4-BE49-F238E27FC236}">
              <a16:creationId xmlns:a16="http://schemas.microsoft.com/office/drawing/2014/main" id="{2C808EAF-0DC6-4EDD-A15F-C8F225FA7D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37" name="Text Box 7">
          <a:extLst>
            <a:ext uri="{FF2B5EF4-FFF2-40B4-BE49-F238E27FC236}">
              <a16:creationId xmlns:a16="http://schemas.microsoft.com/office/drawing/2014/main" id="{27DF7515-6C71-4789-8C12-5BF0973D18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38" name="Text Box 7">
          <a:extLst>
            <a:ext uri="{FF2B5EF4-FFF2-40B4-BE49-F238E27FC236}">
              <a16:creationId xmlns:a16="http://schemas.microsoft.com/office/drawing/2014/main" id="{DD8D462F-D80F-41A4-8F73-626735F6AA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39" name="Text Box 7">
          <a:extLst>
            <a:ext uri="{FF2B5EF4-FFF2-40B4-BE49-F238E27FC236}">
              <a16:creationId xmlns:a16="http://schemas.microsoft.com/office/drawing/2014/main" id="{9DE3DEFC-BFD9-4210-A479-2AAAEBD69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40" name="Text Box 7">
          <a:extLst>
            <a:ext uri="{FF2B5EF4-FFF2-40B4-BE49-F238E27FC236}">
              <a16:creationId xmlns:a16="http://schemas.microsoft.com/office/drawing/2014/main" id="{E2DAB690-C928-421A-8695-6DE17F2B94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41" name="Text Box 7">
          <a:extLst>
            <a:ext uri="{FF2B5EF4-FFF2-40B4-BE49-F238E27FC236}">
              <a16:creationId xmlns:a16="http://schemas.microsoft.com/office/drawing/2014/main" id="{3C9A0A86-CDC0-4EE1-8538-6BA042AC1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42" name="Text Box 7">
          <a:extLst>
            <a:ext uri="{FF2B5EF4-FFF2-40B4-BE49-F238E27FC236}">
              <a16:creationId xmlns:a16="http://schemas.microsoft.com/office/drawing/2014/main" id="{ED96D715-D497-43F3-82EF-53AD2FB8BD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43" name="Text Box 7">
          <a:extLst>
            <a:ext uri="{FF2B5EF4-FFF2-40B4-BE49-F238E27FC236}">
              <a16:creationId xmlns:a16="http://schemas.microsoft.com/office/drawing/2014/main" id="{938E3C08-1F27-4F67-BAAB-659EC267D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44" name="Text Box 7">
          <a:extLst>
            <a:ext uri="{FF2B5EF4-FFF2-40B4-BE49-F238E27FC236}">
              <a16:creationId xmlns:a16="http://schemas.microsoft.com/office/drawing/2014/main" id="{8BB31ECC-BDD2-4C40-9A54-E7EB2C71D7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45" name="Text Box 7">
          <a:extLst>
            <a:ext uri="{FF2B5EF4-FFF2-40B4-BE49-F238E27FC236}">
              <a16:creationId xmlns:a16="http://schemas.microsoft.com/office/drawing/2014/main" id="{6F09796C-FE2B-42FF-80D9-1185D7637E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46" name="Text Box 7">
          <a:extLst>
            <a:ext uri="{FF2B5EF4-FFF2-40B4-BE49-F238E27FC236}">
              <a16:creationId xmlns:a16="http://schemas.microsoft.com/office/drawing/2014/main" id="{9FF7DEEF-08B7-4FE6-BAFF-F93F4AFABD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47" name="Text Box 7">
          <a:extLst>
            <a:ext uri="{FF2B5EF4-FFF2-40B4-BE49-F238E27FC236}">
              <a16:creationId xmlns:a16="http://schemas.microsoft.com/office/drawing/2014/main" id="{663E090E-BB8F-4486-8568-961F1E889B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48" name="Text Box 7">
          <a:extLst>
            <a:ext uri="{FF2B5EF4-FFF2-40B4-BE49-F238E27FC236}">
              <a16:creationId xmlns:a16="http://schemas.microsoft.com/office/drawing/2014/main" id="{716E5166-BED7-4D63-8D80-5F066BEC5E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49" name="Text Box 7">
          <a:extLst>
            <a:ext uri="{FF2B5EF4-FFF2-40B4-BE49-F238E27FC236}">
              <a16:creationId xmlns:a16="http://schemas.microsoft.com/office/drawing/2014/main" id="{16B0D498-5B65-4032-9482-E6C54C279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50" name="Text Box 7">
          <a:extLst>
            <a:ext uri="{FF2B5EF4-FFF2-40B4-BE49-F238E27FC236}">
              <a16:creationId xmlns:a16="http://schemas.microsoft.com/office/drawing/2014/main" id="{77796994-5B75-4610-88C7-A52E96BAE1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51" name="Text Box 7">
          <a:extLst>
            <a:ext uri="{FF2B5EF4-FFF2-40B4-BE49-F238E27FC236}">
              <a16:creationId xmlns:a16="http://schemas.microsoft.com/office/drawing/2014/main" id="{3F9C76BF-5B5C-4C80-A605-06713CB9FA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52" name="Text Box 7">
          <a:extLst>
            <a:ext uri="{FF2B5EF4-FFF2-40B4-BE49-F238E27FC236}">
              <a16:creationId xmlns:a16="http://schemas.microsoft.com/office/drawing/2014/main" id="{D651027E-AE51-4505-A257-5A2D8E56C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53" name="Text Box 7">
          <a:extLst>
            <a:ext uri="{FF2B5EF4-FFF2-40B4-BE49-F238E27FC236}">
              <a16:creationId xmlns:a16="http://schemas.microsoft.com/office/drawing/2014/main" id="{63AC47BE-0006-4130-B44A-EC17B8BD74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54" name="Text Box 7">
          <a:extLst>
            <a:ext uri="{FF2B5EF4-FFF2-40B4-BE49-F238E27FC236}">
              <a16:creationId xmlns:a16="http://schemas.microsoft.com/office/drawing/2014/main" id="{E5E8B304-24EC-466A-A703-019B5F573F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55" name="Text Box 7">
          <a:extLst>
            <a:ext uri="{FF2B5EF4-FFF2-40B4-BE49-F238E27FC236}">
              <a16:creationId xmlns:a16="http://schemas.microsoft.com/office/drawing/2014/main" id="{CFF12F3B-ED42-4DFF-828F-8CD61BDD70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56" name="Text Box 7">
          <a:extLst>
            <a:ext uri="{FF2B5EF4-FFF2-40B4-BE49-F238E27FC236}">
              <a16:creationId xmlns:a16="http://schemas.microsoft.com/office/drawing/2014/main" id="{5D303472-1538-403C-858A-6CD933D90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57" name="Text Box 7">
          <a:extLst>
            <a:ext uri="{FF2B5EF4-FFF2-40B4-BE49-F238E27FC236}">
              <a16:creationId xmlns:a16="http://schemas.microsoft.com/office/drawing/2014/main" id="{96291865-9E26-4341-8837-BD2ADFB101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58" name="Text Box 7">
          <a:extLst>
            <a:ext uri="{FF2B5EF4-FFF2-40B4-BE49-F238E27FC236}">
              <a16:creationId xmlns:a16="http://schemas.microsoft.com/office/drawing/2014/main" id="{96FF57AD-0DCE-4F16-BBD4-7A8AC14786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59" name="Text Box 7">
          <a:extLst>
            <a:ext uri="{FF2B5EF4-FFF2-40B4-BE49-F238E27FC236}">
              <a16:creationId xmlns:a16="http://schemas.microsoft.com/office/drawing/2014/main" id="{4A0D7FC7-F7DB-4AD0-BCD6-2E5CCB1291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60" name="Text Box 7">
          <a:extLst>
            <a:ext uri="{FF2B5EF4-FFF2-40B4-BE49-F238E27FC236}">
              <a16:creationId xmlns:a16="http://schemas.microsoft.com/office/drawing/2014/main" id="{ED91B93D-4DE2-405A-95B0-280220B778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61" name="Text Box 7">
          <a:extLst>
            <a:ext uri="{FF2B5EF4-FFF2-40B4-BE49-F238E27FC236}">
              <a16:creationId xmlns:a16="http://schemas.microsoft.com/office/drawing/2014/main" id="{F41D6BD1-BE6A-4A63-AAF4-96FFA374CD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62" name="Text Box 7">
          <a:extLst>
            <a:ext uri="{FF2B5EF4-FFF2-40B4-BE49-F238E27FC236}">
              <a16:creationId xmlns:a16="http://schemas.microsoft.com/office/drawing/2014/main" id="{1FF255A7-9414-4B8C-A459-0BCB012A89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63" name="Text Box 7">
          <a:extLst>
            <a:ext uri="{FF2B5EF4-FFF2-40B4-BE49-F238E27FC236}">
              <a16:creationId xmlns:a16="http://schemas.microsoft.com/office/drawing/2014/main" id="{8928351B-9C57-46A0-9842-12AA32222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64" name="Text Box 7">
          <a:extLst>
            <a:ext uri="{FF2B5EF4-FFF2-40B4-BE49-F238E27FC236}">
              <a16:creationId xmlns:a16="http://schemas.microsoft.com/office/drawing/2014/main" id="{65119B6E-0162-473F-9548-59539645AD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65" name="Text Box 7">
          <a:extLst>
            <a:ext uri="{FF2B5EF4-FFF2-40B4-BE49-F238E27FC236}">
              <a16:creationId xmlns:a16="http://schemas.microsoft.com/office/drawing/2014/main" id="{EAB61995-D754-4C8E-A36B-7BD575C68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66" name="Text Box 7">
          <a:extLst>
            <a:ext uri="{FF2B5EF4-FFF2-40B4-BE49-F238E27FC236}">
              <a16:creationId xmlns:a16="http://schemas.microsoft.com/office/drawing/2014/main" id="{805437D1-5A57-4B75-B93B-3CAD92262B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67" name="Text Box 7">
          <a:extLst>
            <a:ext uri="{FF2B5EF4-FFF2-40B4-BE49-F238E27FC236}">
              <a16:creationId xmlns:a16="http://schemas.microsoft.com/office/drawing/2014/main" id="{7AE0EA5A-680C-4440-A53F-F684E16AED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68" name="Text Box 7">
          <a:extLst>
            <a:ext uri="{FF2B5EF4-FFF2-40B4-BE49-F238E27FC236}">
              <a16:creationId xmlns:a16="http://schemas.microsoft.com/office/drawing/2014/main" id="{86BE235A-ECF0-4B14-ACC8-FE0F6804E6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69" name="Text Box 7">
          <a:extLst>
            <a:ext uri="{FF2B5EF4-FFF2-40B4-BE49-F238E27FC236}">
              <a16:creationId xmlns:a16="http://schemas.microsoft.com/office/drawing/2014/main" id="{1EFDE709-9E51-4F51-BD19-A2160A05B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70" name="Text Box 7">
          <a:extLst>
            <a:ext uri="{FF2B5EF4-FFF2-40B4-BE49-F238E27FC236}">
              <a16:creationId xmlns:a16="http://schemas.microsoft.com/office/drawing/2014/main" id="{F454347B-A652-4507-A24A-08D4F7288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71" name="Text Box 7">
          <a:extLst>
            <a:ext uri="{FF2B5EF4-FFF2-40B4-BE49-F238E27FC236}">
              <a16:creationId xmlns:a16="http://schemas.microsoft.com/office/drawing/2014/main" id="{2EC9BA8B-3C4A-4BE6-993B-B482D7977A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72" name="Text Box 7">
          <a:extLst>
            <a:ext uri="{FF2B5EF4-FFF2-40B4-BE49-F238E27FC236}">
              <a16:creationId xmlns:a16="http://schemas.microsoft.com/office/drawing/2014/main" id="{DE016BAC-3258-4EFE-B053-CCCAF7642D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73" name="Text Box 7">
          <a:extLst>
            <a:ext uri="{FF2B5EF4-FFF2-40B4-BE49-F238E27FC236}">
              <a16:creationId xmlns:a16="http://schemas.microsoft.com/office/drawing/2014/main" id="{84F22468-92CE-4FF9-80FD-091DA17C83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74" name="Text Box 7">
          <a:extLst>
            <a:ext uri="{FF2B5EF4-FFF2-40B4-BE49-F238E27FC236}">
              <a16:creationId xmlns:a16="http://schemas.microsoft.com/office/drawing/2014/main" id="{D39E94C3-D82A-4298-AD67-353141165B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75" name="Text Box 7">
          <a:extLst>
            <a:ext uri="{FF2B5EF4-FFF2-40B4-BE49-F238E27FC236}">
              <a16:creationId xmlns:a16="http://schemas.microsoft.com/office/drawing/2014/main" id="{A2C16AB7-6354-4516-AA92-7D82349907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76" name="Text Box 7">
          <a:extLst>
            <a:ext uri="{FF2B5EF4-FFF2-40B4-BE49-F238E27FC236}">
              <a16:creationId xmlns:a16="http://schemas.microsoft.com/office/drawing/2014/main" id="{E8EEF0FC-D33A-4B04-AD52-9AB029B8A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77" name="Text Box 7">
          <a:extLst>
            <a:ext uri="{FF2B5EF4-FFF2-40B4-BE49-F238E27FC236}">
              <a16:creationId xmlns:a16="http://schemas.microsoft.com/office/drawing/2014/main" id="{F43CD100-9732-4201-8F7A-F738FA924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78" name="Text Box 7">
          <a:extLst>
            <a:ext uri="{FF2B5EF4-FFF2-40B4-BE49-F238E27FC236}">
              <a16:creationId xmlns:a16="http://schemas.microsoft.com/office/drawing/2014/main" id="{8840B2C4-5035-4C84-ACA2-7AEE41F27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79" name="Text Box 7">
          <a:extLst>
            <a:ext uri="{FF2B5EF4-FFF2-40B4-BE49-F238E27FC236}">
              <a16:creationId xmlns:a16="http://schemas.microsoft.com/office/drawing/2014/main" id="{D554AE8A-973B-4769-A1EC-A059DA9EB2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80" name="Text Box 7">
          <a:extLst>
            <a:ext uri="{FF2B5EF4-FFF2-40B4-BE49-F238E27FC236}">
              <a16:creationId xmlns:a16="http://schemas.microsoft.com/office/drawing/2014/main" id="{6FE59CE3-E9A3-4312-B702-F970EE8EE6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81" name="Text Box 7">
          <a:extLst>
            <a:ext uri="{FF2B5EF4-FFF2-40B4-BE49-F238E27FC236}">
              <a16:creationId xmlns:a16="http://schemas.microsoft.com/office/drawing/2014/main" id="{96BBB930-0063-45E8-A2E0-53E7ACAC78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82" name="Text Box 7">
          <a:extLst>
            <a:ext uri="{FF2B5EF4-FFF2-40B4-BE49-F238E27FC236}">
              <a16:creationId xmlns:a16="http://schemas.microsoft.com/office/drawing/2014/main" id="{E2405874-DE49-4A5A-B307-94BB6FF7CA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83" name="Text Box 7">
          <a:extLst>
            <a:ext uri="{FF2B5EF4-FFF2-40B4-BE49-F238E27FC236}">
              <a16:creationId xmlns:a16="http://schemas.microsoft.com/office/drawing/2014/main" id="{C76F5B19-5E87-4BBE-9A69-7AE8B5DDCB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84" name="Text Box 7">
          <a:extLst>
            <a:ext uri="{FF2B5EF4-FFF2-40B4-BE49-F238E27FC236}">
              <a16:creationId xmlns:a16="http://schemas.microsoft.com/office/drawing/2014/main" id="{2D7AD203-2AC7-4E13-944C-A75022CB0D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85" name="Text Box 7">
          <a:extLst>
            <a:ext uri="{FF2B5EF4-FFF2-40B4-BE49-F238E27FC236}">
              <a16:creationId xmlns:a16="http://schemas.microsoft.com/office/drawing/2014/main" id="{A16984D3-25A2-42DE-9E07-4F9474B3DA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86" name="Text Box 7">
          <a:extLst>
            <a:ext uri="{FF2B5EF4-FFF2-40B4-BE49-F238E27FC236}">
              <a16:creationId xmlns:a16="http://schemas.microsoft.com/office/drawing/2014/main" id="{200AEFD9-C7C6-4673-A6E0-9E231BF883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87" name="Text Box 7">
          <a:extLst>
            <a:ext uri="{FF2B5EF4-FFF2-40B4-BE49-F238E27FC236}">
              <a16:creationId xmlns:a16="http://schemas.microsoft.com/office/drawing/2014/main" id="{C2101B9A-EAF5-4B71-8955-506FE128F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88" name="Text Box 7">
          <a:extLst>
            <a:ext uri="{FF2B5EF4-FFF2-40B4-BE49-F238E27FC236}">
              <a16:creationId xmlns:a16="http://schemas.microsoft.com/office/drawing/2014/main" id="{1D721D43-B6D5-48F9-A63F-5977775D26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89" name="Text Box 7">
          <a:extLst>
            <a:ext uri="{FF2B5EF4-FFF2-40B4-BE49-F238E27FC236}">
              <a16:creationId xmlns:a16="http://schemas.microsoft.com/office/drawing/2014/main" id="{7932D44F-DDF8-4C86-BCC3-ECCC0B6E25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90" name="Text Box 7">
          <a:extLst>
            <a:ext uri="{FF2B5EF4-FFF2-40B4-BE49-F238E27FC236}">
              <a16:creationId xmlns:a16="http://schemas.microsoft.com/office/drawing/2014/main" id="{A4D89712-B523-414D-B444-9528C1B4D6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91" name="Text Box 7">
          <a:extLst>
            <a:ext uri="{FF2B5EF4-FFF2-40B4-BE49-F238E27FC236}">
              <a16:creationId xmlns:a16="http://schemas.microsoft.com/office/drawing/2014/main" id="{A79C643D-FD6B-47D2-80C0-BCCEE3D4AF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92" name="Text Box 7">
          <a:extLst>
            <a:ext uri="{FF2B5EF4-FFF2-40B4-BE49-F238E27FC236}">
              <a16:creationId xmlns:a16="http://schemas.microsoft.com/office/drawing/2014/main" id="{8A96A6AC-49F8-463B-B11B-326E8E9BF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93" name="Text Box 7">
          <a:extLst>
            <a:ext uri="{FF2B5EF4-FFF2-40B4-BE49-F238E27FC236}">
              <a16:creationId xmlns:a16="http://schemas.microsoft.com/office/drawing/2014/main" id="{66AE696E-D5B9-487A-B4D6-2E612E5D60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94" name="Text Box 7">
          <a:extLst>
            <a:ext uri="{FF2B5EF4-FFF2-40B4-BE49-F238E27FC236}">
              <a16:creationId xmlns:a16="http://schemas.microsoft.com/office/drawing/2014/main" id="{FEB90D11-62FB-47FE-ACA4-18C10BDB14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95" name="Text Box 7">
          <a:extLst>
            <a:ext uri="{FF2B5EF4-FFF2-40B4-BE49-F238E27FC236}">
              <a16:creationId xmlns:a16="http://schemas.microsoft.com/office/drawing/2014/main" id="{55477D58-5083-4A76-8034-B164DC1A56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96" name="Text Box 7">
          <a:extLst>
            <a:ext uri="{FF2B5EF4-FFF2-40B4-BE49-F238E27FC236}">
              <a16:creationId xmlns:a16="http://schemas.microsoft.com/office/drawing/2014/main" id="{20B1452C-D407-4195-B4F0-00ECF85B8A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97" name="Text Box 7">
          <a:extLst>
            <a:ext uri="{FF2B5EF4-FFF2-40B4-BE49-F238E27FC236}">
              <a16:creationId xmlns:a16="http://schemas.microsoft.com/office/drawing/2014/main" id="{994E9498-A091-4F1F-BD9A-E9AFB5F465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98" name="Text Box 7">
          <a:extLst>
            <a:ext uri="{FF2B5EF4-FFF2-40B4-BE49-F238E27FC236}">
              <a16:creationId xmlns:a16="http://schemas.microsoft.com/office/drawing/2014/main" id="{68205900-EE82-4840-8FC5-CAC5F5DF66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799" name="Text Box 7">
          <a:extLst>
            <a:ext uri="{FF2B5EF4-FFF2-40B4-BE49-F238E27FC236}">
              <a16:creationId xmlns:a16="http://schemas.microsoft.com/office/drawing/2014/main" id="{A6083C77-1FEE-47DC-84E8-2574AF003B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00" name="Text Box 7">
          <a:extLst>
            <a:ext uri="{FF2B5EF4-FFF2-40B4-BE49-F238E27FC236}">
              <a16:creationId xmlns:a16="http://schemas.microsoft.com/office/drawing/2014/main" id="{E4948857-8FCD-46F1-A4FC-8BBBECFBBD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01" name="Text Box 7">
          <a:extLst>
            <a:ext uri="{FF2B5EF4-FFF2-40B4-BE49-F238E27FC236}">
              <a16:creationId xmlns:a16="http://schemas.microsoft.com/office/drawing/2014/main" id="{E17DBAD6-C478-47CD-A57F-21879257AD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02" name="Text Box 7">
          <a:extLst>
            <a:ext uri="{FF2B5EF4-FFF2-40B4-BE49-F238E27FC236}">
              <a16:creationId xmlns:a16="http://schemas.microsoft.com/office/drawing/2014/main" id="{5700C876-D7CA-422F-A46F-9BA4322990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03" name="Text Box 7">
          <a:extLst>
            <a:ext uri="{FF2B5EF4-FFF2-40B4-BE49-F238E27FC236}">
              <a16:creationId xmlns:a16="http://schemas.microsoft.com/office/drawing/2014/main" id="{26DF968A-4C43-4AE7-8140-933B71DD7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04" name="Text Box 7">
          <a:extLst>
            <a:ext uri="{FF2B5EF4-FFF2-40B4-BE49-F238E27FC236}">
              <a16:creationId xmlns:a16="http://schemas.microsoft.com/office/drawing/2014/main" id="{ACE6D3ED-4191-40FE-AFC9-95F19E6CD4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05" name="Text Box 7">
          <a:extLst>
            <a:ext uri="{FF2B5EF4-FFF2-40B4-BE49-F238E27FC236}">
              <a16:creationId xmlns:a16="http://schemas.microsoft.com/office/drawing/2014/main" id="{BBE6BDBF-2900-47CE-8710-E816994554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06" name="Text Box 7">
          <a:extLst>
            <a:ext uri="{FF2B5EF4-FFF2-40B4-BE49-F238E27FC236}">
              <a16:creationId xmlns:a16="http://schemas.microsoft.com/office/drawing/2014/main" id="{78A580D3-526B-4E3C-BFB0-4199EF47AC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07" name="Text Box 7">
          <a:extLst>
            <a:ext uri="{FF2B5EF4-FFF2-40B4-BE49-F238E27FC236}">
              <a16:creationId xmlns:a16="http://schemas.microsoft.com/office/drawing/2014/main" id="{49DBA48A-92FC-4CB4-BC5E-68E5688666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08" name="Text Box 7">
          <a:extLst>
            <a:ext uri="{FF2B5EF4-FFF2-40B4-BE49-F238E27FC236}">
              <a16:creationId xmlns:a16="http://schemas.microsoft.com/office/drawing/2014/main" id="{FA6C95F8-8C1A-4039-BA02-CE8850722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09" name="Text Box 7">
          <a:extLst>
            <a:ext uri="{FF2B5EF4-FFF2-40B4-BE49-F238E27FC236}">
              <a16:creationId xmlns:a16="http://schemas.microsoft.com/office/drawing/2014/main" id="{17468B06-48C4-413A-A26D-66E2B825AE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10" name="Text Box 7">
          <a:extLst>
            <a:ext uri="{FF2B5EF4-FFF2-40B4-BE49-F238E27FC236}">
              <a16:creationId xmlns:a16="http://schemas.microsoft.com/office/drawing/2014/main" id="{C2711F55-88F7-4F80-A858-AD8A4A79D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11" name="Text Box 7">
          <a:extLst>
            <a:ext uri="{FF2B5EF4-FFF2-40B4-BE49-F238E27FC236}">
              <a16:creationId xmlns:a16="http://schemas.microsoft.com/office/drawing/2014/main" id="{4F7D5889-8063-45C2-8A0E-0B52A7945E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12" name="Text Box 7">
          <a:extLst>
            <a:ext uri="{FF2B5EF4-FFF2-40B4-BE49-F238E27FC236}">
              <a16:creationId xmlns:a16="http://schemas.microsoft.com/office/drawing/2014/main" id="{123FA500-3D6F-4A7D-97F7-50B7285DFB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13" name="Text Box 7">
          <a:extLst>
            <a:ext uri="{FF2B5EF4-FFF2-40B4-BE49-F238E27FC236}">
              <a16:creationId xmlns:a16="http://schemas.microsoft.com/office/drawing/2014/main" id="{7D508229-B57F-4CC1-942D-B80F804ACB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14" name="Text Box 7">
          <a:extLst>
            <a:ext uri="{FF2B5EF4-FFF2-40B4-BE49-F238E27FC236}">
              <a16:creationId xmlns:a16="http://schemas.microsoft.com/office/drawing/2014/main" id="{E4DBE296-156B-427C-A26D-637AB65F8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15" name="Text Box 7">
          <a:extLst>
            <a:ext uri="{FF2B5EF4-FFF2-40B4-BE49-F238E27FC236}">
              <a16:creationId xmlns:a16="http://schemas.microsoft.com/office/drawing/2014/main" id="{99FBDEF6-FDAC-46DC-81BD-56CEDA6F6E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16" name="Text Box 7">
          <a:extLst>
            <a:ext uri="{FF2B5EF4-FFF2-40B4-BE49-F238E27FC236}">
              <a16:creationId xmlns:a16="http://schemas.microsoft.com/office/drawing/2014/main" id="{01E53B6C-7D77-41A5-84AD-191F5E7A9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17" name="Text Box 7">
          <a:extLst>
            <a:ext uri="{FF2B5EF4-FFF2-40B4-BE49-F238E27FC236}">
              <a16:creationId xmlns:a16="http://schemas.microsoft.com/office/drawing/2014/main" id="{8B4F6C9C-B5AD-4CE7-BD22-E559A793EA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18" name="Text Box 7">
          <a:extLst>
            <a:ext uri="{FF2B5EF4-FFF2-40B4-BE49-F238E27FC236}">
              <a16:creationId xmlns:a16="http://schemas.microsoft.com/office/drawing/2014/main" id="{82A01779-8BC2-4439-BFF8-2412E8ED82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19" name="Text Box 7">
          <a:extLst>
            <a:ext uri="{FF2B5EF4-FFF2-40B4-BE49-F238E27FC236}">
              <a16:creationId xmlns:a16="http://schemas.microsoft.com/office/drawing/2014/main" id="{6DCBF38A-A9CB-4E7F-A13E-D2671D4D60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20" name="Text Box 7">
          <a:extLst>
            <a:ext uri="{FF2B5EF4-FFF2-40B4-BE49-F238E27FC236}">
              <a16:creationId xmlns:a16="http://schemas.microsoft.com/office/drawing/2014/main" id="{F887278B-72FC-4C9E-9858-44165901C6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21" name="Text Box 7">
          <a:extLst>
            <a:ext uri="{FF2B5EF4-FFF2-40B4-BE49-F238E27FC236}">
              <a16:creationId xmlns:a16="http://schemas.microsoft.com/office/drawing/2014/main" id="{E8F02174-FCEF-41F0-A7FC-B42C59371A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22" name="Text Box 7">
          <a:extLst>
            <a:ext uri="{FF2B5EF4-FFF2-40B4-BE49-F238E27FC236}">
              <a16:creationId xmlns:a16="http://schemas.microsoft.com/office/drawing/2014/main" id="{98FC1954-6694-4BDD-8D1D-DEAF7D3538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23" name="Text Box 7">
          <a:extLst>
            <a:ext uri="{FF2B5EF4-FFF2-40B4-BE49-F238E27FC236}">
              <a16:creationId xmlns:a16="http://schemas.microsoft.com/office/drawing/2014/main" id="{05357158-3FCD-4FB8-B0A9-C46D1CD1F6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24" name="Text Box 7">
          <a:extLst>
            <a:ext uri="{FF2B5EF4-FFF2-40B4-BE49-F238E27FC236}">
              <a16:creationId xmlns:a16="http://schemas.microsoft.com/office/drawing/2014/main" id="{A35BB6CB-10A3-4E8F-B941-825F619DA9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25" name="Text Box 7">
          <a:extLst>
            <a:ext uri="{FF2B5EF4-FFF2-40B4-BE49-F238E27FC236}">
              <a16:creationId xmlns:a16="http://schemas.microsoft.com/office/drawing/2014/main" id="{45F788FD-AEC3-407E-A59E-D9FDCC0274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26" name="Text Box 7">
          <a:extLst>
            <a:ext uri="{FF2B5EF4-FFF2-40B4-BE49-F238E27FC236}">
              <a16:creationId xmlns:a16="http://schemas.microsoft.com/office/drawing/2014/main" id="{E2263361-E122-4CA3-943D-1DD43EBEC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27" name="Text Box 7">
          <a:extLst>
            <a:ext uri="{FF2B5EF4-FFF2-40B4-BE49-F238E27FC236}">
              <a16:creationId xmlns:a16="http://schemas.microsoft.com/office/drawing/2014/main" id="{7E3D663F-7A9A-4623-9D8D-D7F9F9D845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28" name="Text Box 7">
          <a:extLst>
            <a:ext uri="{FF2B5EF4-FFF2-40B4-BE49-F238E27FC236}">
              <a16:creationId xmlns:a16="http://schemas.microsoft.com/office/drawing/2014/main" id="{07C06E68-D4E2-4A39-9A16-0F6351E5C8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29" name="Text Box 7">
          <a:extLst>
            <a:ext uri="{FF2B5EF4-FFF2-40B4-BE49-F238E27FC236}">
              <a16:creationId xmlns:a16="http://schemas.microsoft.com/office/drawing/2014/main" id="{43A46B2A-7519-4223-8F0E-82489A99C7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30" name="Text Box 7">
          <a:extLst>
            <a:ext uri="{FF2B5EF4-FFF2-40B4-BE49-F238E27FC236}">
              <a16:creationId xmlns:a16="http://schemas.microsoft.com/office/drawing/2014/main" id="{A32AD6E2-03C1-4532-819B-A965C229D3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31" name="Text Box 7">
          <a:extLst>
            <a:ext uri="{FF2B5EF4-FFF2-40B4-BE49-F238E27FC236}">
              <a16:creationId xmlns:a16="http://schemas.microsoft.com/office/drawing/2014/main" id="{D514014C-CF0F-448B-97BF-36EA8103A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32" name="Text Box 7">
          <a:extLst>
            <a:ext uri="{FF2B5EF4-FFF2-40B4-BE49-F238E27FC236}">
              <a16:creationId xmlns:a16="http://schemas.microsoft.com/office/drawing/2014/main" id="{39197AD7-1906-4D98-A47B-2687ACAA25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33" name="Text Box 7">
          <a:extLst>
            <a:ext uri="{FF2B5EF4-FFF2-40B4-BE49-F238E27FC236}">
              <a16:creationId xmlns:a16="http://schemas.microsoft.com/office/drawing/2014/main" id="{C3CD3EFB-EA06-4C48-94FA-D64CF319B1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34" name="Text Box 7">
          <a:extLst>
            <a:ext uri="{FF2B5EF4-FFF2-40B4-BE49-F238E27FC236}">
              <a16:creationId xmlns:a16="http://schemas.microsoft.com/office/drawing/2014/main" id="{6E27F379-54D3-402F-A2F4-84AAA30CC8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35" name="Text Box 7">
          <a:extLst>
            <a:ext uri="{FF2B5EF4-FFF2-40B4-BE49-F238E27FC236}">
              <a16:creationId xmlns:a16="http://schemas.microsoft.com/office/drawing/2014/main" id="{EDEC891B-1304-462A-947A-14CCFF04A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36" name="Text Box 7">
          <a:extLst>
            <a:ext uri="{FF2B5EF4-FFF2-40B4-BE49-F238E27FC236}">
              <a16:creationId xmlns:a16="http://schemas.microsoft.com/office/drawing/2014/main" id="{8FEFD52B-6D8B-4ABC-B18B-55317773C9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37" name="Text Box 7">
          <a:extLst>
            <a:ext uri="{FF2B5EF4-FFF2-40B4-BE49-F238E27FC236}">
              <a16:creationId xmlns:a16="http://schemas.microsoft.com/office/drawing/2014/main" id="{7709C7BC-FE0E-4C16-A1BB-F3E22C0FE9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38" name="Text Box 7">
          <a:extLst>
            <a:ext uri="{FF2B5EF4-FFF2-40B4-BE49-F238E27FC236}">
              <a16:creationId xmlns:a16="http://schemas.microsoft.com/office/drawing/2014/main" id="{F9068392-E3D1-438C-8A14-5F840B2185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39" name="Text Box 7">
          <a:extLst>
            <a:ext uri="{FF2B5EF4-FFF2-40B4-BE49-F238E27FC236}">
              <a16:creationId xmlns:a16="http://schemas.microsoft.com/office/drawing/2014/main" id="{2F4BCA96-B95C-4CA3-9AE0-C3ACE0AC92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40" name="Text Box 7">
          <a:extLst>
            <a:ext uri="{FF2B5EF4-FFF2-40B4-BE49-F238E27FC236}">
              <a16:creationId xmlns:a16="http://schemas.microsoft.com/office/drawing/2014/main" id="{8B1139D7-BC38-4DB2-A141-FE12A67C1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41" name="Text Box 7">
          <a:extLst>
            <a:ext uri="{FF2B5EF4-FFF2-40B4-BE49-F238E27FC236}">
              <a16:creationId xmlns:a16="http://schemas.microsoft.com/office/drawing/2014/main" id="{40184963-5C0D-4F1A-88AF-02C21DA04A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42" name="Text Box 7">
          <a:extLst>
            <a:ext uri="{FF2B5EF4-FFF2-40B4-BE49-F238E27FC236}">
              <a16:creationId xmlns:a16="http://schemas.microsoft.com/office/drawing/2014/main" id="{F4D9BB0F-2D0C-4FDB-A7C2-8C28A73B91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43" name="Text Box 7">
          <a:extLst>
            <a:ext uri="{FF2B5EF4-FFF2-40B4-BE49-F238E27FC236}">
              <a16:creationId xmlns:a16="http://schemas.microsoft.com/office/drawing/2014/main" id="{FBFADECF-FDCE-4BE8-B340-610A340580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44" name="Text Box 7">
          <a:extLst>
            <a:ext uri="{FF2B5EF4-FFF2-40B4-BE49-F238E27FC236}">
              <a16:creationId xmlns:a16="http://schemas.microsoft.com/office/drawing/2014/main" id="{9121AD76-986B-42EC-9AEB-0E16DB264A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45" name="Text Box 7">
          <a:extLst>
            <a:ext uri="{FF2B5EF4-FFF2-40B4-BE49-F238E27FC236}">
              <a16:creationId xmlns:a16="http://schemas.microsoft.com/office/drawing/2014/main" id="{F38B47D0-7467-431E-9F55-FFDD685388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46" name="Text Box 7">
          <a:extLst>
            <a:ext uri="{FF2B5EF4-FFF2-40B4-BE49-F238E27FC236}">
              <a16:creationId xmlns:a16="http://schemas.microsoft.com/office/drawing/2014/main" id="{BA70BFF6-1FBB-47CF-9B33-7630661EDB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47" name="Text Box 7">
          <a:extLst>
            <a:ext uri="{FF2B5EF4-FFF2-40B4-BE49-F238E27FC236}">
              <a16:creationId xmlns:a16="http://schemas.microsoft.com/office/drawing/2014/main" id="{80022CC0-1E58-4B6E-A4BC-9A13FFA7B4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48" name="Text Box 7">
          <a:extLst>
            <a:ext uri="{FF2B5EF4-FFF2-40B4-BE49-F238E27FC236}">
              <a16:creationId xmlns:a16="http://schemas.microsoft.com/office/drawing/2014/main" id="{1D7D78D9-240B-4C52-80A0-5B576D7FB5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49" name="Text Box 7">
          <a:extLst>
            <a:ext uri="{FF2B5EF4-FFF2-40B4-BE49-F238E27FC236}">
              <a16:creationId xmlns:a16="http://schemas.microsoft.com/office/drawing/2014/main" id="{C8D85496-8A8D-49CF-ADEF-67CE3D7F01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50" name="Text Box 7">
          <a:extLst>
            <a:ext uri="{FF2B5EF4-FFF2-40B4-BE49-F238E27FC236}">
              <a16:creationId xmlns:a16="http://schemas.microsoft.com/office/drawing/2014/main" id="{E7D1FEFF-2943-4640-9E5C-A7637C4891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51" name="Text Box 7">
          <a:extLst>
            <a:ext uri="{FF2B5EF4-FFF2-40B4-BE49-F238E27FC236}">
              <a16:creationId xmlns:a16="http://schemas.microsoft.com/office/drawing/2014/main" id="{AECDEDBE-5BED-40F7-9DC5-501B997F60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52" name="Text Box 7">
          <a:extLst>
            <a:ext uri="{FF2B5EF4-FFF2-40B4-BE49-F238E27FC236}">
              <a16:creationId xmlns:a16="http://schemas.microsoft.com/office/drawing/2014/main" id="{C1C20792-A7BC-4F61-A0AB-AF6137C13C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53" name="Text Box 7">
          <a:extLst>
            <a:ext uri="{FF2B5EF4-FFF2-40B4-BE49-F238E27FC236}">
              <a16:creationId xmlns:a16="http://schemas.microsoft.com/office/drawing/2014/main" id="{20DD715B-A57E-4972-8D51-B06999A7E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54" name="Text Box 7">
          <a:extLst>
            <a:ext uri="{FF2B5EF4-FFF2-40B4-BE49-F238E27FC236}">
              <a16:creationId xmlns:a16="http://schemas.microsoft.com/office/drawing/2014/main" id="{947B661D-105F-4D9A-8BA4-3B79F653DF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55" name="Text Box 7">
          <a:extLst>
            <a:ext uri="{FF2B5EF4-FFF2-40B4-BE49-F238E27FC236}">
              <a16:creationId xmlns:a16="http://schemas.microsoft.com/office/drawing/2014/main" id="{82B9F495-D6AF-41DC-AAA5-82042B8DEC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56" name="Text Box 7">
          <a:extLst>
            <a:ext uri="{FF2B5EF4-FFF2-40B4-BE49-F238E27FC236}">
              <a16:creationId xmlns:a16="http://schemas.microsoft.com/office/drawing/2014/main" id="{E80D5B1D-4C3E-49EF-A043-16E911072A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57" name="Text Box 7">
          <a:extLst>
            <a:ext uri="{FF2B5EF4-FFF2-40B4-BE49-F238E27FC236}">
              <a16:creationId xmlns:a16="http://schemas.microsoft.com/office/drawing/2014/main" id="{0B700BF0-C607-4985-BD01-83E42C78CA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58" name="Text Box 7">
          <a:extLst>
            <a:ext uri="{FF2B5EF4-FFF2-40B4-BE49-F238E27FC236}">
              <a16:creationId xmlns:a16="http://schemas.microsoft.com/office/drawing/2014/main" id="{DC2E3D80-C8F5-4A0B-9AA5-1130A9B15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59" name="Text Box 7">
          <a:extLst>
            <a:ext uri="{FF2B5EF4-FFF2-40B4-BE49-F238E27FC236}">
              <a16:creationId xmlns:a16="http://schemas.microsoft.com/office/drawing/2014/main" id="{C3DC8F47-AA19-4791-A11B-F8104C1F1A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60" name="Text Box 7">
          <a:extLst>
            <a:ext uri="{FF2B5EF4-FFF2-40B4-BE49-F238E27FC236}">
              <a16:creationId xmlns:a16="http://schemas.microsoft.com/office/drawing/2014/main" id="{2745D521-4FE0-4E0D-9D8C-5386C8BE83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61" name="Text Box 7">
          <a:extLst>
            <a:ext uri="{FF2B5EF4-FFF2-40B4-BE49-F238E27FC236}">
              <a16:creationId xmlns:a16="http://schemas.microsoft.com/office/drawing/2014/main" id="{81A5695F-6185-4C92-AB3E-0BCCD051E6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62" name="Text Box 7">
          <a:extLst>
            <a:ext uri="{FF2B5EF4-FFF2-40B4-BE49-F238E27FC236}">
              <a16:creationId xmlns:a16="http://schemas.microsoft.com/office/drawing/2014/main" id="{71A5D354-0044-4824-8CF1-69D4AF5AE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63" name="Text Box 7">
          <a:extLst>
            <a:ext uri="{FF2B5EF4-FFF2-40B4-BE49-F238E27FC236}">
              <a16:creationId xmlns:a16="http://schemas.microsoft.com/office/drawing/2014/main" id="{AF54A043-676A-4061-B563-E25DBB9072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64" name="Text Box 7">
          <a:extLst>
            <a:ext uri="{FF2B5EF4-FFF2-40B4-BE49-F238E27FC236}">
              <a16:creationId xmlns:a16="http://schemas.microsoft.com/office/drawing/2014/main" id="{E6B64453-1173-45CB-BE98-1C7514228F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65" name="Text Box 7">
          <a:extLst>
            <a:ext uri="{FF2B5EF4-FFF2-40B4-BE49-F238E27FC236}">
              <a16:creationId xmlns:a16="http://schemas.microsoft.com/office/drawing/2014/main" id="{72D149BE-23DC-4EE6-9628-7F385C8EB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66" name="Text Box 7">
          <a:extLst>
            <a:ext uri="{FF2B5EF4-FFF2-40B4-BE49-F238E27FC236}">
              <a16:creationId xmlns:a16="http://schemas.microsoft.com/office/drawing/2014/main" id="{4191A23D-4B8E-4ACD-AA9C-158D7717F8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67" name="Text Box 7">
          <a:extLst>
            <a:ext uri="{FF2B5EF4-FFF2-40B4-BE49-F238E27FC236}">
              <a16:creationId xmlns:a16="http://schemas.microsoft.com/office/drawing/2014/main" id="{F0234389-673C-41B0-AA1D-5EA98B729A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68" name="Text Box 7">
          <a:extLst>
            <a:ext uri="{FF2B5EF4-FFF2-40B4-BE49-F238E27FC236}">
              <a16:creationId xmlns:a16="http://schemas.microsoft.com/office/drawing/2014/main" id="{24FC8D5B-A8F4-46D9-A357-69B0DFCD72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69" name="Text Box 7">
          <a:extLst>
            <a:ext uri="{FF2B5EF4-FFF2-40B4-BE49-F238E27FC236}">
              <a16:creationId xmlns:a16="http://schemas.microsoft.com/office/drawing/2014/main" id="{DC34FC9B-4C7B-4D1C-949F-68BF92CF36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70" name="Text Box 7">
          <a:extLst>
            <a:ext uri="{FF2B5EF4-FFF2-40B4-BE49-F238E27FC236}">
              <a16:creationId xmlns:a16="http://schemas.microsoft.com/office/drawing/2014/main" id="{F0494034-3B86-49AC-B5D7-63C8E35BD9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71" name="Text Box 7">
          <a:extLst>
            <a:ext uri="{FF2B5EF4-FFF2-40B4-BE49-F238E27FC236}">
              <a16:creationId xmlns:a16="http://schemas.microsoft.com/office/drawing/2014/main" id="{6A454505-E3B3-4C9F-8DEA-D49AA7D34C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72" name="Text Box 7">
          <a:extLst>
            <a:ext uri="{FF2B5EF4-FFF2-40B4-BE49-F238E27FC236}">
              <a16:creationId xmlns:a16="http://schemas.microsoft.com/office/drawing/2014/main" id="{7C43FC3C-2433-4619-8EE6-940744DDE3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73" name="Text Box 7">
          <a:extLst>
            <a:ext uri="{FF2B5EF4-FFF2-40B4-BE49-F238E27FC236}">
              <a16:creationId xmlns:a16="http://schemas.microsoft.com/office/drawing/2014/main" id="{8F57281B-97A5-49A2-AC13-F7BE8F9267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74" name="Text Box 7">
          <a:extLst>
            <a:ext uri="{FF2B5EF4-FFF2-40B4-BE49-F238E27FC236}">
              <a16:creationId xmlns:a16="http://schemas.microsoft.com/office/drawing/2014/main" id="{3883AFC4-BED3-4EBB-83AC-D94CA8A904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75" name="Text Box 7">
          <a:extLst>
            <a:ext uri="{FF2B5EF4-FFF2-40B4-BE49-F238E27FC236}">
              <a16:creationId xmlns:a16="http://schemas.microsoft.com/office/drawing/2014/main" id="{C1B5727F-7F8D-4E04-BD95-DF58A891DF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76" name="Text Box 7">
          <a:extLst>
            <a:ext uri="{FF2B5EF4-FFF2-40B4-BE49-F238E27FC236}">
              <a16:creationId xmlns:a16="http://schemas.microsoft.com/office/drawing/2014/main" id="{420184EE-97E8-4D63-BEC5-32A16F26E2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77" name="Text Box 7">
          <a:extLst>
            <a:ext uri="{FF2B5EF4-FFF2-40B4-BE49-F238E27FC236}">
              <a16:creationId xmlns:a16="http://schemas.microsoft.com/office/drawing/2014/main" id="{C159276B-D61E-495E-8E14-917E38BCC8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78" name="Text Box 7">
          <a:extLst>
            <a:ext uri="{FF2B5EF4-FFF2-40B4-BE49-F238E27FC236}">
              <a16:creationId xmlns:a16="http://schemas.microsoft.com/office/drawing/2014/main" id="{C41E9DA0-8697-4F79-A18A-4AD0D105AE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79" name="Text Box 7">
          <a:extLst>
            <a:ext uri="{FF2B5EF4-FFF2-40B4-BE49-F238E27FC236}">
              <a16:creationId xmlns:a16="http://schemas.microsoft.com/office/drawing/2014/main" id="{9D116B83-0B13-4C48-ABF5-4711BEC2F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80" name="Text Box 7">
          <a:extLst>
            <a:ext uri="{FF2B5EF4-FFF2-40B4-BE49-F238E27FC236}">
              <a16:creationId xmlns:a16="http://schemas.microsoft.com/office/drawing/2014/main" id="{26D25E78-4A96-47E7-8864-6D6C053108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81" name="Text Box 7">
          <a:extLst>
            <a:ext uri="{FF2B5EF4-FFF2-40B4-BE49-F238E27FC236}">
              <a16:creationId xmlns:a16="http://schemas.microsoft.com/office/drawing/2014/main" id="{04CA409B-ABC3-4A42-9BB6-4098F5ECCF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82" name="Text Box 7">
          <a:extLst>
            <a:ext uri="{FF2B5EF4-FFF2-40B4-BE49-F238E27FC236}">
              <a16:creationId xmlns:a16="http://schemas.microsoft.com/office/drawing/2014/main" id="{8BAE1A47-6AFD-4E03-BB9A-D26981A13E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83" name="Text Box 7">
          <a:extLst>
            <a:ext uri="{FF2B5EF4-FFF2-40B4-BE49-F238E27FC236}">
              <a16:creationId xmlns:a16="http://schemas.microsoft.com/office/drawing/2014/main" id="{15347180-E1A5-41AA-92F1-41875FAB4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84" name="Text Box 7">
          <a:extLst>
            <a:ext uri="{FF2B5EF4-FFF2-40B4-BE49-F238E27FC236}">
              <a16:creationId xmlns:a16="http://schemas.microsoft.com/office/drawing/2014/main" id="{B79F926D-6DA5-407A-996B-915DBBBB0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85" name="Text Box 7">
          <a:extLst>
            <a:ext uri="{FF2B5EF4-FFF2-40B4-BE49-F238E27FC236}">
              <a16:creationId xmlns:a16="http://schemas.microsoft.com/office/drawing/2014/main" id="{12517445-53CD-494A-B3B4-CACF8F354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86" name="Text Box 7">
          <a:extLst>
            <a:ext uri="{FF2B5EF4-FFF2-40B4-BE49-F238E27FC236}">
              <a16:creationId xmlns:a16="http://schemas.microsoft.com/office/drawing/2014/main" id="{FDCA2C37-D645-4597-A00E-FDD2DEE233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87" name="Text Box 7">
          <a:extLst>
            <a:ext uri="{FF2B5EF4-FFF2-40B4-BE49-F238E27FC236}">
              <a16:creationId xmlns:a16="http://schemas.microsoft.com/office/drawing/2014/main" id="{FEAB6F55-ADF0-4597-8624-B912D5880C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88" name="Text Box 7">
          <a:extLst>
            <a:ext uri="{FF2B5EF4-FFF2-40B4-BE49-F238E27FC236}">
              <a16:creationId xmlns:a16="http://schemas.microsoft.com/office/drawing/2014/main" id="{70E62623-3388-46EF-AF0B-7FD34BA89A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89" name="Text Box 7">
          <a:extLst>
            <a:ext uri="{FF2B5EF4-FFF2-40B4-BE49-F238E27FC236}">
              <a16:creationId xmlns:a16="http://schemas.microsoft.com/office/drawing/2014/main" id="{D029C733-2518-47EE-ADE3-149D3C3028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90" name="Text Box 7">
          <a:extLst>
            <a:ext uri="{FF2B5EF4-FFF2-40B4-BE49-F238E27FC236}">
              <a16:creationId xmlns:a16="http://schemas.microsoft.com/office/drawing/2014/main" id="{A842F3A8-6EFF-41FE-BA70-93F23495C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91" name="Text Box 7">
          <a:extLst>
            <a:ext uri="{FF2B5EF4-FFF2-40B4-BE49-F238E27FC236}">
              <a16:creationId xmlns:a16="http://schemas.microsoft.com/office/drawing/2014/main" id="{46C2A883-2480-435A-840B-901251C3B2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92" name="Text Box 7">
          <a:extLst>
            <a:ext uri="{FF2B5EF4-FFF2-40B4-BE49-F238E27FC236}">
              <a16:creationId xmlns:a16="http://schemas.microsoft.com/office/drawing/2014/main" id="{9F2FD6A0-FB80-44B8-9705-D97BEB1A4A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93" name="Text Box 7">
          <a:extLst>
            <a:ext uri="{FF2B5EF4-FFF2-40B4-BE49-F238E27FC236}">
              <a16:creationId xmlns:a16="http://schemas.microsoft.com/office/drawing/2014/main" id="{B9CF161D-AF19-42BB-9775-2FBE940426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94" name="Text Box 7">
          <a:extLst>
            <a:ext uri="{FF2B5EF4-FFF2-40B4-BE49-F238E27FC236}">
              <a16:creationId xmlns:a16="http://schemas.microsoft.com/office/drawing/2014/main" id="{6C3398C9-5661-4BCF-B4D8-BEA78844E5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95" name="Text Box 7">
          <a:extLst>
            <a:ext uri="{FF2B5EF4-FFF2-40B4-BE49-F238E27FC236}">
              <a16:creationId xmlns:a16="http://schemas.microsoft.com/office/drawing/2014/main" id="{87A2AFE1-416C-4159-A2A0-0BA170445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96" name="Text Box 7">
          <a:extLst>
            <a:ext uri="{FF2B5EF4-FFF2-40B4-BE49-F238E27FC236}">
              <a16:creationId xmlns:a16="http://schemas.microsoft.com/office/drawing/2014/main" id="{A4017CB8-9387-4B6A-A8A0-2C2777D425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97" name="Text Box 7">
          <a:extLst>
            <a:ext uri="{FF2B5EF4-FFF2-40B4-BE49-F238E27FC236}">
              <a16:creationId xmlns:a16="http://schemas.microsoft.com/office/drawing/2014/main" id="{234E9D79-FED2-4F30-A523-35EB0C000F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98" name="Text Box 7">
          <a:extLst>
            <a:ext uri="{FF2B5EF4-FFF2-40B4-BE49-F238E27FC236}">
              <a16:creationId xmlns:a16="http://schemas.microsoft.com/office/drawing/2014/main" id="{371DD67E-7645-4470-AF27-88288A288E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899" name="Text Box 7">
          <a:extLst>
            <a:ext uri="{FF2B5EF4-FFF2-40B4-BE49-F238E27FC236}">
              <a16:creationId xmlns:a16="http://schemas.microsoft.com/office/drawing/2014/main" id="{5F0D1263-CD66-4304-A641-0533A2D85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00" name="Text Box 7">
          <a:extLst>
            <a:ext uri="{FF2B5EF4-FFF2-40B4-BE49-F238E27FC236}">
              <a16:creationId xmlns:a16="http://schemas.microsoft.com/office/drawing/2014/main" id="{9E28DD42-536F-4390-AB01-B2ED404708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01" name="Text Box 7">
          <a:extLst>
            <a:ext uri="{FF2B5EF4-FFF2-40B4-BE49-F238E27FC236}">
              <a16:creationId xmlns:a16="http://schemas.microsoft.com/office/drawing/2014/main" id="{562C4101-380E-4CA5-BA6B-E3671AC560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02" name="Text Box 7">
          <a:extLst>
            <a:ext uri="{FF2B5EF4-FFF2-40B4-BE49-F238E27FC236}">
              <a16:creationId xmlns:a16="http://schemas.microsoft.com/office/drawing/2014/main" id="{924EC7F6-EDAE-4F35-866A-EE1B4D94F4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03" name="Text Box 7">
          <a:extLst>
            <a:ext uri="{FF2B5EF4-FFF2-40B4-BE49-F238E27FC236}">
              <a16:creationId xmlns:a16="http://schemas.microsoft.com/office/drawing/2014/main" id="{7FCCF71F-7D5E-40EA-9B83-877F05021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04" name="Text Box 7">
          <a:extLst>
            <a:ext uri="{FF2B5EF4-FFF2-40B4-BE49-F238E27FC236}">
              <a16:creationId xmlns:a16="http://schemas.microsoft.com/office/drawing/2014/main" id="{86D2DDE9-2BB4-4035-B70C-02E1364923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05" name="Text Box 7">
          <a:extLst>
            <a:ext uri="{FF2B5EF4-FFF2-40B4-BE49-F238E27FC236}">
              <a16:creationId xmlns:a16="http://schemas.microsoft.com/office/drawing/2014/main" id="{2537386D-E9C1-4147-8103-B95B33F883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0906" name="Text Box 7">
          <a:extLst>
            <a:ext uri="{FF2B5EF4-FFF2-40B4-BE49-F238E27FC236}">
              <a16:creationId xmlns:a16="http://schemas.microsoft.com/office/drawing/2014/main" id="{0AD5BFF2-DC84-4810-89B5-8F912D045E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07" name="Text Box 7">
          <a:extLst>
            <a:ext uri="{FF2B5EF4-FFF2-40B4-BE49-F238E27FC236}">
              <a16:creationId xmlns:a16="http://schemas.microsoft.com/office/drawing/2014/main" id="{1F745E1B-26B8-44EC-9BDE-6B4C96B5A9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08" name="Text Box 7">
          <a:extLst>
            <a:ext uri="{FF2B5EF4-FFF2-40B4-BE49-F238E27FC236}">
              <a16:creationId xmlns:a16="http://schemas.microsoft.com/office/drawing/2014/main" id="{2C8D3F8B-5F15-43BF-81BF-81844A247B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09" name="Text Box 7">
          <a:extLst>
            <a:ext uri="{FF2B5EF4-FFF2-40B4-BE49-F238E27FC236}">
              <a16:creationId xmlns:a16="http://schemas.microsoft.com/office/drawing/2014/main" id="{E08E77F1-88B6-4069-944B-DA53A5A478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10" name="Text Box 7">
          <a:extLst>
            <a:ext uri="{FF2B5EF4-FFF2-40B4-BE49-F238E27FC236}">
              <a16:creationId xmlns:a16="http://schemas.microsoft.com/office/drawing/2014/main" id="{275A8D62-FF95-48A5-9E72-3E0CCD7382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11" name="Text Box 7">
          <a:extLst>
            <a:ext uri="{FF2B5EF4-FFF2-40B4-BE49-F238E27FC236}">
              <a16:creationId xmlns:a16="http://schemas.microsoft.com/office/drawing/2014/main" id="{B4AC5F25-DF59-4A08-B620-DAFACD4BE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12" name="Text Box 7">
          <a:extLst>
            <a:ext uri="{FF2B5EF4-FFF2-40B4-BE49-F238E27FC236}">
              <a16:creationId xmlns:a16="http://schemas.microsoft.com/office/drawing/2014/main" id="{9AEB99AB-659D-4CE3-BEF7-7A3A17C4D6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13" name="Text Box 7">
          <a:extLst>
            <a:ext uri="{FF2B5EF4-FFF2-40B4-BE49-F238E27FC236}">
              <a16:creationId xmlns:a16="http://schemas.microsoft.com/office/drawing/2014/main" id="{7897DA62-8627-4F17-923E-726EA0C792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14" name="Text Box 7">
          <a:extLst>
            <a:ext uri="{FF2B5EF4-FFF2-40B4-BE49-F238E27FC236}">
              <a16:creationId xmlns:a16="http://schemas.microsoft.com/office/drawing/2014/main" id="{AA5636A0-2080-4033-BA79-730A6299D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15" name="Text Box 7">
          <a:extLst>
            <a:ext uri="{FF2B5EF4-FFF2-40B4-BE49-F238E27FC236}">
              <a16:creationId xmlns:a16="http://schemas.microsoft.com/office/drawing/2014/main" id="{66AFB492-1893-46B1-9265-6490624E2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16" name="Text Box 7">
          <a:extLst>
            <a:ext uri="{FF2B5EF4-FFF2-40B4-BE49-F238E27FC236}">
              <a16:creationId xmlns:a16="http://schemas.microsoft.com/office/drawing/2014/main" id="{DEA614F7-414A-4BA4-BAEB-B8A150BF8C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17" name="Text Box 7">
          <a:extLst>
            <a:ext uri="{FF2B5EF4-FFF2-40B4-BE49-F238E27FC236}">
              <a16:creationId xmlns:a16="http://schemas.microsoft.com/office/drawing/2014/main" id="{EC7F83B7-DE8F-44E3-BE0E-C169D70DC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18" name="Text Box 7">
          <a:extLst>
            <a:ext uri="{FF2B5EF4-FFF2-40B4-BE49-F238E27FC236}">
              <a16:creationId xmlns:a16="http://schemas.microsoft.com/office/drawing/2014/main" id="{A9393B22-028E-4BE8-843E-06703B15B4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19" name="Text Box 7">
          <a:extLst>
            <a:ext uri="{FF2B5EF4-FFF2-40B4-BE49-F238E27FC236}">
              <a16:creationId xmlns:a16="http://schemas.microsoft.com/office/drawing/2014/main" id="{A5C4D1C3-2DC9-4A52-9F37-5544D935DF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20" name="Text Box 7">
          <a:extLst>
            <a:ext uri="{FF2B5EF4-FFF2-40B4-BE49-F238E27FC236}">
              <a16:creationId xmlns:a16="http://schemas.microsoft.com/office/drawing/2014/main" id="{8505CE41-DD66-4F33-95D0-837475F231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21" name="Text Box 7">
          <a:extLst>
            <a:ext uri="{FF2B5EF4-FFF2-40B4-BE49-F238E27FC236}">
              <a16:creationId xmlns:a16="http://schemas.microsoft.com/office/drawing/2014/main" id="{31603E22-8A24-459C-9B65-E9F8D32085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22" name="Text Box 7">
          <a:extLst>
            <a:ext uri="{FF2B5EF4-FFF2-40B4-BE49-F238E27FC236}">
              <a16:creationId xmlns:a16="http://schemas.microsoft.com/office/drawing/2014/main" id="{8FE3731A-5E9E-47FA-B993-6B7CA5F146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23" name="Text Box 7">
          <a:extLst>
            <a:ext uri="{FF2B5EF4-FFF2-40B4-BE49-F238E27FC236}">
              <a16:creationId xmlns:a16="http://schemas.microsoft.com/office/drawing/2014/main" id="{8960C564-D659-44C4-BC1A-0DCA10AD7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24" name="Text Box 7">
          <a:extLst>
            <a:ext uri="{FF2B5EF4-FFF2-40B4-BE49-F238E27FC236}">
              <a16:creationId xmlns:a16="http://schemas.microsoft.com/office/drawing/2014/main" id="{82CC8054-21FE-4D77-9A7C-AC927DF54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25" name="Text Box 7">
          <a:extLst>
            <a:ext uri="{FF2B5EF4-FFF2-40B4-BE49-F238E27FC236}">
              <a16:creationId xmlns:a16="http://schemas.microsoft.com/office/drawing/2014/main" id="{38C124B6-0AE9-41C3-A9A3-4A8B1C37D1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26" name="Text Box 7">
          <a:extLst>
            <a:ext uri="{FF2B5EF4-FFF2-40B4-BE49-F238E27FC236}">
              <a16:creationId xmlns:a16="http://schemas.microsoft.com/office/drawing/2014/main" id="{8F9495D0-ACC0-4257-80C7-5981657798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27" name="Text Box 7">
          <a:extLst>
            <a:ext uri="{FF2B5EF4-FFF2-40B4-BE49-F238E27FC236}">
              <a16:creationId xmlns:a16="http://schemas.microsoft.com/office/drawing/2014/main" id="{4FC70977-1A48-46A0-9CC0-303A896ECF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28" name="Text Box 7">
          <a:extLst>
            <a:ext uri="{FF2B5EF4-FFF2-40B4-BE49-F238E27FC236}">
              <a16:creationId xmlns:a16="http://schemas.microsoft.com/office/drawing/2014/main" id="{F701FC6D-8036-4E18-89ED-1C27AD4E0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29" name="Text Box 7">
          <a:extLst>
            <a:ext uri="{FF2B5EF4-FFF2-40B4-BE49-F238E27FC236}">
              <a16:creationId xmlns:a16="http://schemas.microsoft.com/office/drawing/2014/main" id="{E19AD8FA-B378-47DC-9357-F7B628649B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30" name="Text Box 7">
          <a:extLst>
            <a:ext uri="{FF2B5EF4-FFF2-40B4-BE49-F238E27FC236}">
              <a16:creationId xmlns:a16="http://schemas.microsoft.com/office/drawing/2014/main" id="{9A7BFC25-738E-4495-B83A-F3AC7FCB8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31" name="Text Box 7">
          <a:extLst>
            <a:ext uri="{FF2B5EF4-FFF2-40B4-BE49-F238E27FC236}">
              <a16:creationId xmlns:a16="http://schemas.microsoft.com/office/drawing/2014/main" id="{C367BB1A-A9A2-4D41-A30E-1A8F44482C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32" name="Text Box 7">
          <a:extLst>
            <a:ext uri="{FF2B5EF4-FFF2-40B4-BE49-F238E27FC236}">
              <a16:creationId xmlns:a16="http://schemas.microsoft.com/office/drawing/2014/main" id="{3A3941E4-9AF7-4114-A7B3-42EE1E6D5C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33" name="Text Box 7">
          <a:extLst>
            <a:ext uri="{FF2B5EF4-FFF2-40B4-BE49-F238E27FC236}">
              <a16:creationId xmlns:a16="http://schemas.microsoft.com/office/drawing/2014/main" id="{D7431650-99E8-47BC-8450-461BA32E63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34" name="Text Box 7">
          <a:extLst>
            <a:ext uri="{FF2B5EF4-FFF2-40B4-BE49-F238E27FC236}">
              <a16:creationId xmlns:a16="http://schemas.microsoft.com/office/drawing/2014/main" id="{79B29EE2-1E07-46C4-B803-786EC39CEA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35" name="Text Box 7">
          <a:extLst>
            <a:ext uri="{FF2B5EF4-FFF2-40B4-BE49-F238E27FC236}">
              <a16:creationId xmlns:a16="http://schemas.microsoft.com/office/drawing/2014/main" id="{E0DA0AEA-58F6-458F-A91E-12CA0A68C6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36" name="Text Box 7">
          <a:extLst>
            <a:ext uri="{FF2B5EF4-FFF2-40B4-BE49-F238E27FC236}">
              <a16:creationId xmlns:a16="http://schemas.microsoft.com/office/drawing/2014/main" id="{3DFD05FC-19D2-4BA7-8C33-7637E2BD2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37" name="Text Box 7">
          <a:extLst>
            <a:ext uri="{FF2B5EF4-FFF2-40B4-BE49-F238E27FC236}">
              <a16:creationId xmlns:a16="http://schemas.microsoft.com/office/drawing/2014/main" id="{97D814F5-8DEA-43C0-93FB-41EB666F5E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38" name="Text Box 7">
          <a:extLst>
            <a:ext uri="{FF2B5EF4-FFF2-40B4-BE49-F238E27FC236}">
              <a16:creationId xmlns:a16="http://schemas.microsoft.com/office/drawing/2014/main" id="{F22DC313-C57B-42F2-B224-357620A857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39" name="Text Box 7">
          <a:extLst>
            <a:ext uri="{FF2B5EF4-FFF2-40B4-BE49-F238E27FC236}">
              <a16:creationId xmlns:a16="http://schemas.microsoft.com/office/drawing/2014/main" id="{67BD9130-3905-4FF6-A4AD-D98412C800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40" name="Text Box 7">
          <a:extLst>
            <a:ext uri="{FF2B5EF4-FFF2-40B4-BE49-F238E27FC236}">
              <a16:creationId xmlns:a16="http://schemas.microsoft.com/office/drawing/2014/main" id="{2188935D-74FC-40C6-8D46-21D5A81521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41" name="Text Box 7">
          <a:extLst>
            <a:ext uri="{FF2B5EF4-FFF2-40B4-BE49-F238E27FC236}">
              <a16:creationId xmlns:a16="http://schemas.microsoft.com/office/drawing/2014/main" id="{3A60C486-1EC1-42EA-9482-19C445AA7F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42" name="Text Box 7">
          <a:extLst>
            <a:ext uri="{FF2B5EF4-FFF2-40B4-BE49-F238E27FC236}">
              <a16:creationId xmlns:a16="http://schemas.microsoft.com/office/drawing/2014/main" id="{1739237B-E463-4A3B-865F-13C3C9159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43" name="Text Box 7">
          <a:extLst>
            <a:ext uri="{FF2B5EF4-FFF2-40B4-BE49-F238E27FC236}">
              <a16:creationId xmlns:a16="http://schemas.microsoft.com/office/drawing/2014/main" id="{990E9A96-E460-4B99-9B6D-F0B26841B7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44" name="Text Box 7">
          <a:extLst>
            <a:ext uri="{FF2B5EF4-FFF2-40B4-BE49-F238E27FC236}">
              <a16:creationId xmlns:a16="http://schemas.microsoft.com/office/drawing/2014/main" id="{A8F28ED0-382A-4412-949F-F4688E0778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45" name="Text Box 7">
          <a:extLst>
            <a:ext uri="{FF2B5EF4-FFF2-40B4-BE49-F238E27FC236}">
              <a16:creationId xmlns:a16="http://schemas.microsoft.com/office/drawing/2014/main" id="{A441C243-F3B5-4326-AEF3-BFEAECC4CC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46" name="Text Box 7">
          <a:extLst>
            <a:ext uri="{FF2B5EF4-FFF2-40B4-BE49-F238E27FC236}">
              <a16:creationId xmlns:a16="http://schemas.microsoft.com/office/drawing/2014/main" id="{DD93AA24-EC53-4C86-BC70-5DDE52CEF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47" name="Text Box 7">
          <a:extLst>
            <a:ext uri="{FF2B5EF4-FFF2-40B4-BE49-F238E27FC236}">
              <a16:creationId xmlns:a16="http://schemas.microsoft.com/office/drawing/2014/main" id="{0E8B64A4-A37F-4294-AD3D-299809EC24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48" name="Text Box 7">
          <a:extLst>
            <a:ext uri="{FF2B5EF4-FFF2-40B4-BE49-F238E27FC236}">
              <a16:creationId xmlns:a16="http://schemas.microsoft.com/office/drawing/2014/main" id="{69BC600B-6024-4925-BE83-18A5A12E3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49" name="Text Box 7">
          <a:extLst>
            <a:ext uri="{FF2B5EF4-FFF2-40B4-BE49-F238E27FC236}">
              <a16:creationId xmlns:a16="http://schemas.microsoft.com/office/drawing/2014/main" id="{DC7F46EB-2CB2-4593-B3BF-A9B000D705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50" name="Text Box 7">
          <a:extLst>
            <a:ext uri="{FF2B5EF4-FFF2-40B4-BE49-F238E27FC236}">
              <a16:creationId xmlns:a16="http://schemas.microsoft.com/office/drawing/2014/main" id="{8DED2763-B4C3-4AB8-9B5C-12D6D65627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51" name="Text Box 7">
          <a:extLst>
            <a:ext uri="{FF2B5EF4-FFF2-40B4-BE49-F238E27FC236}">
              <a16:creationId xmlns:a16="http://schemas.microsoft.com/office/drawing/2014/main" id="{0A6FBA42-FE30-435B-8D27-70E3AA9BF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52" name="Text Box 7">
          <a:extLst>
            <a:ext uri="{FF2B5EF4-FFF2-40B4-BE49-F238E27FC236}">
              <a16:creationId xmlns:a16="http://schemas.microsoft.com/office/drawing/2014/main" id="{9546F18E-7FD8-47F5-96F3-3EBFC74A4C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53" name="Text Box 7">
          <a:extLst>
            <a:ext uri="{FF2B5EF4-FFF2-40B4-BE49-F238E27FC236}">
              <a16:creationId xmlns:a16="http://schemas.microsoft.com/office/drawing/2014/main" id="{0255B864-346C-4905-80C9-E5AA5B369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54" name="Text Box 7">
          <a:extLst>
            <a:ext uri="{FF2B5EF4-FFF2-40B4-BE49-F238E27FC236}">
              <a16:creationId xmlns:a16="http://schemas.microsoft.com/office/drawing/2014/main" id="{72736967-918F-4263-843E-4B3A3AE9B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55" name="Text Box 7">
          <a:extLst>
            <a:ext uri="{FF2B5EF4-FFF2-40B4-BE49-F238E27FC236}">
              <a16:creationId xmlns:a16="http://schemas.microsoft.com/office/drawing/2014/main" id="{2753FE2A-5FCE-4A0B-B586-64489F55D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56" name="Text Box 7">
          <a:extLst>
            <a:ext uri="{FF2B5EF4-FFF2-40B4-BE49-F238E27FC236}">
              <a16:creationId xmlns:a16="http://schemas.microsoft.com/office/drawing/2014/main" id="{3A1433A5-AB4D-46DA-868E-99A01531D2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57" name="Text Box 7">
          <a:extLst>
            <a:ext uri="{FF2B5EF4-FFF2-40B4-BE49-F238E27FC236}">
              <a16:creationId xmlns:a16="http://schemas.microsoft.com/office/drawing/2014/main" id="{4B4055EB-4D08-4B58-9CEB-14BB8F501B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58" name="Text Box 7">
          <a:extLst>
            <a:ext uri="{FF2B5EF4-FFF2-40B4-BE49-F238E27FC236}">
              <a16:creationId xmlns:a16="http://schemas.microsoft.com/office/drawing/2014/main" id="{C8D61B66-6BAA-4A4A-84E9-3942FC17C4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59" name="Text Box 7">
          <a:extLst>
            <a:ext uri="{FF2B5EF4-FFF2-40B4-BE49-F238E27FC236}">
              <a16:creationId xmlns:a16="http://schemas.microsoft.com/office/drawing/2014/main" id="{824AC7B1-EB89-4A02-BC14-67E72E9812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60" name="Text Box 7">
          <a:extLst>
            <a:ext uri="{FF2B5EF4-FFF2-40B4-BE49-F238E27FC236}">
              <a16:creationId xmlns:a16="http://schemas.microsoft.com/office/drawing/2014/main" id="{43FDF947-7FDF-4486-BAB6-C2AF9B69C8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61" name="Text Box 7">
          <a:extLst>
            <a:ext uri="{FF2B5EF4-FFF2-40B4-BE49-F238E27FC236}">
              <a16:creationId xmlns:a16="http://schemas.microsoft.com/office/drawing/2014/main" id="{B5BCF485-9F11-4E1D-882D-7B7F385C96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62" name="Text Box 7">
          <a:extLst>
            <a:ext uri="{FF2B5EF4-FFF2-40B4-BE49-F238E27FC236}">
              <a16:creationId xmlns:a16="http://schemas.microsoft.com/office/drawing/2014/main" id="{2F20B702-3D15-4BB3-BCA0-024823750D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63" name="Text Box 7">
          <a:extLst>
            <a:ext uri="{FF2B5EF4-FFF2-40B4-BE49-F238E27FC236}">
              <a16:creationId xmlns:a16="http://schemas.microsoft.com/office/drawing/2014/main" id="{8F12A26A-4DEC-431B-B3B4-2FA57D751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64" name="Text Box 7">
          <a:extLst>
            <a:ext uri="{FF2B5EF4-FFF2-40B4-BE49-F238E27FC236}">
              <a16:creationId xmlns:a16="http://schemas.microsoft.com/office/drawing/2014/main" id="{83035618-676F-42C8-B307-3C70CEC74F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65" name="Text Box 7">
          <a:extLst>
            <a:ext uri="{FF2B5EF4-FFF2-40B4-BE49-F238E27FC236}">
              <a16:creationId xmlns:a16="http://schemas.microsoft.com/office/drawing/2014/main" id="{FFFCE972-1388-4DF0-9EE6-137AC3A54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66" name="Text Box 7">
          <a:extLst>
            <a:ext uri="{FF2B5EF4-FFF2-40B4-BE49-F238E27FC236}">
              <a16:creationId xmlns:a16="http://schemas.microsoft.com/office/drawing/2014/main" id="{D83DADE7-EDA5-407B-86FE-298653820D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67" name="Text Box 7">
          <a:extLst>
            <a:ext uri="{FF2B5EF4-FFF2-40B4-BE49-F238E27FC236}">
              <a16:creationId xmlns:a16="http://schemas.microsoft.com/office/drawing/2014/main" id="{9A7536A1-A538-42B8-984E-7C22D1AEAF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68" name="Text Box 7">
          <a:extLst>
            <a:ext uri="{FF2B5EF4-FFF2-40B4-BE49-F238E27FC236}">
              <a16:creationId xmlns:a16="http://schemas.microsoft.com/office/drawing/2014/main" id="{E09F90A2-9BC2-4A48-AA9D-DE2178F3C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69" name="Text Box 7">
          <a:extLst>
            <a:ext uri="{FF2B5EF4-FFF2-40B4-BE49-F238E27FC236}">
              <a16:creationId xmlns:a16="http://schemas.microsoft.com/office/drawing/2014/main" id="{E9995E01-759A-4E4E-9037-29D4A937BB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70" name="Text Box 7">
          <a:extLst>
            <a:ext uri="{FF2B5EF4-FFF2-40B4-BE49-F238E27FC236}">
              <a16:creationId xmlns:a16="http://schemas.microsoft.com/office/drawing/2014/main" id="{215D2199-BA95-4F8E-B26A-5118EF77A4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71" name="Text Box 7">
          <a:extLst>
            <a:ext uri="{FF2B5EF4-FFF2-40B4-BE49-F238E27FC236}">
              <a16:creationId xmlns:a16="http://schemas.microsoft.com/office/drawing/2014/main" id="{5469B52A-0EFD-4DCA-B8F0-949F3766B3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72" name="Text Box 7">
          <a:extLst>
            <a:ext uri="{FF2B5EF4-FFF2-40B4-BE49-F238E27FC236}">
              <a16:creationId xmlns:a16="http://schemas.microsoft.com/office/drawing/2014/main" id="{D50B34EA-7EA4-4295-B998-5F2B869BE2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73" name="Text Box 7">
          <a:extLst>
            <a:ext uri="{FF2B5EF4-FFF2-40B4-BE49-F238E27FC236}">
              <a16:creationId xmlns:a16="http://schemas.microsoft.com/office/drawing/2014/main" id="{6A21BC10-FFBD-493E-A60F-75C0DFA70D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74" name="Text Box 7">
          <a:extLst>
            <a:ext uri="{FF2B5EF4-FFF2-40B4-BE49-F238E27FC236}">
              <a16:creationId xmlns:a16="http://schemas.microsoft.com/office/drawing/2014/main" id="{DAF066D9-4AEC-4B21-936E-E8D0B9F65F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75" name="Text Box 7">
          <a:extLst>
            <a:ext uri="{FF2B5EF4-FFF2-40B4-BE49-F238E27FC236}">
              <a16:creationId xmlns:a16="http://schemas.microsoft.com/office/drawing/2014/main" id="{F51FE50C-4B2E-476C-814C-614DB2993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76" name="Text Box 7">
          <a:extLst>
            <a:ext uri="{FF2B5EF4-FFF2-40B4-BE49-F238E27FC236}">
              <a16:creationId xmlns:a16="http://schemas.microsoft.com/office/drawing/2014/main" id="{47155205-29CA-4369-83C5-A58E3AFD0E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77" name="Text Box 7">
          <a:extLst>
            <a:ext uri="{FF2B5EF4-FFF2-40B4-BE49-F238E27FC236}">
              <a16:creationId xmlns:a16="http://schemas.microsoft.com/office/drawing/2014/main" id="{B931CE87-6A77-46E4-9960-C8CA3F7797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78" name="Text Box 7">
          <a:extLst>
            <a:ext uri="{FF2B5EF4-FFF2-40B4-BE49-F238E27FC236}">
              <a16:creationId xmlns:a16="http://schemas.microsoft.com/office/drawing/2014/main" id="{839A99A6-639F-4D7A-A125-5B5610653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79" name="Text Box 7">
          <a:extLst>
            <a:ext uri="{FF2B5EF4-FFF2-40B4-BE49-F238E27FC236}">
              <a16:creationId xmlns:a16="http://schemas.microsoft.com/office/drawing/2014/main" id="{08675BDD-BEEF-4610-ACFE-61E41ACFD7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80" name="Text Box 7">
          <a:extLst>
            <a:ext uri="{FF2B5EF4-FFF2-40B4-BE49-F238E27FC236}">
              <a16:creationId xmlns:a16="http://schemas.microsoft.com/office/drawing/2014/main" id="{72F158F8-82BD-4E76-82C7-EFA254354F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81" name="Text Box 7">
          <a:extLst>
            <a:ext uri="{FF2B5EF4-FFF2-40B4-BE49-F238E27FC236}">
              <a16:creationId xmlns:a16="http://schemas.microsoft.com/office/drawing/2014/main" id="{BCBBAA13-58E6-44A8-8E3A-8BC96DFB35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82" name="Text Box 7">
          <a:extLst>
            <a:ext uri="{FF2B5EF4-FFF2-40B4-BE49-F238E27FC236}">
              <a16:creationId xmlns:a16="http://schemas.microsoft.com/office/drawing/2014/main" id="{552EB887-43B8-4973-AD87-7A22DE5885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83" name="Text Box 7">
          <a:extLst>
            <a:ext uri="{FF2B5EF4-FFF2-40B4-BE49-F238E27FC236}">
              <a16:creationId xmlns:a16="http://schemas.microsoft.com/office/drawing/2014/main" id="{9C4CDFD8-C373-4863-B312-A2DD121130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84" name="Text Box 7">
          <a:extLst>
            <a:ext uri="{FF2B5EF4-FFF2-40B4-BE49-F238E27FC236}">
              <a16:creationId xmlns:a16="http://schemas.microsoft.com/office/drawing/2014/main" id="{7942C1D1-A4A4-453D-A821-E23DDE9F41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85" name="Text Box 7">
          <a:extLst>
            <a:ext uri="{FF2B5EF4-FFF2-40B4-BE49-F238E27FC236}">
              <a16:creationId xmlns:a16="http://schemas.microsoft.com/office/drawing/2014/main" id="{C425DE49-8F6D-421C-9662-D66EC6A52B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86" name="Text Box 7">
          <a:extLst>
            <a:ext uri="{FF2B5EF4-FFF2-40B4-BE49-F238E27FC236}">
              <a16:creationId xmlns:a16="http://schemas.microsoft.com/office/drawing/2014/main" id="{F3FCC9A3-1CEB-45FB-95AB-C541807533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87" name="Text Box 7">
          <a:extLst>
            <a:ext uri="{FF2B5EF4-FFF2-40B4-BE49-F238E27FC236}">
              <a16:creationId xmlns:a16="http://schemas.microsoft.com/office/drawing/2014/main" id="{9B62DE5D-F14C-425C-8911-E398AF16F6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88" name="Text Box 7">
          <a:extLst>
            <a:ext uri="{FF2B5EF4-FFF2-40B4-BE49-F238E27FC236}">
              <a16:creationId xmlns:a16="http://schemas.microsoft.com/office/drawing/2014/main" id="{415D555C-3A04-4992-BAD2-F7101096E8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89" name="Text Box 7">
          <a:extLst>
            <a:ext uri="{FF2B5EF4-FFF2-40B4-BE49-F238E27FC236}">
              <a16:creationId xmlns:a16="http://schemas.microsoft.com/office/drawing/2014/main" id="{BDEBFB2F-46BC-4AC1-8549-12A88CED56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90" name="Text Box 7">
          <a:extLst>
            <a:ext uri="{FF2B5EF4-FFF2-40B4-BE49-F238E27FC236}">
              <a16:creationId xmlns:a16="http://schemas.microsoft.com/office/drawing/2014/main" id="{00F6E288-5B6D-4A20-B107-1F91614E6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91" name="Text Box 7">
          <a:extLst>
            <a:ext uri="{FF2B5EF4-FFF2-40B4-BE49-F238E27FC236}">
              <a16:creationId xmlns:a16="http://schemas.microsoft.com/office/drawing/2014/main" id="{77EA0065-8B7A-446D-AB0F-E830EE52B9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92" name="Text Box 7">
          <a:extLst>
            <a:ext uri="{FF2B5EF4-FFF2-40B4-BE49-F238E27FC236}">
              <a16:creationId xmlns:a16="http://schemas.microsoft.com/office/drawing/2014/main" id="{D3135648-4233-4163-ADA1-DEAD6F5E9C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93" name="Text Box 7">
          <a:extLst>
            <a:ext uri="{FF2B5EF4-FFF2-40B4-BE49-F238E27FC236}">
              <a16:creationId xmlns:a16="http://schemas.microsoft.com/office/drawing/2014/main" id="{E6363D6A-FC64-4DF6-BA5F-EE306D480F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94" name="Text Box 7">
          <a:extLst>
            <a:ext uri="{FF2B5EF4-FFF2-40B4-BE49-F238E27FC236}">
              <a16:creationId xmlns:a16="http://schemas.microsoft.com/office/drawing/2014/main" id="{45658926-CD8B-4767-9173-2BCE1AFF6A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95" name="Text Box 7">
          <a:extLst>
            <a:ext uri="{FF2B5EF4-FFF2-40B4-BE49-F238E27FC236}">
              <a16:creationId xmlns:a16="http://schemas.microsoft.com/office/drawing/2014/main" id="{E0FF5280-7C94-4D62-9EBA-E8ABD3F28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96" name="Text Box 7">
          <a:extLst>
            <a:ext uri="{FF2B5EF4-FFF2-40B4-BE49-F238E27FC236}">
              <a16:creationId xmlns:a16="http://schemas.microsoft.com/office/drawing/2014/main" id="{15E5AA49-90B8-4BBF-85B8-5AECDEC76A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97" name="Text Box 7">
          <a:extLst>
            <a:ext uri="{FF2B5EF4-FFF2-40B4-BE49-F238E27FC236}">
              <a16:creationId xmlns:a16="http://schemas.microsoft.com/office/drawing/2014/main" id="{D89AFF7E-88C4-4FD2-9D29-D142CC7DFD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98" name="Text Box 7">
          <a:extLst>
            <a:ext uri="{FF2B5EF4-FFF2-40B4-BE49-F238E27FC236}">
              <a16:creationId xmlns:a16="http://schemas.microsoft.com/office/drawing/2014/main" id="{0C2E97EF-3625-4E51-B506-722D3BAA0B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0999" name="Text Box 7">
          <a:extLst>
            <a:ext uri="{FF2B5EF4-FFF2-40B4-BE49-F238E27FC236}">
              <a16:creationId xmlns:a16="http://schemas.microsoft.com/office/drawing/2014/main" id="{E07B64F4-F050-4191-B557-C88CAA62ED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00" name="Text Box 7">
          <a:extLst>
            <a:ext uri="{FF2B5EF4-FFF2-40B4-BE49-F238E27FC236}">
              <a16:creationId xmlns:a16="http://schemas.microsoft.com/office/drawing/2014/main" id="{FEF2353B-60A9-44D0-9E66-463E18004F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01" name="Text Box 7">
          <a:extLst>
            <a:ext uri="{FF2B5EF4-FFF2-40B4-BE49-F238E27FC236}">
              <a16:creationId xmlns:a16="http://schemas.microsoft.com/office/drawing/2014/main" id="{56639BB2-5ECF-4B40-AD77-449401C818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02" name="Text Box 7">
          <a:extLst>
            <a:ext uri="{FF2B5EF4-FFF2-40B4-BE49-F238E27FC236}">
              <a16:creationId xmlns:a16="http://schemas.microsoft.com/office/drawing/2014/main" id="{767C9F53-19EC-4F42-A0C1-8D83A9DFA1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03" name="Text Box 7">
          <a:extLst>
            <a:ext uri="{FF2B5EF4-FFF2-40B4-BE49-F238E27FC236}">
              <a16:creationId xmlns:a16="http://schemas.microsoft.com/office/drawing/2014/main" id="{73BEB67C-07B9-43C0-95FC-012DD0937B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04" name="Text Box 7">
          <a:extLst>
            <a:ext uri="{FF2B5EF4-FFF2-40B4-BE49-F238E27FC236}">
              <a16:creationId xmlns:a16="http://schemas.microsoft.com/office/drawing/2014/main" id="{1485D27C-6712-4328-AB0E-7EE115CE47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05" name="Text Box 7">
          <a:extLst>
            <a:ext uri="{FF2B5EF4-FFF2-40B4-BE49-F238E27FC236}">
              <a16:creationId xmlns:a16="http://schemas.microsoft.com/office/drawing/2014/main" id="{071C5A8D-E5A1-459C-89FA-C0528B11F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06" name="Text Box 7">
          <a:extLst>
            <a:ext uri="{FF2B5EF4-FFF2-40B4-BE49-F238E27FC236}">
              <a16:creationId xmlns:a16="http://schemas.microsoft.com/office/drawing/2014/main" id="{E8D04AF9-C482-4373-B179-B875F5041E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07" name="Text Box 7">
          <a:extLst>
            <a:ext uri="{FF2B5EF4-FFF2-40B4-BE49-F238E27FC236}">
              <a16:creationId xmlns:a16="http://schemas.microsoft.com/office/drawing/2014/main" id="{F6690CD4-F057-4FB7-8731-EBD82D865F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08" name="Text Box 7">
          <a:extLst>
            <a:ext uri="{FF2B5EF4-FFF2-40B4-BE49-F238E27FC236}">
              <a16:creationId xmlns:a16="http://schemas.microsoft.com/office/drawing/2014/main" id="{558B1522-5F74-4ABA-A3AA-364CEE227C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09" name="Text Box 7">
          <a:extLst>
            <a:ext uri="{FF2B5EF4-FFF2-40B4-BE49-F238E27FC236}">
              <a16:creationId xmlns:a16="http://schemas.microsoft.com/office/drawing/2014/main" id="{E47AC6F6-6DFC-4559-96D9-4617124645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10" name="Text Box 7">
          <a:extLst>
            <a:ext uri="{FF2B5EF4-FFF2-40B4-BE49-F238E27FC236}">
              <a16:creationId xmlns:a16="http://schemas.microsoft.com/office/drawing/2014/main" id="{40871217-3346-4467-BDF5-F510BA2933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11" name="Text Box 7">
          <a:extLst>
            <a:ext uri="{FF2B5EF4-FFF2-40B4-BE49-F238E27FC236}">
              <a16:creationId xmlns:a16="http://schemas.microsoft.com/office/drawing/2014/main" id="{BA9D00CF-49A8-405F-8684-BC217402AA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12" name="Text Box 7">
          <a:extLst>
            <a:ext uri="{FF2B5EF4-FFF2-40B4-BE49-F238E27FC236}">
              <a16:creationId xmlns:a16="http://schemas.microsoft.com/office/drawing/2014/main" id="{B493A72E-A10F-409E-958A-30B000C327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13" name="Text Box 7">
          <a:extLst>
            <a:ext uri="{FF2B5EF4-FFF2-40B4-BE49-F238E27FC236}">
              <a16:creationId xmlns:a16="http://schemas.microsoft.com/office/drawing/2014/main" id="{63F1FBCA-7CFF-4E46-AEE8-64008DDE5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14" name="Text Box 7">
          <a:extLst>
            <a:ext uri="{FF2B5EF4-FFF2-40B4-BE49-F238E27FC236}">
              <a16:creationId xmlns:a16="http://schemas.microsoft.com/office/drawing/2014/main" id="{3B70FF6E-5384-433C-8BB2-359689181F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15" name="Text Box 7">
          <a:extLst>
            <a:ext uri="{FF2B5EF4-FFF2-40B4-BE49-F238E27FC236}">
              <a16:creationId xmlns:a16="http://schemas.microsoft.com/office/drawing/2014/main" id="{A100DB1D-63A0-414A-9002-85260F123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16" name="Text Box 7">
          <a:extLst>
            <a:ext uri="{FF2B5EF4-FFF2-40B4-BE49-F238E27FC236}">
              <a16:creationId xmlns:a16="http://schemas.microsoft.com/office/drawing/2014/main" id="{A5D1FAB8-FE17-4426-97FE-406B293BF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17" name="Text Box 7">
          <a:extLst>
            <a:ext uri="{FF2B5EF4-FFF2-40B4-BE49-F238E27FC236}">
              <a16:creationId xmlns:a16="http://schemas.microsoft.com/office/drawing/2014/main" id="{C5475A4B-1E5F-4EC7-AC40-AF4CB4EBAA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18" name="Text Box 7">
          <a:extLst>
            <a:ext uri="{FF2B5EF4-FFF2-40B4-BE49-F238E27FC236}">
              <a16:creationId xmlns:a16="http://schemas.microsoft.com/office/drawing/2014/main" id="{65F0E943-9D7A-4ED0-9F65-689BDE8EBE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19" name="Text Box 7">
          <a:extLst>
            <a:ext uri="{FF2B5EF4-FFF2-40B4-BE49-F238E27FC236}">
              <a16:creationId xmlns:a16="http://schemas.microsoft.com/office/drawing/2014/main" id="{198B8D05-2BB1-4803-9D93-6217C3E7E7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20" name="Text Box 7">
          <a:extLst>
            <a:ext uri="{FF2B5EF4-FFF2-40B4-BE49-F238E27FC236}">
              <a16:creationId xmlns:a16="http://schemas.microsoft.com/office/drawing/2014/main" id="{B1052A83-269F-4768-9C84-CFB9C4F8A2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21" name="Text Box 7">
          <a:extLst>
            <a:ext uri="{FF2B5EF4-FFF2-40B4-BE49-F238E27FC236}">
              <a16:creationId xmlns:a16="http://schemas.microsoft.com/office/drawing/2014/main" id="{9AA34D18-AFF0-4CB7-AAE2-3B63184C8A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22" name="Text Box 7">
          <a:extLst>
            <a:ext uri="{FF2B5EF4-FFF2-40B4-BE49-F238E27FC236}">
              <a16:creationId xmlns:a16="http://schemas.microsoft.com/office/drawing/2014/main" id="{99B9508C-A616-45C3-ABC1-1E4CAFAC33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23" name="Text Box 7">
          <a:extLst>
            <a:ext uri="{FF2B5EF4-FFF2-40B4-BE49-F238E27FC236}">
              <a16:creationId xmlns:a16="http://schemas.microsoft.com/office/drawing/2014/main" id="{90731855-CD42-4EAA-9367-68CCD1F68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24" name="Text Box 7">
          <a:extLst>
            <a:ext uri="{FF2B5EF4-FFF2-40B4-BE49-F238E27FC236}">
              <a16:creationId xmlns:a16="http://schemas.microsoft.com/office/drawing/2014/main" id="{3DC56771-DFD3-4FDD-B5DE-E98DB2CB8F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25" name="Text Box 7">
          <a:extLst>
            <a:ext uri="{FF2B5EF4-FFF2-40B4-BE49-F238E27FC236}">
              <a16:creationId xmlns:a16="http://schemas.microsoft.com/office/drawing/2014/main" id="{5486F38C-49B1-465A-9B12-EC24AF5135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26" name="Text Box 7">
          <a:extLst>
            <a:ext uri="{FF2B5EF4-FFF2-40B4-BE49-F238E27FC236}">
              <a16:creationId xmlns:a16="http://schemas.microsoft.com/office/drawing/2014/main" id="{D6F80944-091B-468A-8DA8-2CC34AE3D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27" name="Text Box 7">
          <a:extLst>
            <a:ext uri="{FF2B5EF4-FFF2-40B4-BE49-F238E27FC236}">
              <a16:creationId xmlns:a16="http://schemas.microsoft.com/office/drawing/2014/main" id="{59624D4B-7079-4765-A1DC-F4F132CD8C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28" name="Text Box 7">
          <a:extLst>
            <a:ext uri="{FF2B5EF4-FFF2-40B4-BE49-F238E27FC236}">
              <a16:creationId xmlns:a16="http://schemas.microsoft.com/office/drawing/2014/main" id="{5A915E94-7595-414F-AF35-BB9FD94C4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29" name="Text Box 7">
          <a:extLst>
            <a:ext uri="{FF2B5EF4-FFF2-40B4-BE49-F238E27FC236}">
              <a16:creationId xmlns:a16="http://schemas.microsoft.com/office/drawing/2014/main" id="{AA71AE4F-6DD3-4761-AEE4-CA157E8EA5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30" name="Text Box 7">
          <a:extLst>
            <a:ext uri="{FF2B5EF4-FFF2-40B4-BE49-F238E27FC236}">
              <a16:creationId xmlns:a16="http://schemas.microsoft.com/office/drawing/2014/main" id="{AB94CF07-239E-4204-B41A-276B33A920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31" name="Text Box 7">
          <a:extLst>
            <a:ext uri="{FF2B5EF4-FFF2-40B4-BE49-F238E27FC236}">
              <a16:creationId xmlns:a16="http://schemas.microsoft.com/office/drawing/2014/main" id="{7FCD41A3-25D1-41CC-97D0-4BDE7B0B6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32" name="Text Box 7">
          <a:extLst>
            <a:ext uri="{FF2B5EF4-FFF2-40B4-BE49-F238E27FC236}">
              <a16:creationId xmlns:a16="http://schemas.microsoft.com/office/drawing/2014/main" id="{516C9882-1051-4A26-8D16-70DACF082A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33" name="Text Box 7">
          <a:extLst>
            <a:ext uri="{FF2B5EF4-FFF2-40B4-BE49-F238E27FC236}">
              <a16:creationId xmlns:a16="http://schemas.microsoft.com/office/drawing/2014/main" id="{84954D78-4B39-4681-9008-E84AC670C6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34" name="Text Box 7">
          <a:extLst>
            <a:ext uri="{FF2B5EF4-FFF2-40B4-BE49-F238E27FC236}">
              <a16:creationId xmlns:a16="http://schemas.microsoft.com/office/drawing/2014/main" id="{D631C9F2-8684-4283-8C57-185A40972A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35" name="Text Box 7">
          <a:extLst>
            <a:ext uri="{FF2B5EF4-FFF2-40B4-BE49-F238E27FC236}">
              <a16:creationId xmlns:a16="http://schemas.microsoft.com/office/drawing/2014/main" id="{F390BEA4-F0D8-42D6-83C2-4DC515BDE6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36" name="Text Box 7">
          <a:extLst>
            <a:ext uri="{FF2B5EF4-FFF2-40B4-BE49-F238E27FC236}">
              <a16:creationId xmlns:a16="http://schemas.microsoft.com/office/drawing/2014/main" id="{E3B7A663-CB20-4DDE-884A-607AD7A582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37" name="Text Box 7">
          <a:extLst>
            <a:ext uri="{FF2B5EF4-FFF2-40B4-BE49-F238E27FC236}">
              <a16:creationId xmlns:a16="http://schemas.microsoft.com/office/drawing/2014/main" id="{508A43D6-B4CB-4462-9BD2-1D228BF4FE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38" name="Text Box 7">
          <a:extLst>
            <a:ext uri="{FF2B5EF4-FFF2-40B4-BE49-F238E27FC236}">
              <a16:creationId xmlns:a16="http://schemas.microsoft.com/office/drawing/2014/main" id="{95329351-1906-47B3-B2AC-6A276A2107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39" name="Text Box 7">
          <a:extLst>
            <a:ext uri="{FF2B5EF4-FFF2-40B4-BE49-F238E27FC236}">
              <a16:creationId xmlns:a16="http://schemas.microsoft.com/office/drawing/2014/main" id="{B811C3FB-73B3-49B4-A726-455052300F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40" name="Text Box 7">
          <a:extLst>
            <a:ext uri="{FF2B5EF4-FFF2-40B4-BE49-F238E27FC236}">
              <a16:creationId xmlns:a16="http://schemas.microsoft.com/office/drawing/2014/main" id="{314546B1-F303-4A56-9837-F3FD0E7B2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41" name="Text Box 7">
          <a:extLst>
            <a:ext uri="{FF2B5EF4-FFF2-40B4-BE49-F238E27FC236}">
              <a16:creationId xmlns:a16="http://schemas.microsoft.com/office/drawing/2014/main" id="{CF39DA01-CB90-4E33-BDA6-EB78D81C7C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42" name="Text Box 7">
          <a:extLst>
            <a:ext uri="{FF2B5EF4-FFF2-40B4-BE49-F238E27FC236}">
              <a16:creationId xmlns:a16="http://schemas.microsoft.com/office/drawing/2014/main" id="{C43FE60F-C2A7-465B-A733-876C2452E7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43" name="Text Box 7">
          <a:extLst>
            <a:ext uri="{FF2B5EF4-FFF2-40B4-BE49-F238E27FC236}">
              <a16:creationId xmlns:a16="http://schemas.microsoft.com/office/drawing/2014/main" id="{D13C168E-00C4-4B27-8CF8-2612F741F3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44" name="Text Box 7">
          <a:extLst>
            <a:ext uri="{FF2B5EF4-FFF2-40B4-BE49-F238E27FC236}">
              <a16:creationId xmlns:a16="http://schemas.microsoft.com/office/drawing/2014/main" id="{32D524D7-CA56-414C-A83F-7EB3FFEF3F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45" name="Text Box 7">
          <a:extLst>
            <a:ext uri="{FF2B5EF4-FFF2-40B4-BE49-F238E27FC236}">
              <a16:creationId xmlns:a16="http://schemas.microsoft.com/office/drawing/2014/main" id="{FF45A3CD-6E11-4BC2-8FC1-8C92C8B3B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46" name="Text Box 7">
          <a:extLst>
            <a:ext uri="{FF2B5EF4-FFF2-40B4-BE49-F238E27FC236}">
              <a16:creationId xmlns:a16="http://schemas.microsoft.com/office/drawing/2014/main" id="{ADB16925-2AF7-4921-A02D-24D48F8E16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47" name="Text Box 7">
          <a:extLst>
            <a:ext uri="{FF2B5EF4-FFF2-40B4-BE49-F238E27FC236}">
              <a16:creationId xmlns:a16="http://schemas.microsoft.com/office/drawing/2014/main" id="{E9A1E044-8A70-4932-A6AB-4F024322CB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48" name="Text Box 7">
          <a:extLst>
            <a:ext uri="{FF2B5EF4-FFF2-40B4-BE49-F238E27FC236}">
              <a16:creationId xmlns:a16="http://schemas.microsoft.com/office/drawing/2014/main" id="{A36317D0-A6C3-4158-97B8-F6799186E2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49" name="Text Box 7">
          <a:extLst>
            <a:ext uri="{FF2B5EF4-FFF2-40B4-BE49-F238E27FC236}">
              <a16:creationId xmlns:a16="http://schemas.microsoft.com/office/drawing/2014/main" id="{E9193F54-F5DC-46ED-933D-94E4F1FB5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50" name="Text Box 7">
          <a:extLst>
            <a:ext uri="{FF2B5EF4-FFF2-40B4-BE49-F238E27FC236}">
              <a16:creationId xmlns:a16="http://schemas.microsoft.com/office/drawing/2014/main" id="{366F991C-E420-4916-92DB-2C6EA2AC17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51" name="Text Box 7">
          <a:extLst>
            <a:ext uri="{FF2B5EF4-FFF2-40B4-BE49-F238E27FC236}">
              <a16:creationId xmlns:a16="http://schemas.microsoft.com/office/drawing/2014/main" id="{7E49750F-410B-4A32-AF92-BBDB86FE4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52" name="Text Box 7">
          <a:extLst>
            <a:ext uri="{FF2B5EF4-FFF2-40B4-BE49-F238E27FC236}">
              <a16:creationId xmlns:a16="http://schemas.microsoft.com/office/drawing/2014/main" id="{F162B84A-397C-4146-82DB-08F26E5D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53" name="Text Box 7">
          <a:extLst>
            <a:ext uri="{FF2B5EF4-FFF2-40B4-BE49-F238E27FC236}">
              <a16:creationId xmlns:a16="http://schemas.microsoft.com/office/drawing/2014/main" id="{80F778AC-BA02-4722-8EE8-5F9323FC1F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54" name="Text Box 7">
          <a:extLst>
            <a:ext uri="{FF2B5EF4-FFF2-40B4-BE49-F238E27FC236}">
              <a16:creationId xmlns:a16="http://schemas.microsoft.com/office/drawing/2014/main" id="{BF615F9B-AB52-4D0F-A09D-8065D6FC42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55" name="Text Box 7">
          <a:extLst>
            <a:ext uri="{FF2B5EF4-FFF2-40B4-BE49-F238E27FC236}">
              <a16:creationId xmlns:a16="http://schemas.microsoft.com/office/drawing/2014/main" id="{B061118B-EF01-41F3-AF5E-85067B62F5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56" name="Text Box 7">
          <a:extLst>
            <a:ext uri="{FF2B5EF4-FFF2-40B4-BE49-F238E27FC236}">
              <a16:creationId xmlns:a16="http://schemas.microsoft.com/office/drawing/2014/main" id="{56B75A9C-981F-4FDF-83B5-C0BA6DD2F0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57" name="Text Box 7">
          <a:extLst>
            <a:ext uri="{FF2B5EF4-FFF2-40B4-BE49-F238E27FC236}">
              <a16:creationId xmlns:a16="http://schemas.microsoft.com/office/drawing/2014/main" id="{03B12A24-DFFA-430B-BEE2-21902A06C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58" name="Text Box 7">
          <a:extLst>
            <a:ext uri="{FF2B5EF4-FFF2-40B4-BE49-F238E27FC236}">
              <a16:creationId xmlns:a16="http://schemas.microsoft.com/office/drawing/2014/main" id="{637E73E0-C1E0-486C-8A0E-3596E5F47B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59" name="Text Box 7">
          <a:extLst>
            <a:ext uri="{FF2B5EF4-FFF2-40B4-BE49-F238E27FC236}">
              <a16:creationId xmlns:a16="http://schemas.microsoft.com/office/drawing/2014/main" id="{6EBF3952-B0D4-4D75-9764-26892837B1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60" name="Text Box 7">
          <a:extLst>
            <a:ext uri="{FF2B5EF4-FFF2-40B4-BE49-F238E27FC236}">
              <a16:creationId xmlns:a16="http://schemas.microsoft.com/office/drawing/2014/main" id="{C63FA397-5B8E-4149-A159-1F82420203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61" name="Text Box 7">
          <a:extLst>
            <a:ext uri="{FF2B5EF4-FFF2-40B4-BE49-F238E27FC236}">
              <a16:creationId xmlns:a16="http://schemas.microsoft.com/office/drawing/2014/main" id="{0F29FBD3-CF78-4586-B87B-E55695A36D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62" name="Text Box 7">
          <a:extLst>
            <a:ext uri="{FF2B5EF4-FFF2-40B4-BE49-F238E27FC236}">
              <a16:creationId xmlns:a16="http://schemas.microsoft.com/office/drawing/2014/main" id="{8E1FF8D7-76E7-48D4-8148-48D83C306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63" name="Text Box 7">
          <a:extLst>
            <a:ext uri="{FF2B5EF4-FFF2-40B4-BE49-F238E27FC236}">
              <a16:creationId xmlns:a16="http://schemas.microsoft.com/office/drawing/2014/main" id="{FD407D7E-FB53-4456-8A92-E05CCF132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64" name="Text Box 7">
          <a:extLst>
            <a:ext uri="{FF2B5EF4-FFF2-40B4-BE49-F238E27FC236}">
              <a16:creationId xmlns:a16="http://schemas.microsoft.com/office/drawing/2014/main" id="{5D03EE95-5F52-4FB2-80C2-4C9279B76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65" name="Text Box 7">
          <a:extLst>
            <a:ext uri="{FF2B5EF4-FFF2-40B4-BE49-F238E27FC236}">
              <a16:creationId xmlns:a16="http://schemas.microsoft.com/office/drawing/2014/main" id="{EE339B7B-22C0-4ED8-A483-D502549CC3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66" name="Text Box 7">
          <a:extLst>
            <a:ext uri="{FF2B5EF4-FFF2-40B4-BE49-F238E27FC236}">
              <a16:creationId xmlns:a16="http://schemas.microsoft.com/office/drawing/2014/main" id="{40BE54EE-2E22-4303-92E9-290DBFB542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67" name="Text Box 7">
          <a:extLst>
            <a:ext uri="{FF2B5EF4-FFF2-40B4-BE49-F238E27FC236}">
              <a16:creationId xmlns:a16="http://schemas.microsoft.com/office/drawing/2014/main" id="{DD4D94CB-839E-43F0-A0FB-B072A40B4F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68" name="Text Box 7">
          <a:extLst>
            <a:ext uri="{FF2B5EF4-FFF2-40B4-BE49-F238E27FC236}">
              <a16:creationId xmlns:a16="http://schemas.microsoft.com/office/drawing/2014/main" id="{49891657-A894-4C45-8AFA-FDA559B79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69" name="Text Box 7">
          <a:extLst>
            <a:ext uri="{FF2B5EF4-FFF2-40B4-BE49-F238E27FC236}">
              <a16:creationId xmlns:a16="http://schemas.microsoft.com/office/drawing/2014/main" id="{8230B7B3-C167-43F6-B396-BF6F838B2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70" name="Text Box 7">
          <a:extLst>
            <a:ext uri="{FF2B5EF4-FFF2-40B4-BE49-F238E27FC236}">
              <a16:creationId xmlns:a16="http://schemas.microsoft.com/office/drawing/2014/main" id="{ECD8B0B6-609D-4D1C-B768-43E33E59EF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71" name="Text Box 7">
          <a:extLst>
            <a:ext uri="{FF2B5EF4-FFF2-40B4-BE49-F238E27FC236}">
              <a16:creationId xmlns:a16="http://schemas.microsoft.com/office/drawing/2014/main" id="{0874487B-E46C-48E7-8B30-81D9EE7041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72" name="Text Box 7">
          <a:extLst>
            <a:ext uri="{FF2B5EF4-FFF2-40B4-BE49-F238E27FC236}">
              <a16:creationId xmlns:a16="http://schemas.microsoft.com/office/drawing/2014/main" id="{F29B138C-A018-4974-A9B0-575981687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73" name="Text Box 7">
          <a:extLst>
            <a:ext uri="{FF2B5EF4-FFF2-40B4-BE49-F238E27FC236}">
              <a16:creationId xmlns:a16="http://schemas.microsoft.com/office/drawing/2014/main" id="{FD143078-35B8-4C7A-B55E-BE297D89CA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74" name="Text Box 7">
          <a:extLst>
            <a:ext uri="{FF2B5EF4-FFF2-40B4-BE49-F238E27FC236}">
              <a16:creationId xmlns:a16="http://schemas.microsoft.com/office/drawing/2014/main" id="{F3B6EAFD-9EA9-4A2A-B7AF-DFED3099CA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75" name="Text Box 7">
          <a:extLst>
            <a:ext uri="{FF2B5EF4-FFF2-40B4-BE49-F238E27FC236}">
              <a16:creationId xmlns:a16="http://schemas.microsoft.com/office/drawing/2014/main" id="{263190B7-A6DF-4C98-B8B6-A48F3DEE0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76" name="Text Box 7">
          <a:extLst>
            <a:ext uri="{FF2B5EF4-FFF2-40B4-BE49-F238E27FC236}">
              <a16:creationId xmlns:a16="http://schemas.microsoft.com/office/drawing/2014/main" id="{66C48151-45AC-4CC4-BFB4-7D4F9FBE28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77" name="Text Box 7">
          <a:extLst>
            <a:ext uri="{FF2B5EF4-FFF2-40B4-BE49-F238E27FC236}">
              <a16:creationId xmlns:a16="http://schemas.microsoft.com/office/drawing/2014/main" id="{1686D14D-9FC8-4799-90DE-CFA522031B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78" name="Text Box 7">
          <a:extLst>
            <a:ext uri="{FF2B5EF4-FFF2-40B4-BE49-F238E27FC236}">
              <a16:creationId xmlns:a16="http://schemas.microsoft.com/office/drawing/2014/main" id="{68926D96-52A8-4371-814C-8024498045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79" name="Text Box 7">
          <a:extLst>
            <a:ext uri="{FF2B5EF4-FFF2-40B4-BE49-F238E27FC236}">
              <a16:creationId xmlns:a16="http://schemas.microsoft.com/office/drawing/2014/main" id="{24F58FC4-97B0-4864-90BD-3C812776CC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80" name="Text Box 7">
          <a:extLst>
            <a:ext uri="{FF2B5EF4-FFF2-40B4-BE49-F238E27FC236}">
              <a16:creationId xmlns:a16="http://schemas.microsoft.com/office/drawing/2014/main" id="{EFAB6F82-2ACC-4CAD-BF15-66AAFBC3D0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81" name="Text Box 7">
          <a:extLst>
            <a:ext uri="{FF2B5EF4-FFF2-40B4-BE49-F238E27FC236}">
              <a16:creationId xmlns:a16="http://schemas.microsoft.com/office/drawing/2014/main" id="{3374E1AE-DE61-4789-B1BD-F5E252799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82" name="Text Box 7">
          <a:extLst>
            <a:ext uri="{FF2B5EF4-FFF2-40B4-BE49-F238E27FC236}">
              <a16:creationId xmlns:a16="http://schemas.microsoft.com/office/drawing/2014/main" id="{37788091-FCC2-42BD-894A-208745F786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83" name="Text Box 7">
          <a:extLst>
            <a:ext uri="{FF2B5EF4-FFF2-40B4-BE49-F238E27FC236}">
              <a16:creationId xmlns:a16="http://schemas.microsoft.com/office/drawing/2014/main" id="{80BC679F-F4C9-4B9F-9DBF-93571634FD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84" name="Text Box 7">
          <a:extLst>
            <a:ext uri="{FF2B5EF4-FFF2-40B4-BE49-F238E27FC236}">
              <a16:creationId xmlns:a16="http://schemas.microsoft.com/office/drawing/2014/main" id="{249E5C32-7EE3-4DC5-9CD6-2B46DA588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85" name="Text Box 7">
          <a:extLst>
            <a:ext uri="{FF2B5EF4-FFF2-40B4-BE49-F238E27FC236}">
              <a16:creationId xmlns:a16="http://schemas.microsoft.com/office/drawing/2014/main" id="{0CD2AAC8-2E39-4152-9EF1-BF122508D5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86" name="Text Box 7">
          <a:extLst>
            <a:ext uri="{FF2B5EF4-FFF2-40B4-BE49-F238E27FC236}">
              <a16:creationId xmlns:a16="http://schemas.microsoft.com/office/drawing/2014/main" id="{15617B5C-DCC6-4575-A5C7-4D00318194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87" name="Text Box 7">
          <a:extLst>
            <a:ext uri="{FF2B5EF4-FFF2-40B4-BE49-F238E27FC236}">
              <a16:creationId xmlns:a16="http://schemas.microsoft.com/office/drawing/2014/main" id="{62BBEEAB-7770-4579-BBF9-EB6C323534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88" name="Text Box 7">
          <a:extLst>
            <a:ext uri="{FF2B5EF4-FFF2-40B4-BE49-F238E27FC236}">
              <a16:creationId xmlns:a16="http://schemas.microsoft.com/office/drawing/2014/main" id="{B425ABC6-2699-4EDC-B2B3-4FBDD8CB75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89" name="Text Box 7">
          <a:extLst>
            <a:ext uri="{FF2B5EF4-FFF2-40B4-BE49-F238E27FC236}">
              <a16:creationId xmlns:a16="http://schemas.microsoft.com/office/drawing/2014/main" id="{14BC9DEA-C2CF-48EE-A369-840F3115DB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90" name="Text Box 7">
          <a:extLst>
            <a:ext uri="{FF2B5EF4-FFF2-40B4-BE49-F238E27FC236}">
              <a16:creationId xmlns:a16="http://schemas.microsoft.com/office/drawing/2014/main" id="{1F6A8417-C041-44A9-8AB4-8347984D6C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91" name="Text Box 7">
          <a:extLst>
            <a:ext uri="{FF2B5EF4-FFF2-40B4-BE49-F238E27FC236}">
              <a16:creationId xmlns:a16="http://schemas.microsoft.com/office/drawing/2014/main" id="{0815FD57-368E-4EA7-92B5-24941D25EB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92" name="Text Box 7">
          <a:extLst>
            <a:ext uri="{FF2B5EF4-FFF2-40B4-BE49-F238E27FC236}">
              <a16:creationId xmlns:a16="http://schemas.microsoft.com/office/drawing/2014/main" id="{15E9210F-B26E-4390-BA54-D33821CF0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93" name="Text Box 7">
          <a:extLst>
            <a:ext uri="{FF2B5EF4-FFF2-40B4-BE49-F238E27FC236}">
              <a16:creationId xmlns:a16="http://schemas.microsoft.com/office/drawing/2014/main" id="{7562B5AB-AAD9-42C8-89E3-1F061B986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94" name="Text Box 7">
          <a:extLst>
            <a:ext uri="{FF2B5EF4-FFF2-40B4-BE49-F238E27FC236}">
              <a16:creationId xmlns:a16="http://schemas.microsoft.com/office/drawing/2014/main" id="{A9B81A48-B219-4049-9F53-756A883852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95" name="Text Box 7">
          <a:extLst>
            <a:ext uri="{FF2B5EF4-FFF2-40B4-BE49-F238E27FC236}">
              <a16:creationId xmlns:a16="http://schemas.microsoft.com/office/drawing/2014/main" id="{A1AE5F41-27B8-4CA1-A573-DD158EA3B9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96" name="Text Box 7">
          <a:extLst>
            <a:ext uri="{FF2B5EF4-FFF2-40B4-BE49-F238E27FC236}">
              <a16:creationId xmlns:a16="http://schemas.microsoft.com/office/drawing/2014/main" id="{F6EB8734-5CF8-4CAF-A692-1A858AE8E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97" name="Text Box 7">
          <a:extLst>
            <a:ext uri="{FF2B5EF4-FFF2-40B4-BE49-F238E27FC236}">
              <a16:creationId xmlns:a16="http://schemas.microsoft.com/office/drawing/2014/main" id="{ABA7520A-5DED-4BFD-BD60-E7D723B6CD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98" name="Text Box 7">
          <a:extLst>
            <a:ext uri="{FF2B5EF4-FFF2-40B4-BE49-F238E27FC236}">
              <a16:creationId xmlns:a16="http://schemas.microsoft.com/office/drawing/2014/main" id="{6C7C6870-ECDE-4456-9FE2-7253C1C64C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099" name="Text Box 7">
          <a:extLst>
            <a:ext uri="{FF2B5EF4-FFF2-40B4-BE49-F238E27FC236}">
              <a16:creationId xmlns:a16="http://schemas.microsoft.com/office/drawing/2014/main" id="{35317E17-8183-4A84-92F8-C26E5137B1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00" name="Text Box 7">
          <a:extLst>
            <a:ext uri="{FF2B5EF4-FFF2-40B4-BE49-F238E27FC236}">
              <a16:creationId xmlns:a16="http://schemas.microsoft.com/office/drawing/2014/main" id="{06B8DC63-B1FD-43A1-8282-75EF0EC1D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01" name="Text Box 7">
          <a:extLst>
            <a:ext uri="{FF2B5EF4-FFF2-40B4-BE49-F238E27FC236}">
              <a16:creationId xmlns:a16="http://schemas.microsoft.com/office/drawing/2014/main" id="{2BDDABCC-AF18-4C08-B232-B0C57FB6D6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02" name="Text Box 7">
          <a:extLst>
            <a:ext uri="{FF2B5EF4-FFF2-40B4-BE49-F238E27FC236}">
              <a16:creationId xmlns:a16="http://schemas.microsoft.com/office/drawing/2014/main" id="{FC729423-1FFE-4290-ADFC-E233BF6FA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03" name="Text Box 7">
          <a:extLst>
            <a:ext uri="{FF2B5EF4-FFF2-40B4-BE49-F238E27FC236}">
              <a16:creationId xmlns:a16="http://schemas.microsoft.com/office/drawing/2014/main" id="{CC3ADA6E-68C9-460E-9F0B-34915D4576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04" name="Text Box 7">
          <a:extLst>
            <a:ext uri="{FF2B5EF4-FFF2-40B4-BE49-F238E27FC236}">
              <a16:creationId xmlns:a16="http://schemas.microsoft.com/office/drawing/2014/main" id="{663DC66A-CCFF-484B-B3FB-7D8FBF2DE7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05" name="Text Box 7">
          <a:extLst>
            <a:ext uri="{FF2B5EF4-FFF2-40B4-BE49-F238E27FC236}">
              <a16:creationId xmlns:a16="http://schemas.microsoft.com/office/drawing/2014/main" id="{E50939B6-3B14-4F5B-84CB-06DFA07D4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06" name="Text Box 7">
          <a:extLst>
            <a:ext uri="{FF2B5EF4-FFF2-40B4-BE49-F238E27FC236}">
              <a16:creationId xmlns:a16="http://schemas.microsoft.com/office/drawing/2014/main" id="{B3818616-59D6-4428-83B8-D877F67FBF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07" name="Text Box 7">
          <a:extLst>
            <a:ext uri="{FF2B5EF4-FFF2-40B4-BE49-F238E27FC236}">
              <a16:creationId xmlns:a16="http://schemas.microsoft.com/office/drawing/2014/main" id="{C34B6E28-A9F0-4A18-8717-E2E37A3A91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08" name="Text Box 7">
          <a:extLst>
            <a:ext uri="{FF2B5EF4-FFF2-40B4-BE49-F238E27FC236}">
              <a16:creationId xmlns:a16="http://schemas.microsoft.com/office/drawing/2014/main" id="{CB25CD43-2669-4617-9445-4C6E70FFBD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09" name="Text Box 7">
          <a:extLst>
            <a:ext uri="{FF2B5EF4-FFF2-40B4-BE49-F238E27FC236}">
              <a16:creationId xmlns:a16="http://schemas.microsoft.com/office/drawing/2014/main" id="{A7513773-CA0C-42DC-8386-1E21E9BB2B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10" name="Text Box 7">
          <a:extLst>
            <a:ext uri="{FF2B5EF4-FFF2-40B4-BE49-F238E27FC236}">
              <a16:creationId xmlns:a16="http://schemas.microsoft.com/office/drawing/2014/main" id="{1230462D-C5EF-43ED-9970-AB648AE65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11" name="Text Box 7">
          <a:extLst>
            <a:ext uri="{FF2B5EF4-FFF2-40B4-BE49-F238E27FC236}">
              <a16:creationId xmlns:a16="http://schemas.microsoft.com/office/drawing/2014/main" id="{7C259FCF-1B33-48B7-8853-6FA6A818D7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12" name="Text Box 7">
          <a:extLst>
            <a:ext uri="{FF2B5EF4-FFF2-40B4-BE49-F238E27FC236}">
              <a16:creationId xmlns:a16="http://schemas.microsoft.com/office/drawing/2014/main" id="{C01BDA29-5000-4963-B715-AF261795C6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13" name="Text Box 7">
          <a:extLst>
            <a:ext uri="{FF2B5EF4-FFF2-40B4-BE49-F238E27FC236}">
              <a16:creationId xmlns:a16="http://schemas.microsoft.com/office/drawing/2014/main" id="{9F379BAD-5011-49FF-8E51-651E357A03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14" name="Text Box 7">
          <a:extLst>
            <a:ext uri="{FF2B5EF4-FFF2-40B4-BE49-F238E27FC236}">
              <a16:creationId xmlns:a16="http://schemas.microsoft.com/office/drawing/2014/main" id="{5B9780B7-B254-4496-89A3-A620F06BB2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15" name="Text Box 7">
          <a:extLst>
            <a:ext uri="{FF2B5EF4-FFF2-40B4-BE49-F238E27FC236}">
              <a16:creationId xmlns:a16="http://schemas.microsoft.com/office/drawing/2014/main" id="{5595C39C-9B11-4E7A-A5DC-48643778D4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16" name="Text Box 7">
          <a:extLst>
            <a:ext uri="{FF2B5EF4-FFF2-40B4-BE49-F238E27FC236}">
              <a16:creationId xmlns:a16="http://schemas.microsoft.com/office/drawing/2014/main" id="{7C7FDCE2-3774-4C25-901B-DEEC5096E8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17" name="Text Box 7">
          <a:extLst>
            <a:ext uri="{FF2B5EF4-FFF2-40B4-BE49-F238E27FC236}">
              <a16:creationId xmlns:a16="http://schemas.microsoft.com/office/drawing/2014/main" id="{8E28FFCE-614A-4CFF-8470-1E0282130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18" name="Text Box 7">
          <a:extLst>
            <a:ext uri="{FF2B5EF4-FFF2-40B4-BE49-F238E27FC236}">
              <a16:creationId xmlns:a16="http://schemas.microsoft.com/office/drawing/2014/main" id="{27DB3540-F09A-4FA2-B81C-750C23CD98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19" name="Text Box 7">
          <a:extLst>
            <a:ext uri="{FF2B5EF4-FFF2-40B4-BE49-F238E27FC236}">
              <a16:creationId xmlns:a16="http://schemas.microsoft.com/office/drawing/2014/main" id="{90FA262D-542A-415C-BC44-F2EA44FDE8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20" name="Text Box 7">
          <a:extLst>
            <a:ext uri="{FF2B5EF4-FFF2-40B4-BE49-F238E27FC236}">
              <a16:creationId xmlns:a16="http://schemas.microsoft.com/office/drawing/2014/main" id="{9A387A81-17D5-4EA5-A18E-61CB554B2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21" name="Text Box 7">
          <a:extLst>
            <a:ext uri="{FF2B5EF4-FFF2-40B4-BE49-F238E27FC236}">
              <a16:creationId xmlns:a16="http://schemas.microsoft.com/office/drawing/2014/main" id="{0E3AA19A-3B28-468D-88C6-C6B3ED65F1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22" name="Text Box 7">
          <a:extLst>
            <a:ext uri="{FF2B5EF4-FFF2-40B4-BE49-F238E27FC236}">
              <a16:creationId xmlns:a16="http://schemas.microsoft.com/office/drawing/2014/main" id="{55483B98-1890-4E00-B6A2-24EE194131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23" name="Text Box 7">
          <a:extLst>
            <a:ext uri="{FF2B5EF4-FFF2-40B4-BE49-F238E27FC236}">
              <a16:creationId xmlns:a16="http://schemas.microsoft.com/office/drawing/2014/main" id="{4B8FE442-C019-4E57-A756-005CDDB92B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24" name="Text Box 7">
          <a:extLst>
            <a:ext uri="{FF2B5EF4-FFF2-40B4-BE49-F238E27FC236}">
              <a16:creationId xmlns:a16="http://schemas.microsoft.com/office/drawing/2014/main" id="{EB28EC44-23D6-4082-A123-51F283E7ED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25" name="Text Box 7">
          <a:extLst>
            <a:ext uri="{FF2B5EF4-FFF2-40B4-BE49-F238E27FC236}">
              <a16:creationId xmlns:a16="http://schemas.microsoft.com/office/drawing/2014/main" id="{84EA7825-ABE4-4A2E-AD49-80A7B7022E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26" name="Text Box 7">
          <a:extLst>
            <a:ext uri="{FF2B5EF4-FFF2-40B4-BE49-F238E27FC236}">
              <a16:creationId xmlns:a16="http://schemas.microsoft.com/office/drawing/2014/main" id="{E1171BA2-4B15-40F3-9893-2D402832A1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27" name="Text Box 7">
          <a:extLst>
            <a:ext uri="{FF2B5EF4-FFF2-40B4-BE49-F238E27FC236}">
              <a16:creationId xmlns:a16="http://schemas.microsoft.com/office/drawing/2014/main" id="{721D2378-9B7F-4DA1-98B4-D25E352840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28" name="Text Box 7">
          <a:extLst>
            <a:ext uri="{FF2B5EF4-FFF2-40B4-BE49-F238E27FC236}">
              <a16:creationId xmlns:a16="http://schemas.microsoft.com/office/drawing/2014/main" id="{CB91825A-FC1E-409D-9D9D-88A497ED19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29" name="Text Box 7">
          <a:extLst>
            <a:ext uri="{FF2B5EF4-FFF2-40B4-BE49-F238E27FC236}">
              <a16:creationId xmlns:a16="http://schemas.microsoft.com/office/drawing/2014/main" id="{D5D5E5FB-2012-4C60-A194-6B6522408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30" name="Text Box 7">
          <a:extLst>
            <a:ext uri="{FF2B5EF4-FFF2-40B4-BE49-F238E27FC236}">
              <a16:creationId xmlns:a16="http://schemas.microsoft.com/office/drawing/2014/main" id="{7B393A09-2FE4-48F6-A4A0-089F963D17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31" name="Text Box 7">
          <a:extLst>
            <a:ext uri="{FF2B5EF4-FFF2-40B4-BE49-F238E27FC236}">
              <a16:creationId xmlns:a16="http://schemas.microsoft.com/office/drawing/2014/main" id="{C227DDF4-0B98-4A48-82C8-2977132C78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32" name="Text Box 7">
          <a:extLst>
            <a:ext uri="{FF2B5EF4-FFF2-40B4-BE49-F238E27FC236}">
              <a16:creationId xmlns:a16="http://schemas.microsoft.com/office/drawing/2014/main" id="{1D4F90AF-BB7E-4F69-9B2F-61B5FACF2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33" name="Text Box 7">
          <a:extLst>
            <a:ext uri="{FF2B5EF4-FFF2-40B4-BE49-F238E27FC236}">
              <a16:creationId xmlns:a16="http://schemas.microsoft.com/office/drawing/2014/main" id="{A826427F-4CD0-4EA9-87F4-476AD0D5E6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34" name="Text Box 7">
          <a:extLst>
            <a:ext uri="{FF2B5EF4-FFF2-40B4-BE49-F238E27FC236}">
              <a16:creationId xmlns:a16="http://schemas.microsoft.com/office/drawing/2014/main" id="{4F6D872B-20D8-4E35-8441-B124685BC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35" name="Text Box 7">
          <a:extLst>
            <a:ext uri="{FF2B5EF4-FFF2-40B4-BE49-F238E27FC236}">
              <a16:creationId xmlns:a16="http://schemas.microsoft.com/office/drawing/2014/main" id="{282309C5-6935-43B9-9CD7-9C9A099E34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36" name="Text Box 7">
          <a:extLst>
            <a:ext uri="{FF2B5EF4-FFF2-40B4-BE49-F238E27FC236}">
              <a16:creationId xmlns:a16="http://schemas.microsoft.com/office/drawing/2014/main" id="{D8E9123F-303E-4834-90F7-9149F93920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37" name="Text Box 7">
          <a:extLst>
            <a:ext uri="{FF2B5EF4-FFF2-40B4-BE49-F238E27FC236}">
              <a16:creationId xmlns:a16="http://schemas.microsoft.com/office/drawing/2014/main" id="{D4676E3C-A2BC-4B5E-BC86-C5641B2C87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38" name="Text Box 7">
          <a:extLst>
            <a:ext uri="{FF2B5EF4-FFF2-40B4-BE49-F238E27FC236}">
              <a16:creationId xmlns:a16="http://schemas.microsoft.com/office/drawing/2014/main" id="{77784F2D-E528-4ABD-82EF-ECC6808D40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39" name="Text Box 7">
          <a:extLst>
            <a:ext uri="{FF2B5EF4-FFF2-40B4-BE49-F238E27FC236}">
              <a16:creationId xmlns:a16="http://schemas.microsoft.com/office/drawing/2014/main" id="{1C5E20BE-00F1-4202-915A-E2A6E300B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40" name="Text Box 7">
          <a:extLst>
            <a:ext uri="{FF2B5EF4-FFF2-40B4-BE49-F238E27FC236}">
              <a16:creationId xmlns:a16="http://schemas.microsoft.com/office/drawing/2014/main" id="{904C2C85-9159-4D27-816B-6DB0FB628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41" name="Text Box 7">
          <a:extLst>
            <a:ext uri="{FF2B5EF4-FFF2-40B4-BE49-F238E27FC236}">
              <a16:creationId xmlns:a16="http://schemas.microsoft.com/office/drawing/2014/main" id="{D7B3C9F8-D5DD-4695-81C2-B11C3187C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42" name="Text Box 7">
          <a:extLst>
            <a:ext uri="{FF2B5EF4-FFF2-40B4-BE49-F238E27FC236}">
              <a16:creationId xmlns:a16="http://schemas.microsoft.com/office/drawing/2014/main" id="{8714B780-84EB-4700-BFC9-4FDBFD6DA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43" name="Text Box 7">
          <a:extLst>
            <a:ext uri="{FF2B5EF4-FFF2-40B4-BE49-F238E27FC236}">
              <a16:creationId xmlns:a16="http://schemas.microsoft.com/office/drawing/2014/main" id="{92365FA9-536F-4387-BF8D-EABC5A672E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44" name="Text Box 7">
          <a:extLst>
            <a:ext uri="{FF2B5EF4-FFF2-40B4-BE49-F238E27FC236}">
              <a16:creationId xmlns:a16="http://schemas.microsoft.com/office/drawing/2014/main" id="{87E73DFB-0C34-42F6-A0F8-6073826CA7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45" name="Text Box 7">
          <a:extLst>
            <a:ext uri="{FF2B5EF4-FFF2-40B4-BE49-F238E27FC236}">
              <a16:creationId xmlns:a16="http://schemas.microsoft.com/office/drawing/2014/main" id="{33507B63-F5CD-495F-83B6-E6E24AB0B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46" name="Text Box 7">
          <a:extLst>
            <a:ext uri="{FF2B5EF4-FFF2-40B4-BE49-F238E27FC236}">
              <a16:creationId xmlns:a16="http://schemas.microsoft.com/office/drawing/2014/main" id="{D8501595-0FCB-44E7-97F7-733BC97C30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47" name="Text Box 7">
          <a:extLst>
            <a:ext uri="{FF2B5EF4-FFF2-40B4-BE49-F238E27FC236}">
              <a16:creationId xmlns:a16="http://schemas.microsoft.com/office/drawing/2014/main" id="{24417681-387D-4BC6-9B0F-985070D9BD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48" name="Text Box 7">
          <a:extLst>
            <a:ext uri="{FF2B5EF4-FFF2-40B4-BE49-F238E27FC236}">
              <a16:creationId xmlns:a16="http://schemas.microsoft.com/office/drawing/2014/main" id="{169385C6-A2FD-4B2F-8E6C-70B591FDF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49" name="Text Box 7">
          <a:extLst>
            <a:ext uri="{FF2B5EF4-FFF2-40B4-BE49-F238E27FC236}">
              <a16:creationId xmlns:a16="http://schemas.microsoft.com/office/drawing/2014/main" id="{7A201833-9441-4206-91AF-9C3D3B0415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50" name="Text Box 7">
          <a:extLst>
            <a:ext uri="{FF2B5EF4-FFF2-40B4-BE49-F238E27FC236}">
              <a16:creationId xmlns:a16="http://schemas.microsoft.com/office/drawing/2014/main" id="{B4935D08-C85D-40CE-83F6-1B08ABDE6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51" name="Text Box 7">
          <a:extLst>
            <a:ext uri="{FF2B5EF4-FFF2-40B4-BE49-F238E27FC236}">
              <a16:creationId xmlns:a16="http://schemas.microsoft.com/office/drawing/2014/main" id="{91E5BCEC-CA5E-4A61-8821-0D114F3468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52" name="Text Box 7">
          <a:extLst>
            <a:ext uri="{FF2B5EF4-FFF2-40B4-BE49-F238E27FC236}">
              <a16:creationId xmlns:a16="http://schemas.microsoft.com/office/drawing/2014/main" id="{966EF535-93EC-4A2C-954E-4EF57BCABC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53" name="Text Box 7">
          <a:extLst>
            <a:ext uri="{FF2B5EF4-FFF2-40B4-BE49-F238E27FC236}">
              <a16:creationId xmlns:a16="http://schemas.microsoft.com/office/drawing/2014/main" id="{130BBCB7-CC62-431E-8B5C-5869A61C8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54" name="Text Box 7">
          <a:extLst>
            <a:ext uri="{FF2B5EF4-FFF2-40B4-BE49-F238E27FC236}">
              <a16:creationId xmlns:a16="http://schemas.microsoft.com/office/drawing/2014/main" id="{FA50AA31-38A5-4524-A5B2-6344555DA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55" name="Text Box 7">
          <a:extLst>
            <a:ext uri="{FF2B5EF4-FFF2-40B4-BE49-F238E27FC236}">
              <a16:creationId xmlns:a16="http://schemas.microsoft.com/office/drawing/2014/main" id="{0D1AC299-E358-4A90-AC69-04F72B0CA6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56" name="Text Box 7">
          <a:extLst>
            <a:ext uri="{FF2B5EF4-FFF2-40B4-BE49-F238E27FC236}">
              <a16:creationId xmlns:a16="http://schemas.microsoft.com/office/drawing/2014/main" id="{7329D274-F6AB-401D-B71E-040D8851B4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57" name="Text Box 7">
          <a:extLst>
            <a:ext uri="{FF2B5EF4-FFF2-40B4-BE49-F238E27FC236}">
              <a16:creationId xmlns:a16="http://schemas.microsoft.com/office/drawing/2014/main" id="{59984996-FF4A-465D-95A1-E93524950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58" name="Text Box 7">
          <a:extLst>
            <a:ext uri="{FF2B5EF4-FFF2-40B4-BE49-F238E27FC236}">
              <a16:creationId xmlns:a16="http://schemas.microsoft.com/office/drawing/2014/main" id="{961D1655-4D48-4FAE-A7F3-6924A5B8F9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59" name="Text Box 7">
          <a:extLst>
            <a:ext uri="{FF2B5EF4-FFF2-40B4-BE49-F238E27FC236}">
              <a16:creationId xmlns:a16="http://schemas.microsoft.com/office/drawing/2014/main" id="{FD0DA292-AA21-490F-8861-A502FBFDA3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60" name="Text Box 7">
          <a:extLst>
            <a:ext uri="{FF2B5EF4-FFF2-40B4-BE49-F238E27FC236}">
              <a16:creationId xmlns:a16="http://schemas.microsoft.com/office/drawing/2014/main" id="{F3D589F5-C7C8-43FC-9FF5-AE10684F19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61" name="Text Box 7">
          <a:extLst>
            <a:ext uri="{FF2B5EF4-FFF2-40B4-BE49-F238E27FC236}">
              <a16:creationId xmlns:a16="http://schemas.microsoft.com/office/drawing/2014/main" id="{CD17B85F-3E05-48C7-BFB4-BB34B80BE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62" name="Text Box 7">
          <a:extLst>
            <a:ext uri="{FF2B5EF4-FFF2-40B4-BE49-F238E27FC236}">
              <a16:creationId xmlns:a16="http://schemas.microsoft.com/office/drawing/2014/main" id="{6B9855C4-33A6-4280-8EED-DC93225E2F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63" name="Text Box 7">
          <a:extLst>
            <a:ext uri="{FF2B5EF4-FFF2-40B4-BE49-F238E27FC236}">
              <a16:creationId xmlns:a16="http://schemas.microsoft.com/office/drawing/2014/main" id="{04231C00-0F97-49EF-A8E1-E3D22ECDF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64" name="Text Box 7">
          <a:extLst>
            <a:ext uri="{FF2B5EF4-FFF2-40B4-BE49-F238E27FC236}">
              <a16:creationId xmlns:a16="http://schemas.microsoft.com/office/drawing/2014/main" id="{A2E13270-7783-4D2E-8DDD-40AE8304EF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65" name="Text Box 7">
          <a:extLst>
            <a:ext uri="{FF2B5EF4-FFF2-40B4-BE49-F238E27FC236}">
              <a16:creationId xmlns:a16="http://schemas.microsoft.com/office/drawing/2014/main" id="{A78175C7-BD45-4A94-8F4E-B957E853B2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66" name="Text Box 7">
          <a:extLst>
            <a:ext uri="{FF2B5EF4-FFF2-40B4-BE49-F238E27FC236}">
              <a16:creationId xmlns:a16="http://schemas.microsoft.com/office/drawing/2014/main" id="{CC306D67-4BB8-49CE-8F49-CD13843ADB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67" name="Text Box 7">
          <a:extLst>
            <a:ext uri="{FF2B5EF4-FFF2-40B4-BE49-F238E27FC236}">
              <a16:creationId xmlns:a16="http://schemas.microsoft.com/office/drawing/2014/main" id="{4CE290BA-5FFC-49AD-9545-FAB57BB51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68" name="Text Box 7">
          <a:extLst>
            <a:ext uri="{FF2B5EF4-FFF2-40B4-BE49-F238E27FC236}">
              <a16:creationId xmlns:a16="http://schemas.microsoft.com/office/drawing/2014/main" id="{638D563A-11CC-42A3-973C-5FBF878BE5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69" name="Text Box 7">
          <a:extLst>
            <a:ext uri="{FF2B5EF4-FFF2-40B4-BE49-F238E27FC236}">
              <a16:creationId xmlns:a16="http://schemas.microsoft.com/office/drawing/2014/main" id="{96F26A49-7E5B-48C2-8CA8-6D84143FC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70" name="Text Box 7">
          <a:extLst>
            <a:ext uri="{FF2B5EF4-FFF2-40B4-BE49-F238E27FC236}">
              <a16:creationId xmlns:a16="http://schemas.microsoft.com/office/drawing/2014/main" id="{39B98362-7035-4D66-9CE9-365D4B83A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71" name="Text Box 7">
          <a:extLst>
            <a:ext uri="{FF2B5EF4-FFF2-40B4-BE49-F238E27FC236}">
              <a16:creationId xmlns:a16="http://schemas.microsoft.com/office/drawing/2014/main" id="{60ADAEC0-9CD4-4BF8-8616-C1D0D09C72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72" name="Text Box 7">
          <a:extLst>
            <a:ext uri="{FF2B5EF4-FFF2-40B4-BE49-F238E27FC236}">
              <a16:creationId xmlns:a16="http://schemas.microsoft.com/office/drawing/2014/main" id="{6D309F46-7CB6-4F33-A054-14E6E5D3B8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73" name="Text Box 7">
          <a:extLst>
            <a:ext uri="{FF2B5EF4-FFF2-40B4-BE49-F238E27FC236}">
              <a16:creationId xmlns:a16="http://schemas.microsoft.com/office/drawing/2014/main" id="{C63629ED-6FFF-4671-B923-07A3176E44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74" name="Text Box 7">
          <a:extLst>
            <a:ext uri="{FF2B5EF4-FFF2-40B4-BE49-F238E27FC236}">
              <a16:creationId xmlns:a16="http://schemas.microsoft.com/office/drawing/2014/main" id="{48CA6A75-23C5-4D44-9832-FF6AF6FAF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75" name="Text Box 7">
          <a:extLst>
            <a:ext uri="{FF2B5EF4-FFF2-40B4-BE49-F238E27FC236}">
              <a16:creationId xmlns:a16="http://schemas.microsoft.com/office/drawing/2014/main" id="{C7C76E60-AB61-4B62-BFED-FF576A09BC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76" name="Text Box 7">
          <a:extLst>
            <a:ext uri="{FF2B5EF4-FFF2-40B4-BE49-F238E27FC236}">
              <a16:creationId xmlns:a16="http://schemas.microsoft.com/office/drawing/2014/main" id="{401BDAEF-9ABA-4E19-A37A-4F932942F5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77" name="Text Box 7">
          <a:extLst>
            <a:ext uri="{FF2B5EF4-FFF2-40B4-BE49-F238E27FC236}">
              <a16:creationId xmlns:a16="http://schemas.microsoft.com/office/drawing/2014/main" id="{5BA47832-4E69-4C5B-9B0D-991E9E1388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78" name="Text Box 7">
          <a:extLst>
            <a:ext uri="{FF2B5EF4-FFF2-40B4-BE49-F238E27FC236}">
              <a16:creationId xmlns:a16="http://schemas.microsoft.com/office/drawing/2014/main" id="{CF2317E8-70D8-4CD3-902D-AD55806F3B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79" name="Text Box 7">
          <a:extLst>
            <a:ext uri="{FF2B5EF4-FFF2-40B4-BE49-F238E27FC236}">
              <a16:creationId xmlns:a16="http://schemas.microsoft.com/office/drawing/2014/main" id="{68594B1E-50B2-4C3B-8C34-2CA4C8FCE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80" name="Text Box 7">
          <a:extLst>
            <a:ext uri="{FF2B5EF4-FFF2-40B4-BE49-F238E27FC236}">
              <a16:creationId xmlns:a16="http://schemas.microsoft.com/office/drawing/2014/main" id="{43887A02-28CC-42DD-93B1-AC684C4769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81" name="Text Box 7">
          <a:extLst>
            <a:ext uri="{FF2B5EF4-FFF2-40B4-BE49-F238E27FC236}">
              <a16:creationId xmlns:a16="http://schemas.microsoft.com/office/drawing/2014/main" id="{970DAE83-7059-48FB-A628-BA01BAD4E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82" name="Text Box 7">
          <a:extLst>
            <a:ext uri="{FF2B5EF4-FFF2-40B4-BE49-F238E27FC236}">
              <a16:creationId xmlns:a16="http://schemas.microsoft.com/office/drawing/2014/main" id="{51C3C668-EFED-495F-9B9A-94383A3BC4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83" name="Text Box 7">
          <a:extLst>
            <a:ext uri="{FF2B5EF4-FFF2-40B4-BE49-F238E27FC236}">
              <a16:creationId xmlns:a16="http://schemas.microsoft.com/office/drawing/2014/main" id="{063D87A0-0C87-46DA-B1C1-6E51D594B9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84" name="Text Box 7">
          <a:extLst>
            <a:ext uri="{FF2B5EF4-FFF2-40B4-BE49-F238E27FC236}">
              <a16:creationId xmlns:a16="http://schemas.microsoft.com/office/drawing/2014/main" id="{16AF6497-20C5-42F5-AE06-AD7C8F3464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85" name="Text Box 7">
          <a:extLst>
            <a:ext uri="{FF2B5EF4-FFF2-40B4-BE49-F238E27FC236}">
              <a16:creationId xmlns:a16="http://schemas.microsoft.com/office/drawing/2014/main" id="{A9D41041-4074-4B4A-BA1C-F6BB4B35A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86" name="Text Box 7">
          <a:extLst>
            <a:ext uri="{FF2B5EF4-FFF2-40B4-BE49-F238E27FC236}">
              <a16:creationId xmlns:a16="http://schemas.microsoft.com/office/drawing/2014/main" id="{3D6016BB-133E-4981-84F8-F5E9DA3063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87" name="Text Box 7">
          <a:extLst>
            <a:ext uri="{FF2B5EF4-FFF2-40B4-BE49-F238E27FC236}">
              <a16:creationId xmlns:a16="http://schemas.microsoft.com/office/drawing/2014/main" id="{A05147AE-CC39-48ED-A8FF-EC95B0B1A6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88" name="Text Box 7">
          <a:extLst>
            <a:ext uri="{FF2B5EF4-FFF2-40B4-BE49-F238E27FC236}">
              <a16:creationId xmlns:a16="http://schemas.microsoft.com/office/drawing/2014/main" id="{C3DF54A0-6FBB-49F7-B441-FB2636C4B2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89" name="Text Box 7">
          <a:extLst>
            <a:ext uri="{FF2B5EF4-FFF2-40B4-BE49-F238E27FC236}">
              <a16:creationId xmlns:a16="http://schemas.microsoft.com/office/drawing/2014/main" id="{A3746872-AA3C-42B7-894A-DDFE340040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90" name="Text Box 7">
          <a:extLst>
            <a:ext uri="{FF2B5EF4-FFF2-40B4-BE49-F238E27FC236}">
              <a16:creationId xmlns:a16="http://schemas.microsoft.com/office/drawing/2014/main" id="{27628513-B6D3-431E-A0C2-281A4BF4C1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91" name="Text Box 7">
          <a:extLst>
            <a:ext uri="{FF2B5EF4-FFF2-40B4-BE49-F238E27FC236}">
              <a16:creationId xmlns:a16="http://schemas.microsoft.com/office/drawing/2014/main" id="{866056B6-60C4-43FE-A8DF-5B9947A539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92" name="Text Box 7">
          <a:extLst>
            <a:ext uri="{FF2B5EF4-FFF2-40B4-BE49-F238E27FC236}">
              <a16:creationId xmlns:a16="http://schemas.microsoft.com/office/drawing/2014/main" id="{C0B6D4F7-1589-49F7-90FD-200906BA3F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93" name="Text Box 7">
          <a:extLst>
            <a:ext uri="{FF2B5EF4-FFF2-40B4-BE49-F238E27FC236}">
              <a16:creationId xmlns:a16="http://schemas.microsoft.com/office/drawing/2014/main" id="{1FB5C4B3-4B44-453A-9D86-AE411E2ADC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94" name="Text Box 7">
          <a:extLst>
            <a:ext uri="{FF2B5EF4-FFF2-40B4-BE49-F238E27FC236}">
              <a16:creationId xmlns:a16="http://schemas.microsoft.com/office/drawing/2014/main" id="{6B12377D-6474-4DB3-8A13-E084F3B72A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95" name="Text Box 7">
          <a:extLst>
            <a:ext uri="{FF2B5EF4-FFF2-40B4-BE49-F238E27FC236}">
              <a16:creationId xmlns:a16="http://schemas.microsoft.com/office/drawing/2014/main" id="{18B9C7EB-751C-4307-BFE3-EEA5AC4503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96" name="Text Box 7">
          <a:extLst>
            <a:ext uri="{FF2B5EF4-FFF2-40B4-BE49-F238E27FC236}">
              <a16:creationId xmlns:a16="http://schemas.microsoft.com/office/drawing/2014/main" id="{D1C15979-42AF-44CB-83E6-9B678404F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97" name="Text Box 7">
          <a:extLst>
            <a:ext uri="{FF2B5EF4-FFF2-40B4-BE49-F238E27FC236}">
              <a16:creationId xmlns:a16="http://schemas.microsoft.com/office/drawing/2014/main" id="{B7BDAB13-AEA9-4E83-B0E6-E472434E85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98" name="Text Box 7">
          <a:extLst>
            <a:ext uri="{FF2B5EF4-FFF2-40B4-BE49-F238E27FC236}">
              <a16:creationId xmlns:a16="http://schemas.microsoft.com/office/drawing/2014/main" id="{A97E82B1-CAAF-4E12-95A3-3327852B53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199" name="Text Box 7">
          <a:extLst>
            <a:ext uri="{FF2B5EF4-FFF2-40B4-BE49-F238E27FC236}">
              <a16:creationId xmlns:a16="http://schemas.microsoft.com/office/drawing/2014/main" id="{E7B14A19-62FB-47F5-B8F4-BF5D55CAA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00" name="Text Box 7">
          <a:extLst>
            <a:ext uri="{FF2B5EF4-FFF2-40B4-BE49-F238E27FC236}">
              <a16:creationId xmlns:a16="http://schemas.microsoft.com/office/drawing/2014/main" id="{D46F8293-C61F-4162-A53F-2E6EE3FCA2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01" name="Text Box 7">
          <a:extLst>
            <a:ext uri="{FF2B5EF4-FFF2-40B4-BE49-F238E27FC236}">
              <a16:creationId xmlns:a16="http://schemas.microsoft.com/office/drawing/2014/main" id="{7D63D91D-4915-48EC-AB93-C0E114DBE4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02" name="Text Box 7">
          <a:extLst>
            <a:ext uri="{FF2B5EF4-FFF2-40B4-BE49-F238E27FC236}">
              <a16:creationId xmlns:a16="http://schemas.microsoft.com/office/drawing/2014/main" id="{682BE1EC-F653-4F8C-8022-C967437F69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03" name="Text Box 7">
          <a:extLst>
            <a:ext uri="{FF2B5EF4-FFF2-40B4-BE49-F238E27FC236}">
              <a16:creationId xmlns:a16="http://schemas.microsoft.com/office/drawing/2014/main" id="{7198B0BB-1365-4B99-89F4-038DA609EA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04" name="Text Box 7">
          <a:extLst>
            <a:ext uri="{FF2B5EF4-FFF2-40B4-BE49-F238E27FC236}">
              <a16:creationId xmlns:a16="http://schemas.microsoft.com/office/drawing/2014/main" id="{7E3A9BA0-5A4B-43A5-A789-9DA0E9CA07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05" name="Text Box 7">
          <a:extLst>
            <a:ext uri="{FF2B5EF4-FFF2-40B4-BE49-F238E27FC236}">
              <a16:creationId xmlns:a16="http://schemas.microsoft.com/office/drawing/2014/main" id="{5B623825-E80E-4DEF-A5E6-EB95664565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06" name="Text Box 7">
          <a:extLst>
            <a:ext uri="{FF2B5EF4-FFF2-40B4-BE49-F238E27FC236}">
              <a16:creationId xmlns:a16="http://schemas.microsoft.com/office/drawing/2014/main" id="{E2D44E88-D99A-43DC-AFE0-7C70EEB65B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07" name="Text Box 7">
          <a:extLst>
            <a:ext uri="{FF2B5EF4-FFF2-40B4-BE49-F238E27FC236}">
              <a16:creationId xmlns:a16="http://schemas.microsoft.com/office/drawing/2014/main" id="{6A5F1665-9FD1-43B1-9E52-AD19F9B01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08" name="Text Box 7">
          <a:extLst>
            <a:ext uri="{FF2B5EF4-FFF2-40B4-BE49-F238E27FC236}">
              <a16:creationId xmlns:a16="http://schemas.microsoft.com/office/drawing/2014/main" id="{DA3DD8A3-CE64-4B2F-BAB2-4F6B84D4DF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09" name="Text Box 7">
          <a:extLst>
            <a:ext uri="{FF2B5EF4-FFF2-40B4-BE49-F238E27FC236}">
              <a16:creationId xmlns:a16="http://schemas.microsoft.com/office/drawing/2014/main" id="{CAA93D71-AC28-4E67-A3E9-955521E921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10" name="Text Box 7">
          <a:extLst>
            <a:ext uri="{FF2B5EF4-FFF2-40B4-BE49-F238E27FC236}">
              <a16:creationId xmlns:a16="http://schemas.microsoft.com/office/drawing/2014/main" id="{C4C405AF-5277-4DAA-A3D1-A756A1136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11" name="Text Box 7">
          <a:extLst>
            <a:ext uri="{FF2B5EF4-FFF2-40B4-BE49-F238E27FC236}">
              <a16:creationId xmlns:a16="http://schemas.microsoft.com/office/drawing/2014/main" id="{1EB24611-D23C-483F-8500-34F2FC03E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12" name="Text Box 7">
          <a:extLst>
            <a:ext uri="{FF2B5EF4-FFF2-40B4-BE49-F238E27FC236}">
              <a16:creationId xmlns:a16="http://schemas.microsoft.com/office/drawing/2014/main" id="{A9FEAE66-1B07-4B4B-8E37-C7FCD85143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13" name="Text Box 7">
          <a:extLst>
            <a:ext uri="{FF2B5EF4-FFF2-40B4-BE49-F238E27FC236}">
              <a16:creationId xmlns:a16="http://schemas.microsoft.com/office/drawing/2014/main" id="{E7081DC1-9118-45ED-986E-74286CA697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14" name="Text Box 7">
          <a:extLst>
            <a:ext uri="{FF2B5EF4-FFF2-40B4-BE49-F238E27FC236}">
              <a16:creationId xmlns:a16="http://schemas.microsoft.com/office/drawing/2014/main" id="{E7E1C8E1-0D19-4947-9A37-86E75691EE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15" name="Text Box 7">
          <a:extLst>
            <a:ext uri="{FF2B5EF4-FFF2-40B4-BE49-F238E27FC236}">
              <a16:creationId xmlns:a16="http://schemas.microsoft.com/office/drawing/2014/main" id="{9E5D832F-648F-4126-A25D-11B0CF7716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16" name="Text Box 7">
          <a:extLst>
            <a:ext uri="{FF2B5EF4-FFF2-40B4-BE49-F238E27FC236}">
              <a16:creationId xmlns:a16="http://schemas.microsoft.com/office/drawing/2014/main" id="{DC0C3528-7448-4DAD-9359-86220935B2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17" name="Text Box 7">
          <a:extLst>
            <a:ext uri="{FF2B5EF4-FFF2-40B4-BE49-F238E27FC236}">
              <a16:creationId xmlns:a16="http://schemas.microsoft.com/office/drawing/2014/main" id="{FFFA6F50-5C0E-4A55-885B-BD2C539AF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18" name="Text Box 7">
          <a:extLst>
            <a:ext uri="{FF2B5EF4-FFF2-40B4-BE49-F238E27FC236}">
              <a16:creationId xmlns:a16="http://schemas.microsoft.com/office/drawing/2014/main" id="{E5C122A3-C399-44C8-A506-0EA5FD5209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19" name="Text Box 7">
          <a:extLst>
            <a:ext uri="{FF2B5EF4-FFF2-40B4-BE49-F238E27FC236}">
              <a16:creationId xmlns:a16="http://schemas.microsoft.com/office/drawing/2014/main" id="{0B12C431-68CE-44F5-95D0-BF6AD9FBB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20" name="Text Box 7">
          <a:extLst>
            <a:ext uri="{FF2B5EF4-FFF2-40B4-BE49-F238E27FC236}">
              <a16:creationId xmlns:a16="http://schemas.microsoft.com/office/drawing/2014/main" id="{F29FA6AE-B121-4559-BD1B-5F46FEF3FE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21" name="Text Box 7">
          <a:extLst>
            <a:ext uri="{FF2B5EF4-FFF2-40B4-BE49-F238E27FC236}">
              <a16:creationId xmlns:a16="http://schemas.microsoft.com/office/drawing/2014/main" id="{3CF82A19-31D7-4022-B02C-49F8301278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22" name="Text Box 7">
          <a:extLst>
            <a:ext uri="{FF2B5EF4-FFF2-40B4-BE49-F238E27FC236}">
              <a16:creationId xmlns:a16="http://schemas.microsoft.com/office/drawing/2014/main" id="{DAF13D33-7940-455D-BD09-38801F3318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23" name="Text Box 7">
          <a:extLst>
            <a:ext uri="{FF2B5EF4-FFF2-40B4-BE49-F238E27FC236}">
              <a16:creationId xmlns:a16="http://schemas.microsoft.com/office/drawing/2014/main" id="{1B527FAF-D5ED-42F2-8350-9454931F46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24" name="Text Box 7">
          <a:extLst>
            <a:ext uri="{FF2B5EF4-FFF2-40B4-BE49-F238E27FC236}">
              <a16:creationId xmlns:a16="http://schemas.microsoft.com/office/drawing/2014/main" id="{3869765F-F786-4A80-9D9F-03E28BCD98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25" name="Text Box 7">
          <a:extLst>
            <a:ext uri="{FF2B5EF4-FFF2-40B4-BE49-F238E27FC236}">
              <a16:creationId xmlns:a16="http://schemas.microsoft.com/office/drawing/2014/main" id="{53FFEAAE-A686-43A5-A634-2AFC949F06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26" name="Text Box 7">
          <a:extLst>
            <a:ext uri="{FF2B5EF4-FFF2-40B4-BE49-F238E27FC236}">
              <a16:creationId xmlns:a16="http://schemas.microsoft.com/office/drawing/2014/main" id="{E79F7281-DAB3-4F81-BFAF-9917199725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27" name="Text Box 7">
          <a:extLst>
            <a:ext uri="{FF2B5EF4-FFF2-40B4-BE49-F238E27FC236}">
              <a16:creationId xmlns:a16="http://schemas.microsoft.com/office/drawing/2014/main" id="{C93F5CD2-10E8-4D6B-BC7A-02EE180569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28" name="Text Box 7">
          <a:extLst>
            <a:ext uri="{FF2B5EF4-FFF2-40B4-BE49-F238E27FC236}">
              <a16:creationId xmlns:a16="http://schemas.microsoft.com/office/drawing/2014/main" id="{281FE915-12DF-4D3D-8434-44C5D5D9EB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29" name="Text Box 7">
          <a:extLst>
            <a:ext uri="{FF2B5EF4-FFF2-40B4-BE49-F238E27FC236}">
              <a16:creationId xmlns:a16="http://schemas.microsoft.com/office/drawing/2014/main" id="{831B7B56-3A67-4BBF-90B2-C841810CA7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30" name="Text Box 7">
          <a:extLst>
            <a:ext uri="{FF2B5EF4-FFF2-40B4-BE49-F238E27FC236}">
              <a16:creationId xmlns:a16="http://schemas.microsoft.com/office/drawing/2014/main" id="{5370610A-3801-49EE-9E64-6B7F793F5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31" name="Text Box 7">
          <a:extLst>
            <a:ext uri="{FF2B5EF4-FFF2-40B4-BE49-F238E27FC236}">
              <a16:creationId xmlns:a16="http://schemas.microsoft.com/office/drawing/2014/main" id="{8FD32B52-C713-4E04-B84A-16227E7AE4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32" name="Text Box 7">
          <a:extLst>
            <a:ext uri="{FF2B5EF4-FFF2-40B4-BE49-F238E27FC236}">
              <a16:creationId xmlns:a16="http://schemas.microsoft.com/office/drawing/2014/main" id="{F4D73B3F-5860-400E-974A-A0BB6151CC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33" name="Text Box 7">
          <a:extLst>
            <a:ext uri="{FF2B5EF4-FFF2-40B4-BE49-F238E27FC236}">
              <a16:creationId xmlns:a16="http://schemas.microsoft.com/office/drawing/2014/main" id="{16E2E730-2C92-4DC2-B5A3-7FA66CCFE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34" name="Text Box 7">
          <a:extLst>
            <a:ext uri="{FF2B5EF4-FFF2-40B4-BE49-F238E27FC236}">
              <a16:creationId xmlns:a16="http://schemas.microsoft.com/office/drawing/2014/main" id="{CB618702-ADBE-4AAE-BFD0-03370E06F9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35" name="Text Box 7">
          <a:extLst>
            <a:ext uri="{FF2B5EF4-FFF2-40B4-BE49-F238E27FC236}">
              <a16:creationId xmlns:a16="http://schemas.microsoft.com/office/drawing/2014/main" id="{E3B2ABE5-C68B-42D2-ACBF-9D65CD1F7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36" name="Text Box 7">
          <a:extLst>
            <a:ext uri="{FF2B5EF4-FFF2-40B4-BE49-F238E27FC236}">
              <a16:creationId xmlns:a16="http://schemas.microsoft.com/office/drawing/2014/main" id="{4EBA9FDF-C7DB-4C60-8CE7-AE8F705477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37" name="Text Box 7">
          <a:extLst>
            <a:ext uri="{FF2B5EF4-FFF2-40B4-BE49-F238E27FC236}">
              <a16:creationId xmlns:a16="http://schemas.microsoft.com/office/drawing/2014/main" id="{2E92140B-ED72-4A45-81BF-96EBDEE92A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38" name="Text Box 7">
          <a:extLst>
            <a:ext uri="{FF2B5EF4-FFF2-40B4-BE49-F238E27FC236}">
              <a16:creationId xmlns:a16="http://schemas.microsoft.com/office/drawing/2014/main" id="{5F7F8E44-7DBE-4756-8FF2-8E1B14966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39" name="Text Box 7">
          <a:extLst>
            <a:ext uri="{FF2B5EF4-FFF2-40B4-BE49-F238E27FC236}">
              <a16:creationId xmlns:a16="http://schemas.microsoft.com/office/drawing/2014/main" id="{0B939389-E365-4DEE-A38B-8D3AABED3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40" name="Text Box 7">
          <a:extLst>
            <a:ext uri="{FF2B5EF4-FFF2-40B4-BE49-F238E27FC236}">
              <a16:creationId xmlns:a16="http://schemas.microsoft.com/office/drawing/2014/main" id="{F6C03245-D396-45BC-9407-1D3F7A794E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41" name="Text Box 7">
          <a:extLst>
            <a:ext uri="{FF2B5EF4-FFF2-40B4-BE49-F238E27FC236}">
              <a16:creationId xmlns:a16="http://schemas.microsoft.com/office/drawing/2014/main" id="{A361DD7A-FD7D-4154-9ED3-1AB8041FBD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42" name="Text Box 7">
          <a:extLst>
            <a:ext uri="{FF2B5EF4-FFF2-40B4-BE49-F238E27FC236}">
              <a16:creationId xmlns:a16="http://schemas.microsoft.com/office/drawing/2014/main" id="{06D90E57-D453-45A7-A6D1-672BD385AE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43" name="Text Box 7">
          <a:extLst>
            <a:ext uri="{FF2B5EF4-FFF2-40B4-BE49-F238E27FC236}">
              <a16:creationId xmlns:a16="http://schemas.microsoft.com/office/drawing/2014/main" id="{97D55CB7-891B-437E-8598-877FB0FC54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44" name="Text Box 7">
          <a:extLst>
            <a:ext uri="{FF2B5EF4-FFF2-40B4-BE49-F238E27FC236}">
              <a16:creationId xmlns:a16="http://schemas.microsoft.com/office/drawing/2014/main" id="{B9CD0EEA-C9B0-4B0B-9A45-F8D60DD1D2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45" name="Text Box 7">
          <a:extLst>
            <a:ext uri="{FF2B5EF4-FFF2-40B4-BE49-F238E27FC236}">
              <a16:creationId xmlns:a16="http://schemas.microsoft.com/office/drawing/2014/main" id="{8766EC89-7F50-49CB-8C86-9D49FD120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46" name="Text Box 7">
          <a:extLst>
            <a:ext uri="{FF2B5EF4-FFF2-40B4-BE49-F238E27FC236}">
              <a16:creationId xmlns:a16="http://schemas.microsoft.com/office/drawing/2014/main" id="{A7341DEF-880D-4433-857E-E4AC41534B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47" name="Text Box 7">
          <a:extLst>
            <a:ext uri="{FF2B5EF4-FFF2-40B4-BE49-F238E27FC236}">
              <a16:creationId xmlns:a16="http://schemas.microsoft.com/office/drawing/2014/main" id="{397E2176-512E-42FF-A89C-70602C47C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48" name="Text Box 7">
          <a:extLst>
            <a:ext uri="{FF2B5EF4-FFF2-40B4-BE49-F238E27FC236}">
              <a16:creationId xmlns:a16="http://schemas.microsoft.com/office/drawing/2014/main" id="{3FBC91DA-F677-4542-A2E9-6F28799AA6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49" name="Text Box 7">
          <a:extLst>
            <a:ext uri="{FF2B5EF4-FFF2-40B4-BE49-F238E27FC236}">
              <a16:creationId xmlns:a16="http://schemas.microsoft.com/office/drawing/2014/main" id="{2AFFC287-CFF9-4621-B0A1-5D192098CE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50" name="Text Box 7">
          <a:extLst>
            <a:ext uri="{FF2B5EF4-FFF2-40B4-BE49-F238E27FC236}">
              <a16:creationId xmlns:a16="http://schemas.microsoft.com/office/drawing/2014/main" id="{9F4C2575-069B-4A80-9E1B-17747C2066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51" name="Text Box 7">
          <a:extLst>
            <a:ext uri="{FF2B5EF4-FFF2-40B4-BE49-F238E27FC236}">
              <a16:creationId xmlns:a16="http://schemas.microsoft.com/office/drawing/2014/main" id="{CBED101E-EAFB-4F2C-A75C-940F8353BE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52" name="Text Box 7">
          <a:extLst>
            <a:ext uri="{FF2B5EF4-FFF2-40B4-BE49-F238E27FC236}">
              <a16:creationId xmlns:a16="http://schemas.microsoft.com/office/drawing/2014/main" id="{0F7CF937-0892-4B8E-9411-D7C0F6C4A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53" name="Text Box 7">
          <a:extLst>
            <a:ext uri="{FF2B5EF4-FFF2-40B4-BE49-F238E27FC236}">
              <a16:creationId xmlns:a16="http://schemas.microsoft.com/office/drawing/2014/main" id="{E70AB244-FB08-49BD-9655-6F1EA6BAD0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54" name="Text Box 7">
          <a:extLst>
            <a:ext uri="{FF2B5EF4-FFF2-40B4-BE49-F238E27FC236}">
              <a16:creationId xmlns:a16="http://schemas.microsoft.com/office/drawing/2014/main" id="{32224E22-BC12-49BB-928C-3E53792B8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55" name="Text Box 7">
          <a:extLst>
            <a:ext uri="{FF2B5EF4-FFF2-40B4-BE49-F238E27FC236}">
              <a16:creationId xmlns:a16="http://schemas.microsoft.com/office/drawing/2014/main" id="{34C3C12F-765E-45C7-BC2F-BFCCEB274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56" name="Text Box 7">
          <a:extLst>
            <a:ext uri="{FF2B5EF4-FFF2-40B4-BE49-F238E27FC236}">
              <a16:creationId xmlns:a16="http://schemas.microsoft.com/office/drawing/2014/main" id="{B59A208B-80C1-49A0-B319-FF32852E48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57" name="Text Box 7">
          <a:extLst>
            <a:ext uri="{FF2B5EF4-FFF2-40B4-BE49-F238E27FC236}">
              <a16:creationId xmlns:a16="http://schemas.microsoft.com/office/drawing/2014/main" id="{FA0E702B-729A-46C7-9E58-B2B55B1F5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58" name="Text Box 7">
          <a:extLst>
            <a:ext uri="{FF2B5EF4-FFF2-40B4-BE49-F238E27FC236}">
              <a16:creationId xmlns:a16="http://schemas.microsoft.com/office/drawing/2014/main" id="{BD132FF7-76E8-4060-B302-04E99CE76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59" name="Text Box 7">
          <a:extLst>
            <a:ext uri="{FF2B5EF4-FFF2-40B4-BE49-F238E27FC236}">
              <a16:creationId xmlns:a16="http://schemas.microsoft.com/office/drawing/2014/main" id="{2FF6274E-CCED-449A-83C1-FB5C5AE736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60" name="Text Box 7">
          <a:extLst>
            <a:ext uri="{FF2B5EF4-FFF2-40B4-BE49-F238E27FC236}">
              <a16:creationId xmlns:a16="http://schemas.microsoft.com/office/drawing/2014/main" id="{749AE376-7AF6-45C8-A8C5-65A0FCA817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61" name="Text Box 7">
          <a:extLst>
            <a:ext uri="{FF2B5EF4-FFF2-40B4-BE49-F238E27FC236}">
              <a16:creationId xmlns:a16="http://schemas.microsoft.com/office/drawing/2014/main" id="{22C494B3-4149-4486-93E0-134B1FDE54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62" name="Text Box 7">
          <a:extLst>
            <a:ext uri="{FF2B5EF4-FFF2-40B4-BE49-F238E27FC236}">
              <a16:creationId xmlns:a16="http://schemas.microsoft.com/office/drawing/2014/main" id="{7DF6672A-B46B-4573-A1A3-33F9CE8AC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63" name="Text Box 7">
          <a:extLst>
            <a:ext uri="{FF2B5EF4-FFF2-40B4-BE49-F238E27FC236}">
              <a16:creationId xmlns:a16="http://schemas.microsoft.com/office/drawing/2014/main" id="{E3F5F423-2A73-47B6-8440-303FB74B0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64" name="Text Box 7">
          <a:extLst>
            <a:ext uri="{FF2B5EF4-FFF2-40B4-BE49-F238E27FC236}">
              <a16:creationId xmlns:a16="http://schemas.microsoft.com/office/drawing/2014/main" id="{8A888DF7-A847-47FD-9577-7F2EE1514F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65" name="Text Box 7">
          <a:extLst>
            <a:ext uri="{FF2B5EF4-FFF2-40B4-BE49-F238E27FC236}">
              <a16:creationId xmlns:a16="http://schemas.microsoft.com/office/drawing/2014/main" id="{24952320-D74D-4B02-86EA-EC44F5A116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66" name="Text Box 7">
          <a:extLst>
            <a:ext uri="{FF2B5EF4-FFF2-40B4-BE49-F238E27FC236}">
              <a16:creationId xmlns:a16="http://schemas.microsoft.com/office/drawing/2014/main" id="{83E7D6B8-C3BD-404C-8985-3E0E1BB3F4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67" name="Text Box 7">
          <a:extLst>
            <a:ext uri="{FF2B5EF4-FFF2-40B4-BE49-F238E27FC236}">
              <a16:creationId xmlns:a16="http://schemas.microsoft.com/office/drawing/2014/main" id="{4C6381D2-2098-4113-9579-7C263D603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68" name="Text Box 7">
          <a:extLst>
            <a:ext uri="{FF2B5EF4-FFF2-40B4-BE49-F238E27FC236}">
              <a16:creationId xmlns:a16="http://schemas.microsoft.com/office/drawing/2014/main" id="{FC930AE4-5A6D-4E71-9A4B-785FB0DC8B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69" name="Text Box 7">
          <a:extLst>
            <a:ext uri="{FF2B5EF4-FFF2-40B4-BE49-F238E27FC236}">
              <a16:creationId xmlns:a16="http://schemas.microsoft.com/office/drawing/2014/main" id="{63299842-6376-4DFF-9AFC-2F1479B84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70" name="Text Box 7">
          <a:extLst>
            <a:ext uri="{FF2B5EF4-FFF2-40B4-BE49-F238E27FC236}">
              <a16:creationId xmlns:a16="http://schemas.microsoft.com/office/drawing/2014/main" id="{704CB3D2-2453-45A4-A1EA-86AFE87549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71" name="Text Box 7">
          <a:extLst>
            <a:ext uri="{FF2B5EF4-FFF2-40B4-BE49-F238E27FC236}">
              <a16:creationId xmlns:a16="http://schemas.microsoft.com/office/drawing/2014/main" id="{B25DD8DB-D5EE-497B-9C15-5FD934DC55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72" name="Text Box 7">
          <a:extLst>
            <a:ext uri="{FF2B5EF4-FFF2-40B4-BE49-F238E27FC236}">
              <a16:creationId xmlns:a16="http://schemas.microsoft.com/office/drawing/2014/main" id="{B2680AF4-58C3-495D-91BF-A45EE833A9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73" name="Text Box 7">
          <a:extLst>
            <a:ext uri="{FF2B5EF4-FFF2-40B4-BE49-F238E27FC236}">
              <a16:creationId xmlns:a16="http://schemas.microsoft.com/office/drawing/2014/main" id="{BF7A92C9-47F3-41F2-ADAD-9C6E38BACB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74" name="Text Box 7">
          <a:extLst>
            <a:ext uri="{FF2B5EF4-FFF2-40B4-BE49-F238E27FC236}">
              <a16:creationId xmlns:a16="http://schemas.microsoft.com/office/drawing/2014/main" id="{62E3322C-66FA-4F2D-B102-FC88FABE7B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75" name="Text Box 7">
          <a:extLst>
            <a:ext uri="{FF2B5EF4-FFF2-40B4-BE49-F238E27FC236}">
              <a16:creationId xmlns:a16="http://schemas.microsoft.com/office/drawing/2014/main" id="{20E6D5E0-47A1-4FF4-AE8C-983E0DE5AD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76" name="Text Box 7">
          <a:extLst>
            <a:ext uri="{FF2B5EF4-FFF2-40B4-BE49-F238E27FC236}">
              <a16:creationId xmlns:a16="http://schemas.microsoft.com/office/drawing/2014/main" id="{9533F9DE-4E02-432F-A3D1-7E3BC0138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77" name="Text Box 7">
          <a:extLst>
            <a:ext uri="{FF2B5EF4-FFF2-40B4-BE49-F238E27FC236}">
              <a16:creationId xmlns:a16="http://schemas.microsoft.com/office/drawing/2014/main" id="{4A75ADA5-2727-456F-8D0A-EB70C4505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78" name="Text Box 7">
          <a:extLst>
            <a:ext uri="{FF2B5EF4-FFF2-40B4-BE49-F238E27FC236}">
              <a16:creationId xmlns:a16="http://schemas.microsoft.com/office/drawing/2014/main" id="{07C552ED-5DD8-48DE-967F-0D7DCFD854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79" name="Text Box 7">
          <a:extLst>
            <a:ext uri="{FF2B5EF4-FFF2-40B4-BE49-F238E27FC236}">
              <a16:creationId xmlns:a16="http://schemas.microsoft.com/office/drawing/2014/main" id="{BFA20F38-8CF0-4420-9A13-AF1AD3081F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80" name="Text Box 7">
          <a:extLst>
            <a:ext uri="{FF2B5EF4-FFF2-40B4-BE49-F238E27FC236}">
              <a16:creationId xmlns:a16="http://schemas.microsoft.com/office/drawing/2014/main" id="{32476C40-0CC2-4F94-BE0F-3877E61F22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81" name="Text Box 7">
          <a:extLst>
            <a:ext uri="{FF2B5EF4-FFF2-40B4-BE49-F238E27FC236}">
              <a16:creationId xmlns:a16="http://schemas.microsoft.com/office/drawing/2014/main" id="{8199B8D4-1D69-40B3-BAB8-FA18458C79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82" name="Text Box 7">
          <a:extLst>
            <a:ext uri="{FF2B5EF4-FFF2-40B4-BE49-F238E27FC236}">
              <a16:creationId xmlns:a16="http://schemas.microsoft.com/office/drawing/2014/main" id="{E8F97E04-5B42-40D9-94EB-A0777E0052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83" name="Text Box 7">
          <a:extLst>
            <a:ext uri="{FF2B5EF4-FFF2-40B4-BE49-F238E27FC236}">
              <a16:creationId xmlns:a16="http://schemas.microsoft.com/office/drawing/2014/main" id="{3943A190-A64C-4F26-BBB9-869D88E754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84" name="Text Box 7">
          <a:extLst>
            <a:ext uri="{FF2B5EF4-FFF2-40B4-BE49-F238E27FC236}">
              <a16:creationId xmlns:a16="http://schemas.microsoft.com/office/drawing/2014/main" id="{A9CA5399-035C-4BE5-8204-E02A4A38A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85" name="Text Box 7">
          <a:extLst>
            <a:ext uri="{FF2B5EF4-FFF2-40B4-BE49-F238E27FC236}">
              <a16:creationId xmlns:a16="http://schemas.microsoft.com/office/drawing/2014/main" id="{1151524A-1002-463F-B2A7-2ECC4FD631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86" name="Text Box 7">
          <a:extLst>
            <a:ext uri="{FF2B5EF4-FFF2-40B4-BE49-F238E27FC236}">
              <a16:creationId xmlns:a16="http://schemas.microsoft.com/office/drawing/2014/main" id="{6E8BDF77-E276-4CB2-97BF-7872A5BABC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87" name="Text Box 7">
          <a:extLst>
            <a:ext uri="{FF2B5EF4-FFF2-40B4-BE49-F238E27FC236}">
              <a16:creationId xmlns:a16="http://schemas.microsoft.com/office/drawing/2014/main" id="{86659038-36D5-4738-81AC-EEA1D5F9C3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88" name="Text Box 7">
          <a:extLst>
            <a:ext uri="{FF2B5EF4-FFF2-40B4-BE49-F238E27FC236}">
              <a16:creationId xmlns:a16="http://schemas.microsoft.com/office/drawing/2014/main" id="{4A022577-867B-4B8D-95E9-B96CAA1BE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89" name="Text Box 7">
          <a:extLst>
            <a:ext uri="{FF2B5EF4-FFF2-40B4-BE49-F238E27FC236}">
              <a16:creationId xmlns:a16="http://schemas.microsoft.com/office/drawing/2014/main" id="{7AE8DA02-E42B-4AF2-9623-7C242C4CC3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90" name="Text Box 7">
          <a:extLst>
            <a:ext uri="{FF2B5EF4-FFF2-40B4-BE49-F238E27FC236}">
              <a16:creationId xmlns:a16="http://schemas.microsoft.com/office/drawing/2014/main" id="{30D3B4B7-56C2-487C-8475-63766603E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91" name="Text Box 7">
          <a:extLst>
            <a:ext uri="{FF2B5EF4-FFF2-40B4-BE49-F238E27FC236}">
              <a16:creationId xmlns:a16="http://schemas.microsoft.com/office/drawing/2014/main" id="{748D6B7B-45A8-45B8-BE4F-E46B398DBB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92" name="Text Box 7">
          <a:extLst>
            <a:ext uri="{FF2B5EF4-FFF2-40B4-BE49-F238E27FC236}">
              <a16:creationId xmlns:a16="http://schemas.microsoft.com/office/drawing/2014/main" id="{DA6A704E-92C3-4AF5-BD89-F3FA129C23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93" name="Text Box 7">
          <a:extLst>
            <a:ext uri="{FF2B5EF4-FFF2-40B4-BE49-F238E27FC236}">
              <a16:creationId xmlns:a16="http://schemas.microsoft.com/office/drawing/2014/main" id="{B3656718-B5D3-48C1-B612-E5B5AAF15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94" name="Text Box 7">
          <a:extLst>
            <a:ext uri="{FF2B5EF4-FFF2-40B4-BE49-F238E27FC236}">
              <a16:creationId xmlns:a16="http://schemas.microsoft.com/office/drawing/2014/main" id="{263761B3-0D12-42CE-8FEC-503452A366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95" name="Text Box 7">
          <a:extLst>
            <a:ext uri="{FF2B5EF4-FFF2-40B4-BE49-F238E27FC236}">
              <a16:creationId xmlns:a16="http://schemas.microsoft.com/office/drawing/2014/main" id="{6436989E-047F-451B-8FF0-988AB8A45F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96" name="Text Box 7">
          <a:extLst>
            <a:ext uri="{FF2B5EF4-FFF2-40B4-BE49-F238E27FC236}">
              <a16:creationId xmlns:a16="http://schemas.microsoft.com/office/drawing/2014/main" id="{A244EE2A-B9DB-432B-A011-F318DB72F8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97" name="Text Box 7">
          <a:extLst>
            <a:ext uri="{FF2B5EF4-FFF2-40B4-BE49-F238E27FC236}">
              <a16:creationId xmlns:a16="http://schemas.microsoft.com/office/drawing/2014/main" id="{921829CA-0C95-494D-B3C1-95B73F638F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98" name="Text Box 7">
          <a:extLst>
            <a:ext uri="{FF2B5EF4-FFF2-40B4-BE49-F238E27FC236}">
              <a16:creationId xmlns:a16="http://schemas.microsoft.com/office/drawing/2014/main" id="{41C84156-A8E9-4A3A-97FE-C33D7FCA6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299" name="Text Box 7">
          <a:extLst>
            <a:ext uri="{FF2B5EF4-FFF2-40B4-BE49-F238E27FC236}">
              <a16:creationId xmlns:a16="http://schemas.microsoft.com/office/drawing/2014/main" id="{49847023-DE44-40EB-8E0E-3F1FDBC7C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00" name="Text Box 7">
          <a:extLst>
            <a:ext uri="{FF2B5EF4-FFF2-40B4-BE49-F238E27FC236}">
              <a16:creationId xmlns:a16="http://schemas.microsoft.com/office/drawing/2014/main" id="{F50C590E-817F-4F03-9BEB-F22DA12C4D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01" name="Text Box 7">
          <a:extLst>
            <a:ext uri="{FF2B5EF4-FFF2-40B4-BE49-F238E27FC236}">
              <a16:creationId xmlns:a16="http://schemas.microsoft.com/office/drawing/2014/main" id="{313D65B2-CC17-4E98-9DE9-D88340553E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02" name="Text Box 7">
          <a:extLst>
            <a:ext uri="{FF2B5EF4-FFF2-40B4-BE49-F238E27FC236}">
              <a16:creationId xmlns:a16="http://schemas.microsoft.com/office/drawing/2014/main" id="{6C33F1AF-5A5C-4828-94D7-5A839837D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03" name="Text Box 7">
          <a:extLst>
            <a:ext uri="{FF2B5EF4-FFF2-40B4-BE49-F238E27FC236}">
              <a16:creationId xmlns:a16="http://schemas.microsoft.com/office/drawing/2014/main" id="{41751DAC-413E-4C37-8877-B38B753C95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04" name="Text Box 7">
          <a:extLst>
            <a:ext uri="{FF2B5EF4-FFF2-40B4-BE49-F238E27FC236}">
              <a16:creationId xmlns:a16="http://schemas.microsoft.com/office/drawing/2014/main" id="{14A324C3-D1DF-4E77-AC75-BC279453FA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05" name="Text Box 7">
          <a:extLst>
            <a:ext uri="{FF2B5EF4-FFF2-40B4-BE49-F238E27FC236}">
              <a16:creationId xmlns:a16="http://schemas.microsoft.com/office/drawing/2014/main" id="{88B983BB-89C3-4E94-B881-5DE46B5DE8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06" name="Text Box 7">
          <a:extLst>
            <a:ext uri="{FF2B5EF4-FFF2-40B4-BE49-F238E27FC236}">
              <a16:creationId xmlns:a16="http://schemas.microsoft.com/office/drawing/2014/main" id="{8253CCC9-01D2-4D9C-AB66-BD3CB92138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07" name="Text Box 7">
          <a:extLst>
            <a:ext uri="{FF2B5EF4-FFF2-40B4-BE49-F238E27FC236}">
              <a16:creationId xmlns:a16="http://schemas.microsoft.com/office/drawing/2014/main" id="{91B931D5-79B9-4C50-A96D-EED0B592FE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08" name="Text Box 7">
          <a:extLst>
            <a:ext uri="{FF2B5EF4-FFF2-40B4-BE49-F238E27FC236}">
              <a16:creationId xmlns:a16="http://schemas.microsoft.com/office/drawing/2014/main" id="{1C6441BC-58B0-4731-B37F-03A2746663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09" name="Text Box 7">
          <a:extLst>
            <a:ext uri="{FF2B5EF4-FFF2-40B4-BE49-F238E27FC236}">
              <a16:creationId xmlns:a16="http://schemas.microsoft.com/office/drawing/2014/main" id="{9538F4CA-887E-46F9-B04B-902FDC14AD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10" name="Text Box 7">
          <a:extLst>
            <a:ext uri="{FF2B5EF4-FFF2-40B4-BE49-F238E27FC236}">
              <a16:creationId xmlns:a16="http://schemas.microsoft.com/office/drawing/2014/main" id="{4940FF1E-8735-448C-B2A5-9F1A73999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11" name="Text Box 7">
          <a:extLst>
            <a:ext uri="{FF2B5EF4-FFF2-40B4-BE49-F238E27FC236}">
              <a16:creationId xmlns:a16="http://schemas.microsoft.com/office/drawing/2014/main" id="{6F44CDD0-A204-4136-97F9-EC01EF8F29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12" name="Text Box 7">
          <a:extLst>
            <a:ext uri="{FF2B5EF4-FFF2-40B4-BE49-F238E27FC236}">
              <a16:creationId xmlns:a16="http://schemas.microsoft.com/office/drawing/2014/main" id="{E34ED902-E53A-4C8C-84E5-CF0A37695F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13" name="Text Box 7">
          <a:extLst>
            <a:ext uri="{FF2B5EF4-FFF2-40B4-BE49-F238E27FC236}">
              <a16:creationId xmlns:a16="http://schemas.microsoft.com/office/drawing/2014/main" id="{44DF6452-33F8-4BFC-A93C-87F5BC8E78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14" name="Text Box 7">
          <a:extLst>
            <a:ext uri="{FF2B5EF4-FFF2-40B4-BE49-F238E27FC236}">
              <a16:creationId xmlns:a16="http://schemas.microsoft.com/office/drawing/2014/main" id="{C91FF9D0-72B5-4652-9777-3D1CD47962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15" name="Text Box 7">
          <a:extLst>
            <a:ext uri="{FF2B5EF4-FFF2-40B4-BE49-F238E27FC236}">
              <a16:creationId xmlns:a16="http://schemas.microsoft.com/office/drawing/2014/main" id="{F88B9074-523C-48CE-9B26-4062045A06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16" name="Text Box 7">
          <a:extLst>
            <a:ext uri="{FF2B5EF4-FFF2-40B4-BE49-F238E27FC236}">
              <a16:creationId xmlns:a16="http://schemas.microsoft.com/office/drawing/2014/main" id="{B641B1C2-9217-4E55-822F-4CF2D4CC1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17" name="Text Box 7">
          <a:extLst>
            <a:ext uri="{FF2B5EF4-FFF2-40B4-BE49-F238E27FC236}">
              <a16:creationId xmlns:a16="http://schemas.microsoft.com/office/drawing/2014/main" id="{9FCC7C45-62E8-4FEF-9D3B-CCF83B84FE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18" name="Text Box 7">
          <a:extLst>
            <a:ext uri="{FF2B5EF4-FFF2-40B4-BE49-F238E27FC236}">
              <a16:creationId xmlns:a16="http://schemas.microsoft.com/office/drawing/2014/main" id="{4158D28D-6094-4614-92F5-2BC58D2C2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19" name="Text Box 7">
          <a:extLst>
            <a:ext uri="{FF2B5EF4-FFF2-40B4-BE49-F238E27FC236}">
              <a16:creationId xmlns:a16="http://schemas.microsoft.com/office/drawing/2014/main" id="{D3EB8A21-295C-45E5-840D-2AE874C99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20" name="Text Box 7">
          <a:extLst>
            <a:ext uri="{FF2B5EF4-FFF2-40B4-BE49-F238E27FC236}">
              <a16:creationId xmlns:a16="http://schemas.microsoft.com/office/drawing/2014/main" id="{53F7B32A-A7DE-4758-AADD-26D0E72E99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21" name="Text Box 7">
          <a:extLst>
            <a:ext uri="{FF2B5EF4-FFF2-40B4-BE49-F238E27FC236}">
              <a16:creationId xmlns:a16="http://schemas.microsoft.com/office/drawing/2014/main" id="{EBB1E63F-2035-4112-BFB1-25F3853850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22" name="Text Box 7">
          <a:extLst>
            <a:ext uri="{FF2B5EF4-FFF2-40B4-BE49-F238E27FC236}">
              <a16:creationId xmlns:a16="http://schemas.microsoft.com/office/drawing/2014/main" id="{9CF9C926-0625-4E24-BECF-B61BDCFBF1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1323" name="Text Box 7">
          <a:extLst>
            <a:ext uri="{FF2B5EF4-FFF2-40B4-BE49-F238E27FC236}">
              <a16:creationId xmlns:a16="http://schemas.microsoft.com/office/drawing/2014/main" id="{BBF45568-3D08-4025-B8DC-0609853B0F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24" name="Text Box 7">
          <a:extLst>
            <a:ext uri="{FF2B5EF4-FFF2-40B4-BE49-F238E27FC236}">
              <a16:creationId xmlns:a16="http://schemas.microsoft.com/office/drawing/2014/main" id="{4B582482-3C2B-40BE-AC1D-39EF5766F9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25" name="Text Box 7">
          <a:extLst>
            <a:ext uri="{FF2B5EF4-FFF2-40B4-BE49-F238E27FC236}">
              <a16:creationId xmlns:a16="http://schemas.microsoft.com/office/drawing/2014/main" id="{2DDA6214-E05E-4755-AAB5-66CC74109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26" name="Text Box 7">
          <a:extLst>
            <a:ext uri="{FF2B5EF4-FFF2-40B4-BE49-F238E27FC236}">
              <a16:creationId xmlns:a16="http://schemas.microsoft.com/office/drawing/2014/main" id="{085DD70A-B1CB-4C94-A487-82D4A9075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27" name="Text Box 7">
          <a:extLst>
            <a:ext uri="{FF2B5EF4-FFF2-40B4-BE49-F238E27FC236}">
              <a16:creationId xmlns:a16="http://schemas.microsoft.com/office/drawing/2014/main" id="{A9E1A74F-513C-4017-BEDC-BCB4912961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28" name="Text Box 7">
          <a:extLst>
            <a:ext uri="{FF2B5EF4-FFF2-40B4-BE49-F238E27FC236}">
              <a16:creationId xmlns:a16="http://schemas.microsoft.com/office/drawing/2014/main" id="{C7510231-81CE-4A39-B96A-0A014A62B7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29" name="Text Box 7">
          <a:extLst>
            <a:ext uri="{FF2B5EF4-FFF2-40B4-BE49-F238E27FC236}">
              <a16:creationId xmlns:a16="http://schemas.microsoft.com/office/drawing/2014/main" id="{F0217096-DC69-4D74-B1B8-B485F6BEB1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30" name="Text Box 7">
          <a:extLst>
            <a:ext uri="{FF2B5EF4-FFF2-40B4-BE49-F238E27FC236}">
              <a16:creationId xmlns:a16="http://schemas.microsoft.com/office/drawing/2014/main" id="{2A226CA2-830B-4B6C-A0FA-E19BBC7788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31" name="Text Box 7">
          <a:extLst>
            <a:ext uri="{FF2B5EF4-FFF2-40B4-BE49-F238E27FC236}">
              <a16:creationId xmlns:a16="http://schemas.microsoft.com/office/drawing/2014/main" id="{28B1F572-61CE-4A28-B31F-4EC3C707F7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32" name="Text Box 7">
          <a:extLst>
            <a:ext uri="{FF2B5EF4-FFF2-40B4-BE49-F238E27FC236}">
              <a16:creationId xmlns:a16="http://schemas.microsoft.com/office/drawing/2014/main" id="{DAFA3C71-F108-4F7A-B827-86E6907983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33" name="Text Box 7">
          <a:extLst>
            <a:ext uri="{FF2B5EF4-FFF2-40B4-BE49-F238E27FC236}">
              <a16:creationId xmlns:a16="http://schemas.microsoft.com/office/drawing/2014/main" id="{C8A34D6A-9D6B-4E82-A4D4-63826F38B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34" name="Text Box 7">
          <a:extLst>
            <a:ext uri="{FF2B5EF4-FFF2-40B4-BE49-F238E27FC236}">
              <a16:creationId xmlns:a16="http://schemas.microsoft.com/office/drawing/2014/main" id="{8EE9CB7B-6BBA-47CF-98B0-A5F922C89D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35" name="Text Box 7">
          <a:extLst>
            <a:ext uri="{FF2B5EF4-FFF2-40B4-BE49-F238E27FC236}">
              <a16:creationId xmlns:a16="http://schemas.microsoft.com/office/drawing/2014/main" id="{FD8C6B33-3DD0-4239-8D79-1DFD27A43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36" name="Text Box 7">
          <a:extLst>
            <a:ext uri="{FF2B5EF4-FFF2-40B4-BE49-F238E27FC236}">
              <a16:creationId xmlns:a16="http://schemas.microsoft.com/office/drawing/2014/main" id="{50C6DFAB-0C67-49EB-84C1-F3BAC08A7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37" name="Text Box 7">
          <a:extLst>
            <a:ext uri="{FF2B5EF4-FFF2-40B4-BE49-F238E27FC236}">
              <a16:creationId xmlns:a16="http://schemas.microsoft.com/office/drawing/2014/main" id="{11B14BCA-0FDC-4701-B438-9F19DF21D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38" name="Text Box 7">
          <a:extLst>
            <a:ext uri="{FF2B5EF4-FFF2-40B4-BE49-F238E27FC236}">
              <a16:creationId xmlns:a16="http://schemas.microsoft.com/office/drawing/2014/main" id="{862C0039-26D5-47F4-AE20-BF332996E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39" name="Text Box 7">
          <a:extLst>
            <a:ext uri="{FF2B5EF4-FFF2-40B4-BE49-F238E27FC236}">
              <a16:creationId xmlns:a16="http://schemas.microsoft.com/office/drawing/2014/main" id="{E26E8DAE-68AA-4C4D-ADCA-655DA890B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40" name="Text Box 7">
          <a:extLst>
            <a:ext uri="{FF2B5EF4-FFF2-40B4-BE49-F238E27FC236}">
              <a16:creationId xmlns:a16="http://schemas.microsoft.com/office/drawing/2014/main" id="{728D69F2-19B3-495D-8537-1060BE600B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41" name="Text Box 7">
          <a:extLst>
            <a:ext uri="{FF2B5EF4-FFF2-40B4-BE49-F238E27FC236}">
              <a16:creationId xmlns:a16="http://schemas.microsoft.com/office/drawing/2014/main" id="{F003BBA1-AB80-4577-8E91-E423FCAFC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42" name="Text Box 7">
          <a:extLst>
            <a:ext uri="{FF2B5EF4-FFF2-40B4-BE49-F238E27FC236}">
              <a16:creationId xmlns:a16="http://schemas.microsoft.com/office/drawing/2014/main" id="{17D06140-6418-4E7B-B84F-6F322C0A64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43" name="Text Box 7">
          <a:extLst>
            <a:ext uri="{FF2B5EF4-FFF2-40B4-BE49-F238E27FC236}">
              <a16:creationId xmlns:a16="http://schemas.microsoft.com/office/drawing/2014/main" id="{9C68A59A-A723-43EA-AC21-1EFE7A4EC7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44" name="Text Box 7">
          <a:extLst>
            <a:ext uri="{FF2B5EF4-FFF2-40B4-BE49-F238E27FC236}">
              <a16:creationId xmlns:a16="http://schemas.microsoft.com/office/drawing/2014/main" id="{B848D274-E9F4-4DC1-8E49-9DD613D85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45" name="Text Box 7">
          <a:extLst>
            <a:ext uri="{FF2B5EF4-FFF2-40B4-BE49-F238E27FC236}">
              <a16:creationId xmlns:a16="http://schemas.microsoft.com/office/drawing/2014/main" id="{0BF1F2F2-B825-4835-AB45-92B1966E33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46" name="Text Box 7">
          <a:extLst>
            <a:ext uri="{FF2B5EF4-FFF2-40B4-BE49-F238E27FC236}">
              <a16:creationId xmlns:a16="http://schemas.microsoft.com/office/drawing/2014/main" id="{AA30DA1F-7E60-45A4-9186-D5FC83434F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47" name="Text Box 7">
          <a:extLst>
            <a:ext uri="{FF2B5EF4-FFF2-40B4-BE49-F238E27FC236}">
              <a16:creationId xmlns:a16="http://schemas.microsoft.com/office/drawing/2014/main" id="{CFD5FF62-E79B-4498-8B67-B658D9BA4E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48" name="Text Box 7">
          <a:extLst>
            <a:ext uri="{FF2B5EF4-FFF2-40B4-BE49-F238E27FC236}">
              <a16:creationId xmlns:a16="http://schemas.microsoft.com/office/drawing/2014/main" id="{FEC4C4E9-C073-4C63-9645-7AA68066B8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49" name="Text Box 7">
          <a:extLst>
            <a:ext uri="{FF2B5EF4-FFF2-40B4-BE49-F238E27FC236}">
              <a16:creationId xmlns:a16="http://schemas.microsoft.com/office/drawing/2014/main" id="{4F03C278-A073-486E-A322-80D9BD0BAF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50" name="Text Box 7">
          <a:extLst>
            <a:ext uri="{FF2B5EF4-FFF2-40B4-BE49-F238E27FC236}">
              <a16:creationId xmlns:a16="http://schemas.microsoft.com/office/drawing/2014/main" id="{6D35E487-1ADC-45C1-BB28-B80364D870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51" name="Text Box 7">
          <a:extLst>
            <a:ext uri="{FF2B5EF4-FFF2-40B4-BE49-F238E27FC236}">
              <a16:creationId xmlns:a16="http://schemas.microsoft.com/office/drawing/2014/main" id="{90CE9ACE-9FFA-4B7C-9DBA-292367A8C0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52" name="Text Box 7">
          <a:extLst>
            <a:ext uri="{FF2B5EF4-FFF2-40B4-BE49-F238E27FC236}">
              <a16:creationId xmlns:a16="http://schemas.microsoft.com/office/drawing/2014/main" id="{5D330CD8-6834-4EC6-806B-CB559A944D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53" name="Text Box 7">
          <a:extLst>
            <a:ext uri="{FF2B5EF4-FFF2-40B4-BE49-F238E27FC236}">
              <a16:creationId xmlns:a16="http://schemas.microsoft.com/office/drawing/2014/main" id="{94C40315-02F2-45DA-9134-482F29934C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54" name="Text Box 7">
          <a:extLst>
            <a:ext uri="{FF2B5EF4-FFF2-40B4-BE49-F238E27FC236}">
              <a16:creationId xmlns:a16="http://schemas.microsoft.com/office/drawing/2014/main" id="{153F679A-8EAB-4536-A773-BF8A248258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55" name="Text Box 7">
          <a:extLst>
            <a:ext uri="{FF2B5EF4-FFF2-40B4-BE49-F238E27FC236}">
              <a16:creationId xmlns:a16="http://schemas.microsoft.com/office/drawing/2014/main" id="{70D1E8C1-7A82-49E8-9D84-162AEB31B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56" name="Text Box 7">
          <a:extLst>
            <a:ext uri="{FF2B5EF4-FFF2-40B4-BE49-F238E27FC236}">
              <a16:creationId xmlns:a16="http://schemas.microsoft.com/office/drawing/2014/main" id="{94F8CAD2-083A-46D9-8CE0-13916D3EBC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57" name="Text Box 7">
          <a:extLst>
            <a:ext uri="{FF2B5EF4-FFF2-40B4-BE49-F238E27FC236}">
              <a16:creationId xmlns:a16="http://schemas.microsoft.com/office/drawing/2014/main" id="{71324B52-D536-4A6F-B3BF-69F19F4154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58" name="Text Box 7">
          <a:extLst>
            <a:ext uri="{FF2B5EF4-FFF2-40B4-BE49-F238E27FC236}">
              <a16:creationId xmlns:a16="http://schemas.microsoft.com/office/drawing/2014/main" id="{48FF9D2D-BF39-4A25-91E8-86A7D831AD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59" name="Text Box 7">
          <a:extLst>
            <a:ext uri="{FF2B5EF4-FFF2-40B4-BE49-F238E27FC236}">
              <a16:creationId xmlns:a16="http://schemas.microsoft.com/office/drawing/2014/main" id="{2C579197-2ECF-4FAD-BA77-8D3D3B2EC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60" name="Text Box 7">
          <a:extLst>
            <a:ext uri="{FF2B5EF4-FFF2-40B4-BE49-F238E27FC236}">
              <a16:creationId xmlns:a16="http://schemas.microsoft.com/office/drawing/2014/main" id="{B2584350-8BDB-4A02-8AB6-D475C960A1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61" name="Text Box 7">
          <a:extLst>
            <a:ext uri="{FF2B5EF4-FFF2-40B4-BE49-F238E27FC236}">
              <a16:creationId xmlns:a16="http://schemas.microsoft.com/office/drawing/2014/main" id="{979F4B71-5AB4-41C8-A3FF-C7EB6EAF8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62" name="Text Box 7">
          <a:extLst>
            <a:ext uri="{FF2B5EF4-FFF2-40B4-BE49-F238E27FC236}">
              <a16:creationId xmlns:a16="http://schemas.microsoft.com/office/drawing/2014/main" id="{39B95127-8C66-40BC-8E6D-8D25A66774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63" name="Text Box 7">
          <a:extLst>
            <a:ext uri="{FF2B5EF4-FFF2-40B4-BE49-F238E27FC236}">
              <a16:creationId xmlns:a16="http://schemas.microsoft.com/office/drawing/2014/main" id="{1F657AD8-07C3-4209-B12B-A82ECAD223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64" name="Text Box 7">
          <a:extLst>
            <a:ext uri="{FF2B5EF4-FFF2-40B4-BE49-F238E27FC236}">
              <a16:creationId xmlns:a16="http://schemas.microsoft.com/office/drawing/2014/main" id="{4C3445E9-18C9-4C36-864E-D8C5B039D6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65" name="Text Box 7">
          <a:extLst>
            <a:ext uri="{FF2B5EF4-FFF2-40B4-BE49-F238E27FC236}">
              <a16:creationId xmlns:a16="http://schemas.microsoft.com/office/drawing/2014/main" id="{38E17850-C592-4693-AE1B-289467E570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66" name="Text Box 7">
          <a:extLst>
            <a:ext uri="{FF2B5EF4-FFF2-40B4-BE49-F238E27FC236}">
              <a16:creationId xmlns:a16="http://schemas.microsoft.com/office/drawing/2014/main" id="{30788424-2FF9-4E19-9365-BE4B756884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67" name="Text Box 7">
          <a:extLst>
            <a:ext uri="{FF2B5EF4-FFF2-40B4-BE49-F238E27FC236}">
              <a16:creationId xmlns:a16="http://schemas.microsoft.com/office/drawing/2014/main" id="{4B67C27F-F5E0-4E8C-9D66-A75E85F9C4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68" name="Text Box 7">
          <a:extLst>
            <a:ext uri="{FF2B5EF4-FFF2-40B4-BE49-F238E27FC236}">
              <a16:creationId xmlns:a16="http://schemas.microsoft.com/office/drawing/2014/main" id="{E7BDAA59-200F-4CBC-9C4F-82AAFFE33B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69" name="Text Box 7">
          <a:extLst>
            <a:ext uri="{FF2B5EF4-FFF2-40B4-BE49-F238E27FC236}">
              <a16:creationId xmlns:a16="http://schemas.microsoft.com/office/drawing/2014/main" id="{79BA2CB1-657C-4E8F-B231-6C479427FD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70" name="Text Box 7">
          <a:extLst>
            <a:ext uri="{FF2B5EF4-FFF2-40B4-BE49-F238E27FC236}">
              <a16:creationId xmlns:a16="http://schemas.microsoft.com/office/drawing/2014/main" id="{A8C7A76B-CF30-42D4-BCE4-7FD19609E3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71" name="Text Box 7">
          <a:extLst>
            <a:ext uri="{FF2B5EF4-FFF2-40B4-BE49-F238E27FC236}">
              <a16:creationId xmlns:a16="http://schemas.microsoft.com/office/drawing/2014/main" id="{3FAA1EBB-14D0-404F-BFF9-EB30B23286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72" name="Text Box 7">
          <a:extLst>
            <a:ext uri="{FF2B5EF4-FFF2-40B4-BE49-F238E27FC236}">
              <a16:creationId xmlns:a16="http://schemas.microsoft.com/office/drawing/2014/main" id="{98DB5CD2-EC3C-4B47-BEC5-576607BD9D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73" name="Text Box 7">
          <a:extLst>
            <a:ext uri="{FF2B5EF4-FFF2-40B4-BE49-F238E27FC236}">
              <a16:creationId xmlns:a16="http://schemas.microsoft.com/office/drawing/2014/main" id="{D442BEB5-AD77-4D22-868B-C4E31C6A3B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74" name="Text Box 7">
          <a:extLst>
            <a:ext uri="{FF2B5EF4-FFF2-40B4-BE49-F238E27FC236}">
              <a16:creationId xmlns:a16="http://schemas.microsoft.com/office/drawing/2014/main" id="{A00EAA0D-B4EB-40EE-9443-7F34358376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75" name="Text Box 7">
          <a:extLst>
            <a:ext uri="{FF2B5EF4-FFF2-40B4-BE49-F238E27FC236}">
              <a16:creationId xmlns:a16="http://schemas.microsoft.com/office/drawing/2014/main" id="{B58F0153-4E9D-451D-ABD2-F3F8B64140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76" name="Text Box 7">
          <a:extLst>
            <a:ext uri="{FF2B5EF4-FFF2-40B4-BE49-F238E27FC236}">
              <a16:creationId xmlns:a16="http://schemas.microsoft.com/office/drawing/2014/main" id="{5A58E340-7C60-4739-9700-4299540CDE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77" name="Text Box 7">
          <a:extLst>
            <a:ext uri="{FF2B5EF4-FFF2-40B4-BE49-F238E27FC236}">
              <a16:creationId xmlns:a16="http://schemas.microsoft.com/office/drawing/2014/main" id="{42BF5F62-EC56-4F74-805F-8B65C3C1E8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78" name="Text Box 7">
          <a:extLst>
            <a:ext uri="{FF2B5EF4-FFF2-40B4-BE49-F238E27FC236}">
              <a16:creationId xmlns:a16="http://schemas.microsoft.com/office/drawing/2014/main" id="{849120C3-3233-478D-B96C-F5BB7A8DA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79" name="Text Box 7">
          <a:extLst>
            <a:ext uri="{FF2B5EF4-FFF2-40B4-BE49-F238E27FC236}">
              <a16:creationId xmlns:a16="http://schemas.microsoft.com/office/drawing/2014/main" id="{1E397151-E6A7-4457-89B5-437654413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80" name="Text Box 7">
          <a:extLst>
            <a:ext uri="{FF2B5EF4-FFF2-40B4-BE49-F238E27FC236}">
              <a16:creationId xmlns:a16="http://schemas.microsoft.com/office/drawing/2014/main" id="{9D182CD8-667D-4021-B0FE-BA93D49D93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81" name="Text Box 7">
          <a:extLst>
            <a:ext uri="{FF2B5EF4-FFF2-40B4-BE49-F238E27FC236}">
              <a16:creationId xmlns:a16="http://schemas.microsoft.com/office/drawing/2014/main" id="{405945A7-33F5-4E01-875F-9DDD95D23A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82" name="Text Box 7">
          <a:extLst>
            <a:ext uri="{FF2B5EF4-FFF2-40B4-BE49-F238E27FC236}">
              <a16:creationId xmlns:a16="http://schemas.microsoft.com/office/drawing/2014/main" id="{51ABFE3C-D1D0-4877-A9BE-DF688BD71A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83" name="Text Box 7">
          <a:extLst>
            <a:ext uri="{FF2B5EF4-FFF2-40B4-BE49-F238E27FC236}">
              <a16:creationId xmlns:a16="http://schemas.microsoft.com/office/drawing/2014/main" id="{5533328F-242A-49BD-AD94-BD9330F3D9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84" name="Text Box 7">
          <a:extLst>
            <a:ext uri="{FF2B5EF4-FFF2-40B4-BE49-F238E27FC236}">
              <a16:creationId xmlns:a16="http://schemas.microsoft.com/office/drawing/2014/main" id="{0F442231-B594-4B5E-81E0-22DF644A9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85" name="Text Box 7">
          <a:extLst>
            <a:ext uri="{FF2B5EF4-FFF2-40B4-BE49-F238E27FC236}">
              <a16:creationId xmlns:a16="http://schemas.microsoft.com/office/drawing/2014/main" id="{2054B5E3-5C35-4B88-98B0-43167DE8E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86" name="Text Box 7">
          <a:extLst>
            <a:ext uri="{FF2B5EF4-FFF2-40B4-BE49-F238E27FC236}">
              <a16:creationId xmlns:a16="http://schemas.microsoft.com/office/drawing/2014/main" id="{9B52730C-ED13-413D-9F2F-787FAE0103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87" name="Text Box 7">
          <a:extLst>
            <a:ext uri="{FF2B5EF4-FFF2-40B4-BE49-F238E27FC236}">
              <a16:creationId xmlns:a16="http://schemas.microsoft.com/office/drawing/2014/main" id="{D35ABCB5-9790-4450-9376-C6D0D7C70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88" name="Text Box 7">
          <a:extLst>
            <a:ext uri="{FF2B5EF4-FFF2-40B4-BE49-F238E27FC236}">
              <a16:creationId xmlns:a16="http://schemas.microsoft.com/office/drawing/2014/main" id="{9FA16AB8-92FB-4100-BF96-4C0923F242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89" name="Text Box 7">
          <a:extLst>
            <a:ext uri="{FF2B5EF4-FFF2-40B4-BE49-F238E27FC236}">
              <a16:creationId xmlns:a16="http://schemas.microsoft.com/office/drawing/2014/main" id="{91925C3E-A827-455A-9A6E-7CD6B1896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90" name="Text Box 7">
          <a:extLst>
            <a:ext uri="{FF2B5EF4-FFF2-40B4-BE49-F238E27FC236}">
              <a16:creationId xmlns:a16="http://schemas.microsoft.com/office/drawing/2014/main" id="{E5F4DCDB-DA19-4A38-970D-2D8B29EB1A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91" name="Text Box 7">
          <a:extLst>
            <a:ext uri="{FF2B5EF4-FFF2-40B4-BE49-F238E27FC236}">
              <a16:creationId xmlns:a16="http://schemas.microsoft.com/office/drawing/2014/main" id="{9DF16E40-93F6-49A5-9E59-170EA423A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92" name="Text Box 7">
          <a:extLst>
            <a:ext uri="{FF2B5EF4-FFF2-40B4-BE49-F238E27FC236}">
              <a16:creationId xmlns:a16="http://schemas.microsoft.com/office/drawing/2014/main" id="{2B2C28BC-1462-4F3C-A400-64F4FF07F7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93" name="Text Box 7">
          <a:extLst>
            <a:ext uri="{FF2B5EF4-FFF2-40B4-BE49-F238E27FC236}">
              <a16:creationId xmlns:a16="http://schemas.microsoft.com/office/drawing/2014/main" id="{7D31508A-97C6-4F23-91CC-F6099C6149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94" name="Text Box 7">
          <a:extLst>
            <a:ext uri="{FF2B5EF4-FFF2-40B4-BE49-F238E27FC236}">
              <a16:creationId xmlns:a16="http://schemas.microsoft.com/office/drawing/2014/main" id="{7516FCFF-06DE-4F6F-8D26-42DF94172B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95" name="Text Box 7">
          <a:extLst>
            <a:ext uri="{FF2B5EF4-FFF2-40B4-BE49-F238E27FC236}">
              <a16:creationId xmlns:a16="http://schemas.microsoft.com/office/drawing/2014/main" id="{F4B170F5-3BF2-438B-A6CA-3EB482367A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96" name="Text Box 7">
          <a:extLst>
            <a:ext uri="{FF2B5EF4-FFF2-40B4-BE49-F238E27FC236}">
              <a16:creationId xmlns:a16="http://schemas.microsoft.com/office/drawing/2014/main" id="{002E26F4-8718-479E-A4C8-F9BE24E9D4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97" name="Text Box 7">
          <a:extLst>
            <a:ext uri="{FF2B5EF4-FFF2-40B4-BE49-F238E27FC236}">
              <a16:creationId xmlns:a16="http://schemas.microsoft.com/office/drawing/2014/main" id="{165123E2-583A-43DE-B0DC-6BD99B575B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98" name="Text Box 7">
          <a:extLst>
            <a:ext uri="{FF2B5EF4-FFF2-40B4-BE49-F238E27FC236}">
              <a16:creationId xmlns:a16="http://schemas.microsoft.com/office/drawing/2014/main" id="{C1E9C6EF-9BDA-4B0F-A648-46A8E5DDC6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399" name="Text Box 7">
          <a:extLst>
            <a:ext uri="{FF2B5EF4-FFF2-40B4-BE49-F238E27FC236}">
              <a16:creationId xmlns:a16="http://schemas.microsoft.com/office/drawing/2014/main" id="{CC96F2D7-FD47-4622-B950-E4699B428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00" name="Text Box 7">
          <a:extLst>
            <a:ext uri="{FF2B5EF4-FFF2-40B4-BE49-F238E27FC236}">
              <a16:creationId xmlns:a16="http://schemas.microsoft.com/office/drawing/2014/main" id="{0462811B-3F8E-4D9A-990D-1EA0A954E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01" name="Text Box 7">
          <a:extLst>
            <a:ext uri="{FF2B5EF4-FFF2-40B4-BE49-F238E27FC236}">
              <a16:creationId xmlns:a16="http://schemas.microsoft.com/office/drawing/2014/main" id="{29DB9499-266D-4C87-9559-E3E5A387AA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02" name="Text Box 7">
          <a:extLst>
            <a:ext uri="{FF2B5EF4-FFF2-40B4-BE49-F238E27FC236}">
              <a16:creationId xmlns:a16="http://schemas.microsoft.com/office/drawing/2014/main" id="{057B5C0E-BDF4-409D-93F1-3B6FEF5515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03" name="Text Box 7">
          <a:extLst>
            <a:ext uri="{FF2B5EF4-FFF2-40B4-BE49-F238E27FC236}">
              <a16:creationId xmlns:a16="http://schemas.microsoft.com/office/drawing/2014/main" id="{A00BBD80-1AAA-447B-A896-55B40AA59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04" name="Text Box 7">
          <a:extLst>
            <a:ext uri="{FF2B5EF4-FFF2-40B4-BE49-F238E27FC236}">
              <a16:creationId xmlns:a16="http://schemas.microsoft.com/office/drawing/2014/main" id="{8E2BB1DD-33C6-430C-8DE5-1FD3298357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05" name="Text Box 7">
          <a:extLst>
            <a:ext uri="{FF2B5EF4-FFF2-40B4-BE49-F238E27FC236}">
              <a16:creationId xmlns:a16="http://schemas.microsoft.com/office/drawing/2014/main" id="{8E85E126-821A-428D-95F1-26E454B8AD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06" name="Text Box 7">
          <a:extLst>
            <a:ext uri="{FF2B5EF4-FFF2-40B4-BE49-F238E27FC236}">
              <a16:creationId xmlns:a16="http://schemas.microsoft.com/office/drawing/2014/main" id="{DE2EA7E4-63A4-4971-B555-638386839F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07" name="Text Box 7">
          <a:extLst>
            <a:ext uri="{FF2B5EF4-FFF2-40B4-BE49-F238E27FC236}">
              <a16:creationId xmlns:a16="http://schemas.microsoft.com/office/drawing/2014/main" id="{F91957BA-D476-4B1E-88D0-D590E4031A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08" name="Text Box 7">
          <a:extLst>
            <a:ext uri="{FF2B5EF4-FFF2-40B4-BE49-F238E27FC236}">
              <a16:creationId xmlns:a16="http://schemas.microsoft.com/office/drawing/2014/main" id="{42519C87-30AF-4606-B997-086DFEC837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09" name="Text Box 7">
          <a:extLst>
            <a:ext uri="{FF2B5EF4-FFF2-40B4-BE49-F238E27FC236}">
              <a16:creationId xmlns:a16="http://schemas.microsoft.com/office/drawing/2014/main" id="{00A322BD-FA3B-4EB1-9B16-DD485763EB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10" name="Text Box 7">
          <a:extLst>
            <a:ext uri="{FF2B5EF4-FFF2-40B4-BE49-F238E27FC236}">
              <a16:creationId xmlns:a16="http://schemas.microsoft.com/office/drawing/2014/main" id="{88F85EFB-7AB3-4394-B224-D61458C2E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11" name="Text Box 7">
          <a:extLst>
            <a:ext uri="{FF2B5EF4-FFF2-40B4-BE49-F238E27FC236}">
              <a16:creationId xmlns:a16="http://schemas.microsoft.com/office/drawing/2014/main" id="{0F6D0B2E-7A4E-4C5E-80C2-05BE603D6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12" name="Text Box 7">
          <a:extLst>
            <a:ext uri="{FF2B5EF4-FFF2-40B4-BE49-F238E27FC236}">
              <a16:creationId xmlns:a16="http://schemas.microsoft.com/office/drawing/2014/main" id="{4AFCDCC2-5FCF-4DD8-AF2F-228CCF99D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13" name="Text Box 7">
          <a:extLst>
            <a:ext uri="{FF2B5EF4-FFF2-40B4-BE49-F238E27FC236}">
              <a16:creationId xmlns:a16="http://schemas.microsoft.com/office/drawing/2014/main" id="{7921D869-C572-4614-AE81-3CE609B45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14" name="Text Box 7">
          <a:extLst>
            <a:ext uri="{FF2B5EF4-FFF2-40B4-BE49-F238E27FC236}">
              <a16:creationId xmlns:a16="http://schemas.microsoft.com/office/drawing/2014/main" id="{24656FD0-188F-431F-8400-FDCB815C40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15" name="Text Box 7">
          <a:extLst>
            <a:ext uri="{FF2B5EF4-FFF2-40B4-BE49-F238E27FC236}">
              <a16:creationId xmlns:a16="http://schemas.microsoft.com/office/drawing/2014/main" id="{9C3E0351-7A92-436E-B38B-51C69E5050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16" name="Text Box 7">
          <a:extLst>
            <a:ext uri="{FF2B5EF4-FFF2-40B4-BE49-F238E27FC236}">
              <a16:creationId xmlns:a16="http://schemas.microsoft.com/office/drawing/2014/main" id="{69D9A60B-E61A-4F03-B13A-68869B017C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17" name="Text Box 7">
          <a:extLst>
            <a:ext uri="{FF2B5EF4-FFF2-40B4-BE49-F238E27FC236}">
              <a16:creationId xmlns:a16="http://schemas.microsoft.com/office/drawing/2014/main" id="{B4DAC951-F36D-47A9-8694-B4DFFCD797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18" name="Text Box 7">
          <a:extLst>
            <a:ext uri="{FF2B5EF4-FFF2-40B4-BE49-F238E27FC236}">
              <a16:creationId xmlns:a16="http://schemas.microsoft.com/office/drawing/2014/main" id="{EF86B193-E87B-48B6-B045-9566CCDD7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19" name="Text Box 7">
          <a:extLst>
            <a:ext uri="{FF2B5EF4-FFF2-40B4-BE49-F238E27FC236}">
              <a16:creationId xmlns:a16="http://schemas.microsoft.com/office/drawing/2014/main" id="{8FA0D2DC-415B-463B-A4FC-750265CF00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20" name="Text Box 7">
          <a:extLst>
            <a:ext uri="{FF2B5EF4-FFF2-40B4-BE49-F238E27FC236}">
              <a16:creationId xmlns:a16="http://schemas.microsoft.com/office/drawing/2014/main" id="{4C0EA910-A236-4769-A48E-87BF8D6401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21" name="Text Box 7">
          <a:extLst>
            <a:ext uri="{FF2B5EF4-FFF2-40B4-BE49-F238E27FC236}">
              <a16:creationId xmlns:a16="http://schemas.microsoft.com/office/drawing/2014/main" id="{D7AB883E-07ED-4474-B03B-725DF8FA55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22" name="Text Box 7">
          <a:extLst>
            <a:ext uri="{FF2B5EF4-FFF2-40B4-BE49-F238E27FC236}">
              <a16:creationId xmlns:a16="http://schemas.microsoft.com/office/drawing/2014/main" id="{2CC12FCB-2E0F-4C66-9088-7CF6C2A52A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23" name="Text Box 7">
          <a:extLst>
            <a:ext uri="{FF2B5EF4-FFF2-40B4-BE49-F238E27FC236}">
              <a16:creationId xmlns:a16="http://schemas.microsoft.com/office/drawing/2014/main" id="{24F26FAB-F9F7-42EC-8AA8-814F2AC2E8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24" name="Text Box 7">
          <a:extLst>
            <a:ext uri="{FF2B5EF4-FFF2-40B4-BE49-F238E27FC236}">
              <a16:creationId xmlns:a16="http://schemas.microsoft.com/office/drawing/2014/main" id="{18907195-424D-43E5-89A8-B569C5334B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25" name="Text Box 7">
          <a:extLst>
            <a:ext uri="{FF2B5EF4-FFF2-40B4-BE49-F238E27FC236}">
              <a16:creationId xmlns:a16="http://schemas.microsoft.com/office/drawing/2014/main" id="{1A4DB750-CCD6-4E0A-AF16-2916EC4668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26" name="Text Box 7">
          <a:extLst>
            <a:ext uri="{FF2B5EF4-FFF2-40B4-BE49-F238E27FC236}">
              <a16:creationId xmlns:a16="http://schemas.microsoft.com/office/drawing/2014/main" id="{0335EAF5-2077-4416-B637-2FBA62894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27" name="Text Box 7">
          <a:extLst>
            <a:ext uri="{FF2B5EF4-FFF2-40B4-BE49-F238E27FC236}">
              <a16:creationId xmlns:a16="http://schemas.microsoft.com/office/drawing/2014/main" id="{CE8BF29D-F864-4AC2-B2F8-0E21FD3B34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1428" name="Text Box 7">
          <a:extLst>
            <a:ext uri="{FF2B5EF4-FFF2-40B4-BE49-F238E27FC236}">
              <a16:creationId xmlns:a16="http://schemas.microsoft.com/office/drawing/2014/main" id="{ED45D57E-8C14-4B47-80EC-AC2E125EA36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1429" name="Text Box 7">
          <a:extLst>
            <a:ext uri="{FF2B5EF4-FFF2-40B4-BE49-F238E27FC236}">
              <a16:creationId xmlns:a16="http://schemas.microsoft.com/office/drawing/2014/main" id="{52E3690E-8B8D-49A7-943D-FC60C9AB073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1430" name="Text Box 7">
          <a:extLst>
            <a:ext uri="{FF2B5EF4-FFF2-40B4-BE49-F238E27FC236}">
              <a16:creationId xmlns:a16="http://schemas.microsoft.com/office/drawing/2014/main" id="{3FFBAD9A-A210-445A-A97D-D3B985D31B7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31" name="Text Box 7">
          <a:extLst>
            <a:ext uri="{FF2B5EF4-FFF2-40B4-BE49-F238E27FC236}">
              <a16:creationId xmlns:a16="http://schemas.microsoft.com/office/drawing/2014/main" id="{8D51E67F-93DD-496F-BD68-1337A7000A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32" name="Text Box 7">
          <a:extLst>
            <a:ext uri="{FF2B5EF4-FFF2-40B4-BE49-F238E27FC236}">
              <a16:creationId xmlns:a16="http://schemas.microsoft.com/office/drawing/2014/main" id="{C09575A3-E01E-43EF-AF3B-1826787E35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33" name="Text Box 7">
          <a:extLst>
            <a:ext uri="{FF2B5EF4-FFF2-40B4-BE49-F238E27FC236}">
              <a16:creationId xmlns:a16="http://schemas.microsoft.com/office/drawing/2014/main" id="{13A18BDE-0DCC-489A-9A77-283D5D009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34" name="Text Box 7">
          <a:extLst>
            <a:ext uri="{FF2B5EF4-FFF2-40B4-BE49-F238E27FC236}">
              <a16:creationId xmlns:a16="http://schemas.microsoft.com/office/drawing/2014/main" id="{B4285C19-0496-4B84-ABEB-9B68497E9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35" name="Text Box 7">
          <a:extLst>
            <a:ext uri="{FF2B5EF4-FFF2-40B4-BE49-F238E27FC236}">
              <a16:creationId xmlns:a16="http://schemas.microsoft.com/office/drawing/2014/main" id="{BF3200CF-5B9D-4B32-8B35-F1828F68E4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36" name="Text Box 7">
          <a:extLst>
            <a:ext uri="{FF2B5EF4-FFF2-40B4-BE49-F238E27FC236}">
              <a16:creationId xmlns:a16="http://schemas.microsoft.com/office/drawing/2014/main" id="{D5B77656-590F-4736-90A7-B8F91167A7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37" name="Text Box 7">
          <a:extLst>
            <a:ext uri="{FF2B5EF4-FFF2-40B4-BE49-F238E27FC236}">
              <a16:creationId xmlns:a16="http://schemas.microsoft.com/office/drawing/2014/main" id="{AFD5E78D-92EF-43BB-ACB0-D9A662592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38" name="Text Box 7">
          <a:extLst>
            <a:ext uri="{FF2B5EF4-FFF2-40B4-BE49-F238E27FC236}">
              <a16:creationId xmlns:a16="http://schemas.microsoft.com/office/drawing/2014/main" id="{1C121C97-4233-44D9-8434-F4C857B96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39" name="Text Box 7">
          <a:extLst>
            <a:ext uri="{FF2B5EF4-FFF2-40B4-BE49-F238E27FC236}">
              <a16:creationId xmlns:a16="http://schemas.microsoft.com/office/drawing/2014/main" id="{4D78F6D8-E563-4C6F-9D67-A3737C11AC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40" name="Text Box 7">
          <a:extLst>
            <a:ext uri="{FF2B5EF4-FFF2-40B4-BE49-F238E27FC236}">
              <a16:creationId xmlns:a16="http://schemas.microsoft.com/office/drawing/2014/main" id="{46F65D9C-7576-4F9A-92C2-C18BBEF3F7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41" name="Text Box 7">
          <a:extLst>
            <a:ext uri="{FF2B5EF4-FFF2-40B4-BE49-F238E27FC236}">
              <a16:creationId xmlns:a16="http://schemas.microsoft.com/office/drawing/2014/main" id="{E21FFF66-FC1A-4033-BF22-D4EB1D4F3C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42" name="Text Box 7">
          <a:extLst>
            <a:ext uri="{FF2B5EF4-FFF2-40B4-BE49-F238E27FC236}">
              <a16:creationId xmlns:a16="http://schemas.microsoft.com/office/drawing/2014/main" id="{14454C61-A614-4326-8D86-C555409F24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43" name="Text Box 7">
          <a:extLst>
            <a:ext uri="{FF2B5EF4-FFF2-40B4-BE49-F238E27FC236}">
              <a16:creationId xmlns:a16="http://schemas.microsoft.com/office/drawing/2014/main" id="{2C1AE3E4-24EA-435D-ACDA-2A6C0982A2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44" name="Text Box 7">
          <a:extLst>
            <a:ext uri="{FF2B5EF4-FFF2-40B4-BE49-F238E27FC236}">
              <a16:creationId xmlns:a16="http://schemas.microsoft.com/office/drawing/2014/main" id="{30B63E71-DF8C-4575-92C1-D14A5F6121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45" name="Text Box 7">
          <a:extLst>
            <a:ext uri="{FF2B5EF4-FFF2-40B4-BE49-F238E27FC236}">
              <a16:creationId xmlns:a16="http://schemas.microsoft.com/office/drawing/2014/main" id="{C76C4288-B4BE-4083-8524-960B307125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46" name="Text Box 7">
          <a:extLst>
            <a:ext uri="{FF2B5EF4-FFF2-40B4-BE49-F238E27FC236}">
              <a16:creationId xmlns:a16="http://schemas.microsoft.com/office/drawing/2014/main" id="{E2215117-B6D1-4C78-9EA0-D68120893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47" name="Text Box 7">
          <a:extLst>
            <a:ext uri="{FF2B5EF4-FFF2-40B4-BE49-F238E27FC236}">
              <a16:creationId xmlns:a16="http://schemas.microsoft.com/office/drawing/2014/main" id="{9F549F7F-180A-45E2-A2C2-5B189BEB49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48" name="Text Box 7">
          <a:extLst>
            <a:ext uri="{FF2B5EF4-FFF2-40B4-BE49-F238E27FC236}">
              <a16:creationId xmlns:a16="http://schemas.microsoft.com/office/drawing/2014/main" id="{B19C5793-D113-4CFE-BEF6-9EFF2B2B32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49" name="Text Box 7">
          <a:extLst>
            <a:ext uri="{FF2B5EF4-FFF2-40B4-BE49-F238E27FC236}">
              <a16:creationId xmlns:a16="http://schemas.microsoft.com/office/drawing/2014/main" id="{611F75ED-9C79-4AC0-89E7-787A511028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50" name="Text Box 7">
          <a:extLst>
            <a:ext uri="{FF2B5EF4-FFF2-40B4-BE49-F238E27FC236}">
              <a16:creationId xmlns:a16="http://schemas.microsoft.com/office/drawing/2014/main" id="{FFFB8AC4-5145-4B9B-9061-71E042E13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51" name="Text Box 7">
          <a:extLst>
            <a:ext uri="{FF2B5EF4-FFF2-40B4-BE49-F238E27FC236}">
              <a16:creationId xmlns:a16="http://schemas.microsoft.com/office/drawing/2014/main" id="{CAF52A94-1070-412C-BF3E-5218B860D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52" name="Text Box 7">
          <a:extLst>
            <a:ext uri="{FF2B5EF4-FFF2-40B4-BE49-F238E27FC236}">
              <a16:creationId xmlns:a16="http://schemas.microsoft.com/office/drawing/2014/main" id="{B9AA78C3-487E-4854-BBC8-A55E17EC18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53" name="Text Box 7">
          <a:extLst>
            <a:ext uri="{FF2B5EF4-FFF2-40B4-BE49-F238E27FC236}">
              <a16:creationId xmlns:a16="http://schemas.microsoft.com/office/drawing/2014/main" id="{4E0BF5F8-E058-4E19-AA87-6D6BFA7F2A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54" name="Text Box 7">
          <a:extLst>
            <a:ext uri="{FF2B5EF4-FFF2-40B4-BE49-F238E27FC236}">
              <a16:creationId xmlns:a16="http://schemas.microsoft.com/office/drawing/2014/main" id="{8D71DD0B-1F0A-45B1-89E6-C5DEFEE9A6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55" name="Text Box 7">
          <a:extLst>
            <a:ext uri="{FF2B5EF4-FFF2-40B4-BE49-F238E27FC236}">
              <a16:creationId xmlns:a16="http://schemas.microsoft.com/office/drawing/2014/main" id="{3F6D6690-04C5-484B-AE1B-D12B9BAA7B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56" name="Text Box 7">
          <a:extLst>
            <a:ext uri="{FF2B5EF4-FFF2-40B4-BE49-F238E27FC236}">
              <a16:creationId xmlns:a16="http://schemas.microsoft.com/office/drawing/2014/main" id="{CE4DFAA3-3055-40FB-B738-5266439C0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57" name="Text Box 7">
          <a:extLst>
            <a:ext uri="{FF2B5EF4-FFF2-40B4-BE49-F238E27FC236}">
              <a16:creationId xmlns:a16="http://schemas.microsoft.com/office/drawing/2014/main" id="{505E3DFA-4F41-403D-8C65-564B7CD3F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58" name="Text Box 7">
          <a:extLst>
            <a:ext uri="{FF2B5EF4-FFF2-40B4-BE49-F238E27FC236}">
              <a16:creationId xmlns:a16="http://schemas.microsoft.com/office/drawing/2014/main" id="{E1A7811C-DC30-4F56-9C08-5DA55E0DA6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59" name="Text Box 7">
          <a:extLst>
            <a:ext uri="{FF2B5EF4-FFF2-40B4-BE49-F238E27FC236}">
              <a16:creationId xmlns:a16="http://schemas.microsoft.com/office/drawing/2014/main" id="{0ACF6F87-3123-4258-90D7-F857C7EE57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60" name="Text Box 7">
          <a:extLst>
            <a:ext uri="{FF2B5EF4-FFF2-40B4-BE49-F238E27FC236}">
              <a16:creationId xmlns:a16="http://schemas.microsoft.com/office/drawing/2014/main" id="{284413E9-1743-454C-A8FB-D7D6C0571A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61" name="Text Box 7">
          <a:extLst>
            <a:ext uri="{FF2B5EF4-FFF2-40B4-BE49-F238E27FC236}">
              <a16:creationId xmlns:a16="http://schemas.microsoft.com/office/drawing/2014/main" id="{EBED035B-498C-4CDB-A570-16CE43ED49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62" name="Text Box 7">
          <a:extLst>
            <a:ext uri="{FF2B5EF4-FFF2-40B4-BE49-F238E27FC236}">
              <a16:creationId xmlns:a16="http://schemas.microsoft.com/office/drawing/2014/main" id="{E97F32E4-DF4F-44B4-8774-3B56DEFF7B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63" name="Text Box 7">
          <a:extLst>
            <a:ext uri="{FF2B5EF4-FFF2-40B4-BE49-F238E27FC236}">
              <a16:creationId xmlns:a16="http://schemas.microsoft.com/office/drawing/2014/main" id="{71CF7A02-B87F-45E4-995A-C75877353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64" name="Text Box 7">
          <a:extLst>
            <a:ext uri="{FF2B5EF4-FFF2-40B4-BE49-F238E27FC236}">
              <a16:creationId xmlns:a16="http://schemas.microsoft.com/office/drawing/2014/main" id="{48E4F6B0-7077-4C5C-BF39-06FBB0995E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65" name="Text Box 7">
          <a:extLst>
            <a:ext uri="{FF2B5EF4-FFF2-40B4-BE49-F238E27FC236}">
              <a16:creationId xmlns:a16="http://schemas.microsoft.com/office/drawing/2014/main" id="{19AB1601-5425-478C-A5AB-6276B59C7A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66" name="Text Box 7">
          <a:extLst>
            <a:ext uri="{FF2B5EF4-FFF2-40B4-BE49-F238E27FC236}">
              <a16:creationId xmlns:a16="http://schemas.microsoft.com/office/drawing/2014/main" id="{1B7ACD4C-F7BF-4196-8634-630B41B7F8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67" name="Text Box 7">
          <a:extLst>
            <a:ext uri="{FF2B5EF4-FFF2-40B4-BE49-F238E27FC236}">
              <a16:creationId xmlns:a16="http://schemas.microsoft.com/office/drawing/2014/main" id="{547D0309-B674-469C-856F-4105F6F166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68" name="Text Box 7">
          <a:extLst>
            <a:ext uri="{FF2B5EF4-FFF2-40B4-BE49-F238E27FC236}">
              <a16:creationId xmlns:a16="http://schemas.microsoft.com/office/drawing/2014/main" id="{D2390475-3684-4E7A-B3A1-765D69D7B6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69" name="Text Box 7">
          <a:extLst>
            <a:ext uri="{FF2B5EF4-FFF2-40B4-BE49-F238E27FC236}">
              <a16:creationId xmlns:a16="http://schemas.microsoft.com/office/drawing/2014/main" id="{5A089AF9-790F-4C13-9FF8-9C443C7CA5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70" name="Text Box 7">
          <a:extLst>
            <a:ext uri="{FF2B5EF4-FFF2-40B4-BE49-F238E27FC236}">
              <a16:creationId xmlns:a16="http://schemas.microsoft.com/office/drawing/2014/main" id="{E19728A7-0429-4CB0-BCE0-DD16FD913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71" name="Text Box 7">
          <a:extLst>
            <a:ext uri="{FF2B5EF4-FFF2-40B4-BE49-F238E27FC236}">
              <a16:creationId xmlns:a16="http://schemas.microsoft.com/office/drawing/2014/main" id="{21FA9C10-04CB-4F4C-8261-F23B76FEB3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72" name="Text Box 7">
          <a:extLst>
            <a:ext uri="{FF2B5EF4-FFF2-40B4-BE49-F238E27FC236}">
              <a16:creationId xmlns:a16="http://schemas.microsoft.com/office/drawing/2014/main" id="{A8BACA69-B817-4C1B-B34E-492D993BB2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73" name="Text Box 7">
          <a:extLst>
            <a:ext uri="{FF2B5EF4-FFF2-40B4-BE49-F238E27FC236}">
              <a16:creationId xmlns:a16="http://schemas.microsoft.com/office/drawing/2014/main" id="{CCF18BD1-A002-4EE4-B0AD-D5D0B5251C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74" name="Text Box 7">
          <a:extLst>
            <a:ext uri="{FF2B5EF4-FFF2-40B4-BE49-F238E27FC236}">
              <a16:creationId xmlns:a16="http://schemas.microsoft.com/office/drawing/2014/main" id="{E66B94CA-3580-464F-84CE-B44655D966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75" name="Text Box 7">
          <a:extLst>
            <a:ext uri="{FF2B5EF4-FFF2-40B4-BE49-F238E27FC236}">
              <a16:creationId xmlns:a16="http://schemas.microsoft.com/office/drawing/2014/main" id="{4752CFCF-2571-463F-BE9D-00F0918AE9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76" name="Text Box 7">
          <a:extLst>
            <a:ext uri="{FF2B5EF4-FFF2-40B4-BE49-F238E27FC236}">
              <a16:creationId xmlns:a16="http://schemas.microsoft.com/office/drawing/2014/main" id="{A1280FB2-4947-4E13-89EA-A8A2BD3B4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77" name="Text Box 7">
          <a:extLst>
            <a:ext uri="{FF2B5EF4-FFF2-40B4-BE49-F238E27FC236}">
              <a16:creationId xmlns:a16="http://schemas.microsoft.com/office/drawing/2014/main" id="{739C3D07-F505-455F-BC94-25902BDEA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78" name="Text Box 7">
          <a:extLst>
            <a:ext uri="{FF2B5EF4-FFF2-40B4-BE49-F238E27FC236}">
              <a16:creationId xmlns:a16="http://schemas.microsoft.com/office/drawing/2014/main" id="{BF2D6EAF-DD33-437B-B09C-50E2B3AB1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79" name="Text Box 7">
          <a:extLst>
            <a:ext uri="{FF2B5EF4-FFF2-40B4-BE49-F238E27FC236}">
              <a16:creationId xmlns:a16="http://schemas.microsoft.com/office/drawing/2014/main" id="{0F527B99-1161-4EF4-ADFD-F12DFE2149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80" name="Text Box 7">
          <a:extLst>
            <a:ext uri="{FF2B5EF4-FFF2-40B4-BE49-F238E27FC236}">
              <a16:creationId xmlns:a16="http://schemas.microsoft.com/office/drawing/2014/main" id="{DB5BE3D4-55AA-4B5C-9A28-3631316688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81" name="Text Box 7">
          <a:extLst>
            <a:ext uri="{FF2B5EF4-FFF2-40B4-BE49-F238E27FC236}">
              <a16:creationId xmlns:a16="http://schemas.microsoft.com/office/drawing/2014/main" id="{DCF15D2A-DCD2-4EFD-AD4E-E7476B048E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82" name="Text Box 7">
          <a:extLst>
            <a:ext uri="{FF2B5EF4-FFF2-40B4-BE49-F238E27FC236}">
              <a16:creationId xmlns:a16="http://schemas.microsoft.com/office/drawing/2014/main" id="{DBCE4A01-9770-437C-BE33-65C083C6D6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83" name="Text Box 7">
          <a:extLst>
            <a:ext uri="{FF2B5EF4-FFF2-40B4-BE49-F238E27FC236}">
              <a16:creationId xmlns:a16="http://schemas.microsoft.com/office/drawing/2014/main" id="{E03DB5B0-43A0-40DA-824D-372B6327F5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84" name="Text Box 7">
          <a:extLst>
            <a:ext uri="{FF2B5EF4-FFF2-40B4-BE49-F238E27FC236}">
              <a16:creationId xmlns:a16="http://schemas.microsoft.com/office/drawing/2014/main" id="{369233A2-1573-41CF-984A-56319341ED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85" name="Text Box 7">
          <a:extLst>
            <a:ext uri="{FF2B5EF4-FFF2-40B4-BE49-F238E27FC236}">
              <a16:creationId xmlns:a16="http://schemas.microsoft.com/office/drawing/2014/main" id="{D172C342-A2D3-4FA5-B9B1-76E5DA5C01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86" name="Text Box 7">
          <a:extLst>
            <a:ext uri="{FF2B5EF4-FFF2-40B4-BE49-F238E27FC236}">
              <a16:creationId xmlns:a16="http://schemas.microsoft.com/office/drawing/2014/main" id="{481B86D3-750B-45F6-9D8C-EA8339FEBB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87" name="Text Box 7">
          <a:extLst>
            <a:ext uri="{FF2B5EF4-FFF2-40B4-BE49-F238E27FC236}">
              <a16:creationId xmlns:a16="http://schemas.microsoft.com/office/drawing/2014/main" id="{8A422B80-568C-4E5E-BFFD-C980815F8E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88" name="Text Box 7">
          <a:extLst>
            <a:ext uri="{FF2B5EF4-FFF2-40B4-BE49-F238E27FC236}">
              <a16:creationId xmlns:a16="http://schemas.microsoft.com/office/drawing/2014/main" id="{31A5C4B1-D296-43CE-BB92-DAD86CA5B4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89" name="Text Box 7">
          <a:extLst>
            <a:ext uri="{FF2B5EF4-FFF2-40B4-BE49-F238E27FC236}">
              <a16:creationId xmlns:a16="http://schemas.microsoft.com/office/drawing/2014/main" id="{6D087B53-F566-458E-B299-2E70855F87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90" name="Text Box 7">
          <a:extLst>
            <a:ext uri="{FF2B5EF4-FFF2-40B4-BE49-F238E27FC236}">
              <a16:creationId xmlns:a16="http://schemas.microsoft.com/office/drawing/2014/main" id="{AA69C5C4-CB8C-458D-BA9C-B6B39BCF6F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91" name="Text Box 7">
          <a:extLst>
            <a:ext uri="{FF2B5EF4-FFF2-40B4-BE49-F238E27FC236}">
              <a16:creationId xmlns:a16="http://schemas.microsoft.com/office/drawing/2014/main" id="{3F7AC5EA-66C4-4260-9254-7530AE6B20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92" name="Text Box 7">
          <a:extLst>
            <a:ext uri="{FF2B5EF4-FFF2-40B4-BE49-F238E27FC236}">
              <a16:creationId xmlns:a16="http://schemas.microsoft.com/office/drawing/2014/main" id="{C072D42B-48B2-479D-9513-191F7DB993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93" name="Text Box 7">
          <a:extLst>
            <a:ext uri="{FF2B5EF4-FFF2-40B4-BE49-F238E27FC236}">
              <a16:creationId xmlns:a16="http://schemas.microsoft.com/office/drawing/2014/main" id="{95E9C372-4840-42AE-BF47-82EE25C989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94" name="Text Box 7">
          <a:extLst>
            <a:ext uri="{FF2B5EF4-FFF2-40B4-BE49-F238E27FC236}">
              <a16:creationId xmlns:a16="http://schemas.microsoft.com/office/drawing/2014/main" id="{DB1DA462-0121-45DF-A5E9-6F95211A1E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95" name="Text Box 7">
          <a:extLst>
            <a:ext uri="{FF2B5EF4-FFF2-40B4-BE49-F238E27FC236}">
              <a16:creationId xmlns:a16="http://schemas.microsoft.com/office/drawing/2014/main" id="{E9B8A9C1-8124-480E-8CFD-16B813D28D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96" name="Text Box 7">
          <a:extLst>
            <a:ext uri="{FF2B5EF4-FFF2-40B4-BE49-F238E27FC236}">
              <a16:creationId xmlns:a16="http://schemas.microsoft.com/office/drawing/2014/main" id="{07C3B8C8-DC75-478D-8D21-10714E28E7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97" name="Text Box 7">
          <a:extLst>
            <a:ext uri="{FF2B5EF4-FFF2-40B4-BE49-F238E27FC236}">
              <a16:creationId xmlns:a16="http://schemas.microsoft.com/office/drawing/2014/main" id="{BF3AD475-738E-4431-84F2-29D4737125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98" name="Text Box 7">
          <a:extLst>
            <a:ext uri="{FF2B5EF4-FFF2-40B4-BE49-F238E27FC236}">
              <a16:creationId xmlns:a16="http://schemas.microsoft.com/office/drawing/2014/main" id="{17FCCEFD-2E82-44F2-BAB7-B9A7B8E65A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499" name="Text Box 7">
          <a:extLst>
            <a:ext uri="{FF2B5EF4-FFF2-40B4-BE49-F238E27FC236}">
              <a16:creationId xmlns:a16="http://schemas.microsoft.com/office/drawing/2014/main" id="{F5AD1C8D-007F-480B-97FC-09F9CAA36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00" name="Text Box 7">
          <a:extLst>
            <a:ext uri="{FF2B5EF4-FFF2-40B4-BE49-F238E27FC236}">
              <a16:creationId xmlns:a16="http://schemas.microsoft.com/office/drawing/2014/main" id="{0199ABEE-1727-4D97-A334-15B68AE02B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01" name="Text Box 7">
          <a:extLst>
            <a:ext uri="{FF2B5EF4-FFF2-40B4-BE49-F238E27FC236}">
              <a16:creationId xmlns:a16="http://schemas.microsoft.com/office/drawing/2014/main" id="{53CEEEE1-5B18-48FF-A92B-080DACDB5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02" name="Text Box 7">
          <a:extLst>
            <a:ext uri="{FF2B5EF4-FFF2-40B4-BE49-F238E27FC236}">
              <a16:creationId xmlns:a16="http://schemas.microsoft.com/office/drawing/2014/main" id="{12455E57-851D-49E0-A8C6-13A4FD8388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03" name="Text Box 7">
          <a:extLst>
            <a:ext uri="{FF2B5EF4-FFF2-40B4-BE49-F238E27FC236}">
              <a16:creationId xmlns:a16="http://schemas.microsoft.com/office/drawing/2014/main" id="{80B440F7-8BE8-4E63-8E7B-E8FEC7C593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04" name="Text Box 7">
          <a:extLst>
            <a:ext uri="{FF2B5EF4-FFF2-40B4-BE49-F238E27FC236}">
              <a16:creationId xmlns:a16="http://schemas.microsoft.com/office/drawing/2014/main" id="{66D397D5-6B51-49B0-88E0-31DD11A652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05" name="Text Box 7">
          <a:extLst>
            <a:ext uri="{FF2B5EF4-FFF2-40B4-BE49-F238E27FC236}">
              <a16:creationId xmlns:a16="http://schemas.microsoft.com/office/drawing/2014/main" id="{8871C0EF-DAA5-40F8-B701-445D23EEB0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06" name="Text Box 7">
          <a:extLst>
            <a:ext uri="{FF2B5EF4-FFF2-40B4-BE49-F238E27FC236}">
              <a16:creationId xmlns:a16="http://schemas.microsoft.com/office/drawing/2014/main" id="{96B63633-389B-498F-BA2D-55D243F018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07" name="Text Box 7">
          <a:extLst>
            <a:ext uri="{FF2B5EF4-FFF2-40B4-BE49-F238E27FC236}">
              <a16:creationId xmlns:a16="http://schemas.microsoft.com/office/drawing/2014/main" id="{D1DA8DEA-34DB-4FE9-B734-85547F9F4E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08" name="Text Box 7">
          <a:extLst>
            <a:ext uri="{FF2B5EF4-FFF2-40B4-BE49-F238E27FC236}">
              <a16:creationId xmlns:a16="http://schemas.microsoft.com/office/drawing/2014/main" id="{F92D2A56-36BD-4716-9D83-42CAD377D4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09" name="Text Box 7">
          <a:extLst>
            <a:ext uri="{FF2B5EF4-FFF2-40B4-BE49-F238E27FC236}">
              <a16:creationId xmlns:a16="http://schemas.microsoft.com/office/drawing/2014/main" id="{ED342427-D037-46A6-A4DB-140F9DC0C2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10" name="Text Box 7">
          <a:extLst>
            <a:ext uri="{FF2B5EF4-FFF2-40B4-BE49-F238E27FC236}">
              <a16:creationId xmlns:a16="http://schemas.microsoft.com/office/drawing/2014/main" id="{CD5F04E7-81E3-4DDA-8F6E-6DD588D0B2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11" name="Text Box 7">
          <a:extLst>
            <a:ext uri="{FF2B5EF4-FFF2-40B4-BE49-F238E27FC236}">
              <a16:creationId xmlns:a16="http://schemas.microsoft.com/office/drawing/2014/main" id="{2A180E7B-E7A8-4102-B215-D619A4DE45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12" name="Text Box 7">
          <a:extLst>
            <a:ext uri="{FF2B5EF4-FFF2-40B4-BE49-F238E27FC236}">
              <a16:creationId xmlns:a16="http://schemas.microsoft.com/office/drawing/2014/main" id="{FAF84B46-B6A1-4861-BCAB-2F5564BD9B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13" name="Text Box 7">
          <a:extLst>
            <a:ext uri="{FF2B5EF4-FFF2-40B4-BE49-F238E27FC236}">
              <a16:creationId xmlns:a16="http://schemas.microsoft.com/office/drawing/2014/main" id="{C9C0E2BF-7055-4C1A-8EDC-C4E855C31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14" name="Text Box 7">
          <a:extLst>
            <a:ext uri="{FF2B5EF4-FFF2-40B4-BE49-F238E27FC236}">
              <a16:creationId xmlns:a16="http://schemas.microsoft.com/office/drawing/2014/main" id="{3F394DB7-D1AA-44E8-BF7C-747415078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15" name="Text Box 7">
          <a:extLst>
            <a:ext uri="{FF2B5EF4-FFF2-40B4-BE49-F238E27FC236}">
              <a16:creationId xmlns:a16="http://schemas.microsoft.com/office/drawing/2014/main" id="{508DD517-0F37-47E5-9742-A7D72BF509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16" name="Text Box 7">
          <a:extLst>
            <a:ext uri="{FF2B5EF4-FFF2-40B4-BE49-F238E27FC236}">
              <a16:creationId xmlns:a16="http://schemas.microsoft.com/office/drawing/2014/main" id="{0F757DD0-DCF2-4A24-A89A-143477C431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17" name="Text Box 7">
          <a:extLst>
            <a:ext uri="{FF2B5EF4-FFF2-40B4-BE49-F238E27FC236}">
              <a16:creationId xmlns:a16="http://schemas.microsoft.com/office/drawing/2014/main" id="{BCCB577A-A15C-427A-B651-031D27B138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18" name="Text Box 7">
          <a:extLst>
            <a:ext uri="{FF2B5EF4-FFF2-40B4-BE49-F238E27FC236}">
              <a16:creationId xmlns:a16="http://schemas.microsoft.com/office/drawing/2014/main" id="{63F92FC3-7D71-4026-9805-1CE98191DC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19" name="Text Box 7">
          <a:extLst>
            <a:ext uri="{FF2B5EF4-FFF2-40B4-BE49-F238E27FC236}">
              <a16:creationId xmlns:a16="http://schemas.microsoft.com/office/drawing/2014/main" id="{92FC0EFC-870B-49C8-BCE5-856F1C6C67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20" name="Text Box 7">
          <a:extLst>
            <a:ext uri="{FF2B5EF4-FFF2-40B4-BE49-F238E27FC236}">
              <a16:creationId xmlns:a16="http://schemas.microsoft.com/office/drawing/2014/main" id="{3F6873FC-4E8D-4387-8FF7-CB68341579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21" name="Text Box 7">
          <a:extLst>
            <a:ext uri="{FF2B5EF4-FFF2-40B4-BE49-F238E27FC236}">
              <a16:creationId xmlns:a16="http://schemas.microsoft.com/office/drawing/2014/main" id="{EC7F94B3-89F7-4087-9ABD-6E15DBEA12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22" name="Text Box 7">
          <a:extLst>
            <a:ext uri="{FF2B5EF4-FFF2-40B4-BE49-F238E27FC236}">
              <a16:creationId xmlns:a16="http://schemas.microsoft.com/office/drawing/2014/main" id="{EF03059D-0BD0-4B35-BD67-FD82C566D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23" name="Text Box 7">
          <a:extLst>
            <a:ext uri="{FF2B5EF4-FFF2-40B4-BE49-F238E27FC236}">
              <a16:creationId xmlns:a16="http://schemas.microsoft.com/office/drawing/2014/main" id="{1119D570-D1C5-4689-A113-BF9DE7EA2B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24" name="Text Box 7">
          <a:extLst>
            <a:ext uri="{FF2B5EF4-FFF2-40B4-BE49-F238E27FC236}">
              <a16:creationId xmlns:a16="http://schemas.microsoft.com/office/drawing/2014/main" id="{ED6D3334-FC55-401E-BA51-EACC2EDA09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25" name="Text Box 7">
          <a:extLst>
            <a:ext uri="{FF2B5EF4-FFF2-40B4-BE49-F238E27FC236}">
              <a16:creationId xmlns:a16="http://schemas.microsoft.com/office/drawing/2014/main" id="{4F6D05C3-608E-4983-BC61-6028E9BAC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26" name="Text Box 7">
          <a:extLst>
            <a:ext uri="{FF2B5EF4-FFF2-40B4-BE49-F238E27FC236}">
              <a16:creationId xmlns:a16="http://schemas.microsoft.com/office/drawing/2014/main" id="{B1FE0677-1DF5-4087-8E29-CC1D14DDF3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27" name="Text Box 7">
          <a:extLst>
            <a:ext uri="{FF2B5EF4-FFF2-40B4-BE49-F238E27FC236}">
              <a16:creationId xmlns:a16="http://schemas.microsoft.com/office/drawing/2014/main" id="{380A2CFE-D533-4AEE-8A3F-D06EDDCFB2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28" name="Text Box 7">
          <a:extLst>
            <a:ext uri="{FF2B5EF4-FFF2-40B4-BE49-F238E27FC236}">
              <a16:creationId xmlns:a16="http://schemas.microsoft.com/office/drawing/2014/main" id="{0F34820B-4745-448C-9862-EB8E797364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29" name="Text Box 7">
          <a:extLst>
            <a:ext uri="{FF2B5EF4-FFF2-40B4-BE49-F238E27FC236}">
              <a16:creationId xmlns:a16="http://schemas.microsoft.com/office/drawing/2014/main" id="{22BEA186-14BF-4F66-9A71-9B516B27AE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30" name="Text Box 7">
          <a:extLst>
            <a:ext uri="{FF2B5EF4-FFF2-40B4-BE49-F238E27FC236}">
              <a16:creationId xmlns:a16="http://schemas.microsoft.com/office/drawing/2014/main" id="{238D34F4-90FE-45BA-A880-2CB148DA48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31" name="Text Box 7">
          <a:extLst>
            <a:ext uri="{FF2B5EF4-FFF2-40B4-BE49-F238E27FC236}">
              <a16:creationId xmlns:a16="http://schemas.microsoft.com/office/drawing/2014/main" id="{E81EB059-8795-4C12-B843-F0351960A8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32" name="Text Box 7">
          <a:extLst>
            <a:ext uri="{FF2B5EF4-FFF2-40B4-BE49-F238E27FC236}">
              <a16:creationId xmlns:a16="http://schemas.microsoft.com/office/drawing/2014/main" id="{EBFFD996-38D9-4476-BB9D-02D5461D7B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33" name="Text Box 7">
          <a:extLst>
            <a:ext uri="{FF2B5EF4-FFF2-40B4-BE49-F238E27FC236}">
              <a16:creationId xmlns:a16="http://schemas.microsoft.com/office/drawing/2014/main" id="{72F41F06-F45E-424E-8455-2B26813322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34" name="Text Box 7">
          <a:extLst>
            <a:ext uri="{FF2B5EF4-FFF2-40B4-BE49-F238E27FC236}">
              <a16:creationId xmlns:a16="http://schemas.microsoft.com/office/drawing/2014/main" id="{99BB1DC9-2E49-4662-A376-757BC33AD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35" name="Text Box 7">
          <a:extLst>
            <a:ext uri="{FF2B5EF4-FFF2-40B4-BE49-F238E27FC236}">
              <a16:creationId xmlns:a16="http://schemas.microsoft.com/office/drawing/2014/main" id="{4C8161C8-ECC5-4032-ABAC-2E98944D67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36" name="Text Box 7">
          <a:extLst>
            <a:ext uri="{FF2B5EF4-FFF2-40B4-BE49-F238E27FC236}">
              <a16:creationId xmlns:a16="http://schemas.microsoft.com/office/drawing/2014/main" id="{8EC36323-FB7B-4C94-8E83-CDBABE1019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37" name="Text Box 7">
          <a:extLst>
            <a:ext uri="{FF2B5EF4-FFF2-40B4-BE49-F238E27FC236}">
              <a16:creationId xmlns:a16="http://schemas.microsoft.com/office/drawing/2014/main" id="{E2F20A18-A086-475F-88A2-37C628B131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38" name="Text Box 7">
          <a:extLst>
            <a:ext uri="{FF2B5EF4-FFF2-40B4-BE49-F238E27FC236}">
              <a16:creationId xmlns:a16="http://schemas.microsoft.com/office/drawing/2014/main" id="{BE3BFEBA-D2A9-43A7-92D6-122111D946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39" name="Text Box 7">
          <a:extLst>
            <a:ext uri="{FF2B5EF4-FFF2-40B4-BE49-F238E27FC236}">
              <a16:creationId xmlns:a16="http://schemas.microsoft.com/office/drawing/2014/main" id="{558A010A-095C-44AC-82F8-7A8650F71F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40" name="Text Box 7">
          <a:extLst>
            <a:ext uri="{FF2B5EF4-FFF2-40B4-BE49-F238E27FC236}">
              <a16:creationId xmlns:a16="http://schemas.microsoft.com/office/drawing/2014/main" id="{CE80D3EF-CEAB-4F81-90F9-E2FD738DA7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41" name="Text Box 7">
          <a:extLst>
            <a:ext uri="{FF2B5EF4-FFF2-40B4-BE49-F238E27FC236}">
              <a16:creationId xmlns:a16="http://schemas.microsoft.com/office/drawing/2014/main" id="{246ECE3E-42CF-4F91-92C5-5C5B3FF978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42" name="Text Box 7">
          <a:extLst>
            <a:ext uri="{FF2B5EF4-FFF2-40B4-BE49-F238E27FC236}">
              <a16:creationId xmlns:a16="http://schemas.microsoft.com/office/drawing/2014/main" id="{B611AD9D-2F16-41F2-B4EB-7D197108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43" name="Text Box 7">
          <a:extLst>
            <a:ext uri="{FF2B5EF4-FFF2-40B4-BE49-F238E27FC236}">
              <a16:creationId xmlns:a16="http://schemas.microsoft.com/office/drawing/2014/main" id="{BB6FB9A3-F9B9-4631-A143-11DDD9C87D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44" name="Text Box 7">
          <a:extLst>
            <a:ext uri="{FF2B5EF4-FFF2-40B4-BE49-F238E27FC236}">
              <a16:creationId xmlns:a16="http://schemas.microsoft.com/office/drawing/2014/main" id="{3CE5A42B-9CC4-4E2F-A4BE-7865A6BC45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45" name="Text Box 7">
          <a:extLst>
            <a:ext uri="{FF2B5EF4-FFF2-40B4-BE49-F238E27FC236}">
              <a16:creationId xmlns:a16="http://schemas.microsoft.com/office/drawing/2014/main" id="{DE48805C-7B96-473A-8D03-125C9D917D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46" name="Text Box 7">
          <a:extLst>
            <a:ext uri="{FF2B5EF4-FFF2-40B4-BE49-F238E27FC236}">
              <a16:creationId xmlns:a16="http://schemas.microsoft.com/office/drawing/2014/main" id="{7B307868-CFA5-4CCE-A717-05DACFBD1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47" name="Text Box 7">
          <a:extLst>
            <a:ext uri="{FF2B5EF4-FFF2-40B4-BE49-F238E27FC236}">
              <a16:creationId xmlns:a16="http://schemas.microsoft.com/office/drawing/2014/main" id="{4809E007-A8C2-4459-A21C-A8641757B1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48" name="Text Box 7">
          <a:extLst>
            <a:ext uri="{FF2B5EF4-FFF2-40B4-BE49-F238E27FC236}">
              <a16:creationId xmlns:a16="http://schemas.microsoft.com/office/drawing/2014/main" id="{09186FFF-F2D1-4306-8272-67C2F129A1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49" name="Text Box 7">
          <a:extLst>
            <a:ext uri="{FF2B5EF4-FFF2-40B4-BE49-F238E27FC236}">
              <a16:creationId xmlns:a16="http://schemas.microsoft.com/office/drawing/2014/main" id="{05E78C27-00A4-4E48-B565-69EA233A8C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50" name="Text Box 7">
          <a:extLst>
            <a:ext uri="{FF2B5EF4-FFF2-40B4-BE49-F238E27FC236}">
              <a16:creationId xmlns:a16="http://schemas.microsoft.com/office/drawing/2014/main" id="{D2D1570D-9246-47DF-BDF9-97B4F0736F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51" name="Text Box 7">
          <a:extLst>
            <a:ext uri="{FF2B5EF4-FFF2-40B4-BE49-F238E27FC236}">
              <a16:creationId xmlns:a16="http://schemas.microsoft.com/office/drawing/2014/main" id="{1988AA65-E619-4FE4-93BF-3041E39E0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52" name="Text Box 7">
          <a:extLst>
            <a:ext uri="{FF2B5EF4-FFF2-40B4-BE49-F238E27FC236}">
              <a16:creationId xmlns:a16="http://schemas.microsoft.com/office/drawing/2014/main" id="{87EDEDC3-9879-436E-ACB4-C69B54755C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53" name="Text Box 7">
          <a:extLst>
            <a:ext uri="{FF2B5EF4-FFF2-40B4-BE49-F238E27FC236}">
              <a16:creationId xmlns:a16="http://schemas.microsoft.com/office/drawing/2014/main" id="{2E42C7EF-D79B-4A27-A8BA-BD213F116A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54" name="Text Box 7">
          <a:extLst>
            <a:ext uri="{FF2B5EF4-FFF2-40B4-BE49-F238E27FC236}">
              <a16:creationId xmlns:a16="http://schemas.microsoft.com/office/drawing/2014/main" id="{2A899430-95BD-40DE-8C03-EF5C4D419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55" name="Text Box 7">
          <a:extLst>
            <a:ext uri="{FF2B5EF4-FFF2-40B4-BE49-F238E27FC236}">
              <a16:creationId xmlns:a16="http://schemas.microsoft.com/office/drawing/2014/main" id="{262674C4-2A6F-473A-ADB4-18D4B49EFF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56" name="Text Box 7">
          <a:extLst>
            <a:ext uri="{FF2B5EF4-FFF2-40B4-BE49-F238E27FC236}">
              <a16:creationId xmlns:a16="http://schemas.microsoft.com/office/drawing/2014/main" id="{6464821E-001D-4A0D-85C8-DCCDAC4A0A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57" name="Text Box 7">
          <a:extLst>
            <a:ext uri="{FF2B5EF4-FFF2-40B4-BE49-F238E27FC236}">
              <a16:creationId xmlns:a16="http://schemas.microsoft.com/office/drawing/2014/main" id="{5465F98D-42C6-495D-8B6D-00FD0DD7D2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58" name="Text Box 7">
          <a:extLst>
            <a:ext uri="{FF2B5EF4-FFF2-40B4-BE49-F238E27FC236}">
              <a16:creationId xmlns:a16="http://schemas.microsoft.com/office/drawing/2014/main" id="{F33C86D7-F3A3-4138-8498-DCD3D1EB19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59" name="Text Box 7">
          <a:extLst>
            <a:ext uri="{FF2B5EF4-FFF2-40B4-BE49-F238E27FC236}">
              <a16:creationId xmlns:a16="http://schemas.microsoft.com/office/drawing/2014/main" id="{43CEE71A-6F9A-4BE9-9B64-EA1ED0EF5A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60" name="Text Box 7">
          <a:extLst>
            <a:ext uri="{FF2B5EF4-FFF2-40B4-BE49-F238E27FC236}">
              <a16:creationId xmlns:a16="http://schemas.microsoft.com/office/drawing/2014/main" id="{EC0B06E3-C3C3-43A4-B228-79A38B808D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61" name="Text Box 7">
          <a:extLst>
            <a:ext uri="{FF2B5EF4-FFF2-40B4-BE49-F238E27FC236}">
              <a16:creationId xmlns:a16="http://schemas.microsoft.com/office/drawing/2014/main" id="{49CC999B-95FD-4893-8860-7F79C27B24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62" name="Text Box 7">
          <a:extLst>
            <a:ext uri="{FF2B5EF4-FFF2-40B4-BE49-F238E27FC236}">
              <a16:creationId xmlns:a16="http://schemas.microsoft.com/office/drawing/2014/main" id="{784010DC-29A2-46FD-B8D3-41428A9ED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63" name="Text Box 7">
          <a:extLst>
            <a:ext uri="{FF2B5EF4-FFF2-40B4-BE49-F238E27FC236}">
              <a16:creationId xmlns:a16="http://schemas.microsoft.com/office/drawing/2014/main" id="{6525DFC9-1EB0-4A5C-8C48-D93BDAFBD3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64" name="Text Box 7">
          <a:extLst>
            <a:ext uri="{FF2B5EF4-FFF2-40B4-BE49-F238E27FC236}">
              <a16:creationId xmlns:a16="http://schemas.microsoft.com/office/drawing/2014/main" id="{3BC01151-680A-4B91-9A5A-3DF9BB3ADC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65" name="Text Box 7">
          <a:extLst>
            <a:ext uri="{FF2B5EF4-FFF2-40B4-BE49-F238E27FC236}">
              <a16:creationId xmlns:a16="http://schemas.microsoft.com/office/drawing/2014/main" id="{1A4005CA-021A-47AB-A6D3-36CFEDF8D7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66" name="Text Box 7">
          <a:extLst>
            <a:ext uri="{FF2B5EF4-FFF2-40B4-BE49-F238E27FC236}">
              <a16:creationId xmlns:a16="http://schemas.microsoft.com/office/drawing/2014/main" id="{4852187A-EA80-40D7-9776-30759E2EB1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67" name="Text Box 7">
          <a:extLst>
            <a:ext uri="{FF2B5EF4-FFF2-40B4-BE49-F238E27FC236}">
              <a16:creationId xmlns:a16="http://schemas.microsoft.com/office/drawing/2014/main" id="{99CC659A-0C14-477E-8F02-E7A68DCB60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68" name="Text Box 7">
          <a:extLst>
            <a:ext uri="{FF2B5EF4-FFF2-40B4-BE49-F238E27FC236}">
              <a16:creationId xmlns:a16="http://schemas.microsoft.com/office/drawing/2014/main" id="{2ADB9D95-8BBF-4059-9451-AA1486AE1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69" name="Text Box 7">
          <a:extLst>
            <a:ext uri="{FF2B5EF4-FFF2-40B4-BE49-F238E27FC236}">
              <a16:creationId xmlns:a16="http://schemas.microsoft.com/office/drawing/2014/main" id="{22A6E6AF-8293-4F02-9722-2CBFFA7724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70" name="Text Box 7">
          <a:extLst>
            <a:ext uri="{FF2B5EF4-FFF2-40B4-BE49-F238E27FC236}">
              <a16:creationId xmlns:a16="http://schemas.microsoft.com/office/drawing/2014/main" id="{6AEBE294-D0C0-4055-9177-13E6861AA4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71" name="Text Box 7">
          <a:extLst>
            <a:ext uri="{FF2B5EF4-FFF2-40B4-BE49-F238E27FC236}">
              <a16:creationId xmlns:a16="http://schemas.microsoft.com/office/drawing/2014/main" id="{254A3DD8-9338-4911-B3DD-82D5318BC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72" name="Text Box 7">
          <a:extLst>
            <a:ext uri="{FF2B5EF4-FFF2-40B4-BE49-F238E27FC236}">
              <a16:creationId xmlns:a16="http://schemas.microsoft.com/office/drawing/2014/main" id="{F2B1B3B8-05FF-4F3D-9F38-F1FCDAF478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73" name="Text Box 7">
          <a:extLst>
            <a:ext uri="{FF2B5EF4-FFF2-40B4-BE49-F238E27FC236}">
              <a16:creationId xmlns:a16="http://schemas.microsoft.com/office/drawing/2014/main" id="{1857F8C7-B423-467C-B759-5F24FE0231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74" name="Text Box 7">
          <a:extLst>
            <a:ext uri="{FF2B5EF4-FFF2-40B4-BE49-F238E27FC236}">
              <a16:creationId xmlns:a16="http://schemas.microsoft.com/office/drawing/2014/main" id="{721EBA5E-FFE3-4F39-82BB-AF63575CDA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75" name="Text Box 7">
          <a:extLst>
            <a:ext uri="{FF2B5EF4-FFF2-40B4-BE49-F238E27FC236}">
              <a16:creationId xmlns:a16="http://schemas.microsoft.com/office/drawing/2014/main" id="{F43D753C-F3BE-4823-8912-13D9FCDC9B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76" name="Text Box 7">
          <a:extLst>
            <a:ext uri="{FF2B5EF4-FFF2-40B4-BE49-F238E27FC236}">
              <a16:creationId xmlns:a16="http://schemas.microsoft.com/office/drawing/2014/main" id="{7C9FB42A-14C4-4619-9E9E-2164FD7BBE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77" name="Text Box 7">
          <a:extLst>
            <a:ext uri="{FF2B5EF4-FFF2-40B4-BE49-F238E27FC236}">
              <a16:creationId xmlns:a16="http://schemas.microsoft.com/office/drawing/2014/main" id="{AB99DD0C-13EE-421C-BED0-E91E8FEFD4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78" name="Text Box 7">
          <a:extLst>
            <a:ext uri="{FF2B5EF4-FFF2-40B4-BE49-F238E27FC236}">
              <a16:creationId xmlns:a16="http://schemas.microsoft.com/office/drawing/2014/main" id="{F0C3FEA6-7B9A-4211-860A-440A386212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79" name="Text Box 7">
          <a:extLst>
            <a:ext uri="{FF2B5EF4-FFF2-40B4-BE49-F238E27FC236}">
              <a16:creationId xmlns:a16="http://schemas.microsoft.com/office/drawing/2014/main" id="{9769815D-8D23-442D-92F0-E6E566C8F2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80" name="Text Box 7">
          <a:extLst>
            <a:ext uri="{FF2B5EF4-FFF2-40B4-BE49-F238E27FC236}">
              <a16:creationId xmlns:a16="http://schemas.microsoft.com/office/drawing/2014/main" id="{52002CCF-D898-407C-BBD6-E7739A8B41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81" name="Text Box 7">
          <a:extLst>
            <a:ext uri="{FF2B5EF4-FFF2-40B4-BE49-F238E27FC236}">
              <a16:creationId xmlns:a16="http://schemas.microsoft.com/office/drawing/2014/main" id="{E36817A0-C686-456A-8116-67E42A74F3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82" name="Text Box 7">
          <a:extLst>
            <a:ext uri="{FF2B5EF4-FFF2-40B4-BE49-F238E27FC236}">
              <a16:creationId xmlns:a16="http://schemas.microsoft.com/office/drawing/2014/main" id="{1DA723AF-7C2D-4458-9B2C-7640E507B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83" name="Text Box 7">
          <a:extLst>
            <a:ext uri="{FF2B5EF4-FFF2-40B4-BE49-F238E27FC236}">
              <a16:creationId xmlns:a16="http://schemas.microsoft.com/office/drawing/2014/main" id="{F6F0DE6D-1D67-4E8B-8F87-85A72128E3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84" name="Text Box 7">
          <a:extLst>
            <a:ext uri="{FF2B5EF4-FFF2-40B4-BE49-F238E27FC236}">
              <a16:creationId xmlns:a16="http://schemas.microsoft.com/office/drawing/2014/main" id="{060E314F-D659-4DC2-93EE-08974D8DF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85" name="Text Box 7">
          <a:extLst>
            <a:ext uri="{FF2B5EF4-FFF2-40B4-BE49-F238E27FC236}">
              <a16:creationId xmlns:a16="http://schemas.microsoft.com/office/drawing/2014/main" id="{D3C43C12-662B-4540-BFB4-4D6B4AC290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86" name="Text Box 7">
          <a:extLst>
            <a:ext uri="{FF2B5EF4-FFF2-40B4-BE49-F238E27FC236}">
              <a16:creationId xmlns:a16="http://schemas.microsoft.com/office/drawing/2014/main" id="{9E1080DA-BF00-45D3-9118-38658152E4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87" name="Text Box 7">
          <a:extLst>
            <a:ext uri="{FF2B5EF4-FFF2-40B4-BE49-F238E27FC236}">
              <a16:creationId xmlns:a16="http://schemas.microsoft.com/office/drawing/2014/main" id="{5174934A-653A-49BB-8307-49B2471A48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88" name="Text Box 7">
          <a:extLst>
            <a:ext uri="{FF2B5EF4-FFF2-40B4-BE49-F238E27FC236}">
              <a16:creationId xmlns:a16="http://schemas.microsoft.com/office/drawing/2014/main" id="{8486E467-1382-4E4D-9318-C64BD106DA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89" name="Text Box 7">
          <a:extLst>
            <a:ext uri="{FF2B5EF4-FFF2-40B4-BE49-F238E27FC236}">
              <a16:creationId xmlns:a16="http://schemas.microsoft.com/office/drawing/2014/main" id="{97872068-0080-4334-8781-8F93C121BF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90" name="Text Box 7">
          <a:extLst>
            <a:ext uri="{FF2B5EF4-FFF2-40B4-BE49-F238E27FC236}">
              <a16:creationId xmlns:a16="http://schemas.microsoft.com/office/drawing/2014/main" id="{EA8DDB61-1A5D-4B91-BB6C-AD1E8F2C5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91" name="Text Box 7">
          <a:extLst>
            <a:ext uri="{FF2B5EF4-FFF2-40B4-BE49-F238E27FC236}">
              <a16:creationId xmlns:a16="http://schemas.microsoft.com/office/drawing/2014/main" id="{ABA57899-92E3-4E59-986A-B821BC5D5C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92" name="Text Box 7">
          <a:extLst>
            <a:ext uri="{FF2B5EF4-FFF2-40B4-BE49-F238E27FC236}">
              <a16:creationId xmlns:a16="http://schemas.microsoft.com/office/drawing/2014/main" id="{155B1AA4-6948-4668-AF2B-0B07EB425F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93" name="Text Box 7">
          <a:extLst>
            <a:ext uri="{FF2B5EF4-FFF2-40B4-BE49-F238E27FC236}">
              <a16:creationId xmlns:a16="http://schemas.microsoft.com/office/drawing/2014/main" id="{B551A2C2-A2F0-45C8-8226-F766806587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94" name="Text Box 7">
          <a:extLst>
            <a:ext uri="{FF2B5EF4-FFF2-40B4-BE49-F238E27FC236}">
              <a16:creationId xmlns:a16="http://schemas.microsoft.com/office/drawing/2014/main" id="{E15AAB23-248F-4084-8738-93FCAB2C8E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95" name="Text Box 7">
          <a:extLst>
            <a:ext uri="{FF2B5EF4-FFF2-40B4-BE49-F238E27FC236}">
              <a16:creationId xmlns:a16="http://schemas.microsoft.com/office/drawing/2014/main" id="{E445DD6D-3FDC-42D4-848D-52E95360B2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96" name="Text Box 7">
          <a:extLst>
            <a:ext uri="{FF2B5EF4-FFF2-40B4-BE49-F238E27FC236}">
              <a16:creationId xmlns:a16="http://schemas.microsoft.com/office/drawing/2014/main" id="{4F448408-D579-4BB2-96B1-A00366821D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97" name="Text Box 7">
          <a:extLst>
            <a:ext uri="{FF2B5EF4-FFF2-40B4-BE49-F238E27FC236}">
              <a16:creationId xmlns:a16="http://schemas.microsoft.com/office/drawing/2014/main" id="{B58542B7-7CCF-456D-B0CA-67BACE460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98" name="Text Box 7">
          <a:extLst>
            <a:ext uri="{FF2B5EF4-FFF2-40B4-BE49-F238E27FC236}">
              <a16:creationId xmlns:a16="http://schemas.microsoft.com/office/drawing/2014/main" id="{31A0F3FD-DD1A-4963-BCD5-D860ABF511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599" name="Text Box 7">
          <a:extLst>
            <a:ext uri="{FF2B5EF4-FFF2-40B4-BE49-F238E27FC236}">
              <a16:creationId xmlns:a16="http://schemas.microsoft.com/office/drawing/2014/main" id="{669270E1-202E-4862-8D90-0E114DC6B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00" name="Text Box 7">
          <a:extLst>
            <a:ext uri="{FF2B5EF4-FFF2-40B4-BE49-F238E27FC236}">
              <a16:creationId xmlns:a16="http://schemas.microsoft.com/office/drawing/2014/main" id="{2C28230E-3D1B-4C7A-91AE-7FC2578D02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01" name="Text Box 7">
          <a:extLst>
            <a:ext uri="{FF2B5EF4-FFF2-40B4-BE49-F238E27FC236}">
              <a16:creationId xmlns:a16="http://schemas.microsoft.com/office/drawing/2014/main" id="{DCB6C2CB-7ADE-4BF3-ADE0-1B3A5CC8B5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02" name="Text Box 7">
          <a:extLst>
            <a:ext uri="{FF2B5EF4-FFF2-40B4-BE49-F238E27FC236}">
              <a16:creationId xmlns:a16="http://schemas.microsoft.com/office/drawing/2014/main" id="{D495F0AA-715D-403B-8B72-D9D5925E1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03" name="Text Box 7">
          <a:extLst>
            <a:ext uri="{FF2B5EF4-FFF2-40B4-BE49-F238E27FC236}">
              <a16:creationId xmlns:a16="http://schemas.microsoft.com/office/drawing/2014/main" id="{7FF4946C-EFE7-44F5-BB8D-85FCFB56FE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04" name="Text Box 7">
          <a:extLst>
            <a:ext uri="{FF2B5EF4-FFF2-40B4-BE49-F238E27FC236}">
              <a16:creationId xmlns:a16="http://schemas.microsoft.com/office/drawing/2014/main" id="{9A982A71-A65F-4D80-84CF-7AB121EF84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05" name="Text Box 7">
          <a:extLst>
            <a:ext uri="{FF2B5EF4-FFF2-40B4-BE49-F238E27FC236}">
              <a16:creationId xmlns:a16="http://schemas.microsoft.com/office/drawing/2014/main" id="{C413A43B-7BE0-4363-9E71-E261E6DDE1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06" name="Text Box 7">
          <a:extLst>
            <a:ext uri="{FF2B5EF4-FFF2-40B4-BE49-F238E27FC236}">
              <a16:creationId xmlns:a16="http://schemas.microsoft.com/office/drawing/2014/main" id="{432F549C-96CE-4F58-AAEB-37CA42092B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07" name="Text Box 7">
          <a:extLst>
            <a:ext uri="{FF2B5EF4-FFF2-40B4-BE49-F238E27FC236}">
              <a16:creationId xmlns:a16="http://schemas.microsoft.com/office/drawing/2014/main" id="{F6D8EBC3-8D1D-4DCC-B2AF-8E70A9BC8B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08" name="Text Box 7">
          <a:extLst>
            <a:ext uri="{FF2B5EF4-FFF2-40B4-BE49-F238E27FC236}">
              <a16:creationId xmlns:a16="http://schemas.microsoft.com/office/drawing/2014/main" id="{BAB1933B-77FF-4E79-9B8E-BB3953E514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09" name="Text Box 7">
          <a:extLst>
            <a:ext uri="{FF2B5EF4-FFF2-40B4-BE49-F238E27FC236}">
              <a16:creationId xmlns:a16="http://schemas.microsoft.com/office/drawing/2014/main" id="{AE4D5545-6825-401A-8C91-F335A68A1B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10" name="Text Box 7">
          <a:extLst>
            <a:ext uri="{FF2B5EF4-FFF2-40B4-BE49-F238E27FC236}">
              <a16:creationId xmlns:a16="http://schemas.microsoft.com/office/drawing/2014/main" id="{C9548FBF-4D5B-4527-9F9A-7B4DCC8C1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11" name="Text Box 7">
          <a:extLst>
            <a:ext uri="{FF2B5EF4-FFF2-40B4-BE49-F238E27FC236}">
              <a16:creationId xmlns:a16="http://schemas.microsoft.com/office/drawing/2014/main" id="{C9A1BA78-7C6D-493E-A955-A581E5518B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12" name="Text Box 7">
          <a:extLst>
            <a:ext uri="{FF2B5EF4-FFF2-40B4-BE49-F238E27FC236}">
              <a16:creationId xmlns:a16="http://schemas.microsoft.com/office/drawing/2014/main" id="{82A6DF50-2DAD-434C-836E-802D799997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13" name="Text Box 7">
          <a:extLst>
            <a:ext uri="{FF2B5EF4-FFF2-40B4-BE49-F238E27FC236}">
              <a16:creationId xmlns:a16="http://schemas.microsoft.com/office/drawing/2014/main" id="{F43932C3-EFAA-407E-9E85-0379BC316E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14" name="Text Box 7">
          <a:extLst>
            <a:ext uri="{FF2B5EF4-FFF2-40B4-BE49-F238E27FC236}">
              <a16:creationId xmlns:a16="http://schemas.microsoft.com/office/drawing/2014/main" id="{BF816F2C-3DA1-4D25-9382-DF9005BB7F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15" name="Text Box 7">
          <a:extLst>
            <a:ext uri="{FF2B5EF4-FFF2-40B4-BE49-F238E27FC236}">
              <a16:creationId xmlns:a16="http://schemas.microsoft.com/office/drawing/2014/main" id="{A0A74059-363A-4038-8B88-70DE14C692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16" name="Text Box 7">
          <a:extLst>
            <a:ext uri="{FF2B5EF4-FFF2-40B4-BE49-F238E27FC236}">
              <a16:creationId xmlns:a16="http://schemas.microsoft.com/office/drawing/2014/main" id="{0F749CAF-A42A-4B14-BAB4-B138F44CCD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17" name="Text Box 7">
          <a:extLst>
            <a:ext uri="{FF2B5EF4-FFF2-40B4-BE49-F238E27FC236}">
              <a16:creationId xmlns:a16="http://schemas.microsoft.com/office/drawing/2014/main" id="{47C9C999-4B1B-4CC3-9752-64E5535BE1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18" name="Text Box 7">
          <a:extLst>
            <a:ext uri="{FF2B5EF4-FFF2-40B4-BE49-F238E27FC236}">
              <a16:creationId xmlns:a16="http://schemas.microsoft.com/office/drawing/2014/main" id="{AB6C0161-438F-4308-92A2-D3FDF5D130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19" name="Text Box 7">
          <a:extLst>
            <a:ext uri="{FF2B5EF4-FFF2-40B4-BE49-F238E27FC236}">
              <a16:creationId xmlns:a16="http://schemas.microsoft.com/office/drawing/2014/main" id="{67567849-074A-4793-BCE3-9EE992BE9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20" name="Text Box 7">
          <a:extLst>
            <a:ext uri="{FF2B5EF4-FFF2-40B4-BE49-F238E27FC236}">
              <a16:creationId xmlns:a16="http://schemas.microsoft.com/office/drawing/2014/main" id="{A6798DA3-F169-4EB0-9E7C-CCC22DB66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21" name="Text Box 7">
          <a:extLst>
            <a:ext uri="{FF2B5EF4-FFF2-40B4-BE49-F238E27FC236}">
              <a16:creationId xmlns:a16="http://schemas.microsoft.com/office/drawing/2014/main" id="{7E755A56-5DB8-4787-979B-1E5103EF7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22" name="Text Box 7">
          <a:extLst>
            <a:ext uri="{FF2B5EF4-FFF2-40B4-BE49-F238E27FC236}">
              <a16:creationId xmlns:a16="http://schemas.microsoft.com/office/drawing/2014/main" id="{1135F77D-22DE-450D-9694-E235C4C9E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23" name="Text Box 7">
          <a:extLst>
            <a:ext uri="{FF2B5EF4-FFF2-40B4-BE49-F238E27FC236}">
              <a16:creationId xmlns:a16="http://schemas.microsoft.com/office/drawing/2014/main" id="{E5A41EA6-0DD3-4C85-95E8-0685C541C2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24" name="Text Box 7">
          <a:extLst>
            <a:ext uri="{FF2B5EF4-FFF2-40B4-BE49-F238E27FC236}">
              <a16:creationId xmlns:a16="http://schemas.microsoft.com/office/drawing/2014/main" id="{D94AB4B2-E0B1-4146-BAC1-E86DB4D1A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25" name="Text Box 7">
          <a:extLst>
            <a:ext uri="{FF2B5EF4-FFF2-40B4-BE49-F238E27FC236}">
              <a16:creationId xmlns:a16="http://schemas.microsoft.com/office/drawing/2014/main" id="{2072DF28-D4A4-4F3B-9FA6-9F450CBACA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26" name="Text Box 7">
          <a:extLst>
            <a:ext uri="{FF2B5EF4-FFF2-40B4-BE49-F238E27FC236}">
              <a16:creationId xmlns:a16="http://schemas.microsoft.com/office/drawing/2014/main" id="{63B173DF-26CE-473E-996E-0F34F09E43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27" name="Text Box 7">
          <a:extLst>
            <a:ext uri="{FF2B5EF4-FFF2-40B4-BE49-F238E27FC236}">
              <a16:creationId xmlns:a16="http://schemas.microsoft.com/office/drawing/2014/main" id="{81AD5172-9D05-4DB1-86FF-0DFF14E1C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28" name="Text Box 7">
          <a:extLst>
            <a:ext uri="{FF2B5EF4-FFF2-40B4-BE49-F238E27FC236}">
              <a16:creationId xmlns:a16="http://schemas.microsoft.com/office/drawing/2014/main" id="{177F9F18-E16E-4EAE-861D-B127FAD0F6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29" name="Text Box 7">
          <a:extLst>
            <a:ext uri="{FF2B5EF4-FFF2-40B4-BE49-F238E27FC236}">
              <a16:creationId xmlns:a16="http://schemas.microsoft.com/office/drawing/2014/main" id="{D45008EA-13DC-49FB-A5D8-7DEA0757E3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30" name="Text Box 7">
          <a:extLst>
            <a:ext uri="{FF2B5EF4-FFF2-40B4-BE49-F238E27FC236}">
              <a16:creationId xmlns:a16="http://schemas.microsoft.com/office/drawing/2014/main" id="{03FA640E-8499-4F66-BCEF-B360928433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31" name="Text Box 7">
          <a:extLst>
            <a:ext uri="{FF2B5EF4-FFF2-40B4-BE49-F238E27FC236}">
              <a16:creationId xmlns:a16="http://schemas.microsoft.com/office/drawing/2014/main" id="{0667DD87-C4A9-4321-B7BF-AB1DA65C05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32" name="Text Box 7">
          <a:extLst>
            <a:ext uri="{FF2B5EF4-FFF2-40B4-BE49-F238E27FC236}">
              <a16:creationId xmlns:a16="http://schemas.microsoft.com/office/drawing/2014/main" id="{9D8F364A-1836-42E8-9A66-8DEFF218F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33" name="Text Box 7">
          <a:extLst>
            <a:ext uri="{FF2B5EF4-FFF2-40B4-BE49-F238E27FC236}">
              <a16:creationId xmlns:a16="http://schemas.microsoft.com/office/drawing/2014/main" id="{D87E6AF0-45DA-4129-8C04-E22CDA3A3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34" name="Text Box 7">
          <a:extLst>
            <a:ext uri="{FF2B5EF4-FFF2-40B4-BE49-F238E27FC236}">
              <a16:creationId xmlns:a16="http://schemas.microsoft.com/office/drawing/2014/main" id="{C6CF0601-451D-4311-A971-BA62189754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35" name="Text Box 7">
          <a:extLst>
            <a:ext uri="{FF2B5EF4-FFF2-40B4-BE49-F238E27FC236}">
              <a16:creationId xmlns:a16="http://schemas.microsoft.com/office/drawing/2014/main" id="{584F0946-1D30-46A2-A7CF-E7C680EC62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36" name="Text Box 7">
          <a:extLst>
            <a:ext uri="{FF2B5EF4-FFF2-40B4-BE49-F238E27FC236}">
              <a16:creationId xmlns:a16="http://schemas.microsoft.com/office/drawing/2014/main" id="{8C51F4CA-64CE-4C56-A1D7-636D3590C2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37" name="Text Box 7">
          <a:extLst>
            <a:ext uri="{FF2B5EF4-FFF2-40B4-BE49-F238E27FC236}">
              <a16:creationId xmlns:a16="http://schemas.microsoft.com/office/drawing/2014/main" id="{9C95052D-9EDA-4C38-8E36-3F0822BA2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38" name="Text Box 7">
          <a:extLst>
            <a:ext uri="{FF2B5EF4-FFF2-40B4-BE49-F238E27FC236}">
              <a16:creationId xmlns:a16="http://schemas.microsoft.com/office/drawing/2014/main" id="{4ED77A45-F1CF-49FE-8F76-E4D6ED7E93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39" name="Text Box 7">
          <a:extLst>
            <a:ext uri="{FF2B5EF4-FFF2-40B4-BE49-F238E27FC236}">
              <a16:creationId xmlns:a16="http://schemas.microsoft.com/office/drawing/2014/main" id="{55B262D3-F7F4-4581-B0AB-A64DB27176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40" name="Text Box 7">
          <a:extLst>
            <a:ext uri="{FF2B5EF4-FFF2-40B4-BE49-F238E27FC236}">
              <a16:creationId xmlns:a16="http://schemas.microsoft.com/office/drawing/2014/main" id="{2156D802-07AC-412D-8B73-4F313CC73A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41" name="Text Box 7">
          <a:extLst>
            <a:ext uri="{FF2B5EF4-FFF2-40B4-BE49-F238E27FC236}">
              <a16:creationId xmlns:a16="http://schemas.microsoft.com/office/drawing/2014/main" id="{A4952CAF-7B41-4DA5-9D59-9AC5781CA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42" name="Text Box 7">
          <a:extLst>
            <a:ext uri="{FF2B5EF4-FFF2-40B4-BE49-F238E27FC236}">
              <a16:creationId xmlns:a16="http://schemas.microsoft.com/office/drawing/2014/main" id="{55735113-F429-46AE-93D9-4D9AFB88B8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43" name="Text Box 7">
          <a:extLst>
            <a:ext uri="{FF2B5EF4-FFF2-40B4-BE49-F238E27FC236}">
              <a16:creationId xmlns:a16="http://schemas.microsoft.com/office/drawing/2014/main" id="{B5999528-C192-4603-9497-F3180A36DA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44" name="Text Box 7">
          <a:extLst>
            <a:ext uri="{FF2B5EF4-FFF2-40B4-BE49-F238E27FC236}">
              <a16:creationId xmlns:a16="http://schemas.microsoft.com/office/drawing/2014/main" id="{218A412F-F007-435F-A572-80CC147FCB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45" name="Text Box 7">
          <a:extLst>
            <a:ext uri="{FF2B5EF4-FFF2-40B4-BE49-F238E27FC236}">
              <a16:creationId xmlns:a16="http://schemas.microsoft.com/office/drawing/2014/main" id="{3C486ABE-7FE9-449D-94E5-CA84EF6EB1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46" name="Text Box 7">
          <a:extLst>
            <a:ext uri="{FF2B5EF4-FFF2-40B4-BE49-F238E27FC236}">
              <a16:creationId xmlns:a16="http://schemas.microsoft.com/office/drawing/2014/main" id="{3D767D71-4364-4BBF-AE86-EEC7C2F08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47" name="Text Box 7">
          <a:extLst>
            <a:ext uri="{FF2B5EF4-FFF2-40B4-BE49-F238E27FC236}">
              <a16:creationId xmlns:a16="http://schemas.microsoft.com/office/drawing/2014/main" id="{6CC0FB60-02F7-4A9E-8020-43E731B19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48" name="Text Box 7">
          <a:extLst>
            <a:ext uri="{FF2B5EF4-FFF2-40B4-BE49-F238E27FC236}">
              <a16:creationId xmlns:a16="http://schemas.microsoft.com/office/drawing/2014/main" id="{A2C61869-B254-4F52-BBB9-0EBF43D94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49" name="Text Box 7">
          <a:extLst>
            <a:ext uri="{FF2B5EF4-FFF2-40B4-BE49-F238E27FC236}">
              <a16:creationId xmlns:a16="http://schemas.microsoft.com/office/drawing/2014/main" id="{DBF20D8C-890B-4C0E-A0B2-8BC94872A9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50" name="Text Box 7">
          <a:extLst>
            <a:ext uri="{FF2B5EF4-FFF2-40B4-BE49-F238E27FC236}">
              <a16:creationId xmlns:a16="http://schemas.microsoft.com/office/drawing/2014/main" id="{D30B5E97-BB0E-4031-BD30-6E3B8F0D0E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51" name="Text Box 7">
          <a:extLst>
            <a:ext uri="{FF2B5EF4-FFF2-40B4-BE49-F238E27FC236}">
              <a16:creationId xmlns:a16="http://schemas.microsoft.com/office/drawing/2014/main" id="{A792AC50-A35A-403A-9D43-6848DA67F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52" name="Text Box 7">
          <a:extLst>
            <a:ext uri="{FF2B5EF4-FFF2-40B4-BE49-F238E27FC236}">
              <a16:creationId xmlns:a16="http://schemas.microsoft.com/office/drawing/2014/main" id="{11D6FFC8-FB51-4B3E-A4EB-0E3D1E2275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53" name="Text Box 7">
          <a:extLst>
            <a:ext uri="{FF2B5EF4-FFF2-40B4-BE49-F238E27FC236}">
              <a16:creationId xmlns:a16="http://schemas.microsoft.com/office/drawing/2014/main" id="{63E7A04F-5998-465E-81B9-7AB89955A3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54" name="Text Box 7">
          <a:extLst>
            <a:ext uri="{FF2B5EF4-FFF2-40B4-BE49-F238E27FC236}">
              <a16:creationId xmlns:a16="http://schemas.microsoft.com/office/drawing/2014/main" id="{64618890-8378-4A16-B189-AAAC9C2675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55" name="Text Box 7">
          <a:extLst>
            <a:ext uri="{FF2B5EF4-FFF2-40B4-BE49-F238E27FC236}">
              <a16:creationId xmlns:a16="http://schemas.microsoft.com/office/drawing/2014/main" id="{609CE7B1-D76C-464E-8675-F41BD71179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56" name="Text Box 7">
          <a:extLst>
            <a:ext uri="{FF2B5EF4-FFF2-40B4-BE49-F238E27FC236}">
              <a16:creationId xmlns:a16="http://schemas.microsoft.com/office/drawing/2014/main" id="{F5B54210-BDD5-4397-BE6A-5E65B9E86C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57" name="Text Box 7">
          <a:extLst>
            <a:ext uri="{FF2B5EF4-FFF2-40B4-BE49-F238E27FC236}">
              <a16:creationId xmlns:a16="http://schemas.microsoft.com/office/drawing/2014/main" id="{F27BA769-FB07-4318-A3C4-FA9D3A9DAA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58" name="Text Box 7">
          <a:extLst>
            <a:ext uri="{FF2B5EF4-FFF2-40B4-BE49-F238E27FC236}">
              <a16:creationId xmlns:a16="http://schemas.microsoft.com/office/drawing/2014/main" id="{FF496273-99DF-4729-998F-BA8C37D2B9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59" name="Text Box 7">
          <a:extLst>
            <a:ext uri="{FF2B5EF4-FFF2-40B4-BE49-F238E27FC236}">
              <a16:creationId xmlns:a16="http://schemas.microsoft.com/office/drawing/2014/main" id="{DBD0BB7B-AC03-4E3F-9DFF-794D3FFEB0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60" name="Text Box 7">
          <a:extLst>
            <a:ext uri="{FF2B5EF4-FFF2-40B4-BE49-F238E27FC236}">
              <a16:creationId xmlns:a16="http://schemas.microsoft.com/office/drawing/2014/main" id="{80FA36CC-DC22-4BE7-BEE5-036461A46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61" name="Text Box 7">
          <a:extLst>
            <a:ext uri="{FF2B5EF4-FFF2-40B4-BE49-F238E27FC236}">
              <a16:creationId xmlns:a16="http://schemas.microsoft.com/office/drawing/2014/main" id="{EBD045DE-62DE-4294-970D-0538DE7896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62" name="Text Box 7">
          <a:extLst>
            <a:ext uri="{FF2B5EF4-FFF2-40B4-BE49-F238E27FC236}">
              <a16:creationId xmlns:a16="http://schemas.microsoft.com/office/drawing/2014/main" id="{7770AB86-0904-4428-8A16-3ADDC55DD6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63" name="Text Box 7">
          <a:extLst>
            <a:ext uri="{FF2B5EF4-FFF2-40B4-BE49-F238E27FC236}">
              <a16:creationId xmlns:a16="http://schemas.microsoft.com/office/drawing/2014/main" id="{6393A19D-8FA8-4B82-A818-90EBC5E3D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64" name="Text Box 7">
          <a:extLst>
            <a:ext uri="{FF2B5EF4-FFF2-40B4-BE49-F238E27FC236}">
              <a16:creationId xmlns:a16="http://schemas.microsoft.com/office/drawing/2014/main" id="{21CE4F4D-2804-4BED-9EF6-6997EA5EE6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65" name="Text Box 7">
          <a:extLst>
            <a:ext uri="{FF2B5EF4-FFF2-40B4-BE49-F238E27FC236}">
              <a16:creationId xmlns:a16="http://schemas.microsoft.com/office/drawing/2014/main" id="{A28C38C0-A8CD-4950-88B3-17C92C10EF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66" name="Text Box 7">
          <a:extLst>
            <a:ext uri="{FF2B5EF4-FFF2-40B4-BE49-F238E27FC236}">
              <a16:creationId xmlns:a16="http://schemas.microsoft.com/office/drawing/2014/main" id="{71CD5336-9DE2-4D69-9545-E57D4B1C0D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67" name="Text Box 7">
          <a:extLst>
            <a:ext uri="{FF2B5EF4-FFF2-40B4-BE49-F238E27FC236}">
              <a16:creationId xmlns:a16="http://schemas.microsoft.com/office/drawing/2014/main" id="{A6661EC2-EBEA-419A-88A4-ED61CAE728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68" name="Text Box 7">
          <a:extLst>
            <a:ext uri="{FF2B5EF4-FFF2-40B4-BE49-F238E27FC236}">
              <a16:creationId xmlns:a16="http://schemas.microsoft.com/office/drawing/2014/main" id="{B8E51661-169F-4DD6-9849-D2CEE32878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69" name="Text Box 7">
          <a:extLst>
            <a:ext uri="{FF2B5EF4-FFF2-40B4-BE49-F238E27FC236}">
              <a16:creationId xmlns:a16="http://schemas.microsoft.com/office/drawing/2014/main" id="{BFFBDF24-C281-4F72-8033-9691F79B9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70" name="Text Box 7">
          <a:extLst>
            <a:ext uri="{FF2B5EF4-FFF2-40B4-BE49-F238E27FC236}">
              <a16:creationId xmlns:a16="http://schemas.microsoft.com/office/drawing/2014/main" id="{95084332-96C2-429E-9766-E900D6B2F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71" name="Text Box 7">
          <a:extLst>
            <a:ext uri="{FF2B5EF4-FFF2-40B4-BE49-F238E27FC236}">
              <a16:creationId xmlns:a16="http://schemas.microsoft.com/office/drawing/2014/main" id="{628162B4-8338-4841-B455-8B5B8874F0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72" name="Text Box 7">
          <a:extLst>
            <a:ext uri="{FF2B5EF4-FFF2-40B4-BE49-F238E27FC236}">
              <a16:creationId xmlns:a16="http://schemas.microsoft.com/office/drawing/2014/main" id="{B51D57D9-A766-40FF-B91C-80C1094294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73" name="Text Box 7">
          <a:extLst>
            <a:ext uri="{FF2B5EF4-FFF2-40B4-BE49-F238E27FC236}">
              <a16:creationId xmlns:a16="http://schemas.microsoft.com/office/drawing/2014/main" id="{DED4CEA5-F910-49D0-9DF0-3159AE400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74" name="Text Box 7">
          <a:extLst>
            <a:ext uri="{FF2B5EF4-FFF2-40B4-BE49-F238E27FC236}">
              <a16:creationId xmlns:a16="http://schemas.microsoft.com/office/drawing/2014/main" id="{37239ABA-8D36-48CE-B8A5-39C6E655A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75" name="Text Box 7">
          <a:extLst>
            <a:ext uri="{FF2B5EF4-FFF2-40B4-BE49-F238E27FC236}">
              <a16:creationId xmlns:a16="http://schemas.microsoft.com/office/drawing/2014/main" id="{B4BC97AE-AE62-4992-B862-2254D74865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76" name="Text Box 7">
          <a:extLst>
            <a:ext uri="{FF2B5EF4-FFF2-40B4-BE49-F238E27FC236}">
              <a16:creationId xmlns:a16="http://schemas.microsoft.com/office/drawing/2014/main" id="{6246F8AD-CB6A-42DB-9FB5-340F74E1F9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77" name="Text Box 7">
          <a:extLst>
            <a:ext uri="{FF2B5EF4-FFF2-40B4-BE49-F238E27FC236}">
              <a16:creationId xmlns:a16="http://schemas.microsoft.com/office/drawing/2014/main" id="{EFC08F84-A12D-46B4-9AC1-531A605A4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78" name="Text Box 7">
          <a:extLst>
            <a:ext uri="{FF2B5EF4-FFF2-40B4-BE49-F238E27FC236}">
              <a16:creationId xmlns:a16="http://schemas.microsoft.com/office/drawing/2014/main" id="{EA9F926E-6AD0-498E-A0C4-F25CBE644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79" name="Text Box 7">
          <a:extLst>
            <a:ext uri="{FF2B5EF4-FFF2-40B4-BE49-F238E27FC236}">
              <a16:creationId xmlns:a16="http://schemas.microsoft.com/office/drawing/2014/main" id="{EA706184-914C-4011-84A6-1D36F1061A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80" name="Text Box 7">
          <a:extLst>
            <a:ext uri="{FF2B5EF4-FFF2-40B4-BE49-F238E27FC236}">
              <a16:creationId xmlns:a16="http://schemas.microsoft.com/office/drawing/2014/main" id="{8034B75C-E80D-4A8C-BB40-FA48B6A720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81" name="Text Box 7">
          <a:extLst>
            <a:ext uri="{FF2B5EF4-FFF2-40B4-BE49-F238E27FC236}">
              <a16:creationId xmlns:a16="http://schemas.microsoft.com/office/drawing/2014/main" id="{FCF027FA-65BF-4D18-9DC1-F6B3DDEE3E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82" name="Text Box 7">
          <a:extLst>
            <a:ext uri="{FF2B5EF4-FFF2-40B4-BE49-F238E27FC236}">
              <a16:creationId xmlns:a16="http://schemas.microsoft.com/office/drawing/2014/main" id="{E2713F68-9491-4FE6-938E-8EDEDB5F0A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83" name="Text Box 7">
          <a:extLst>
            <a:ext uri="{FF2B5EF4-FFF2-40B4-BE49-F238E27FC236}">
              <a16:creationId xmlns:a16="http://schemas.microsoft.com/office/drawing/2014/main" id="{50368A44-3637-4DE6-9489-8B09750B1C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84" name="Text Box 7">
          <a:extLst>
            <a:ext uri="{FF2B5EF4-FFF2-40B4-BE49-F238E27FC236}">
              <a16:creationId xmlns:a16="http://schemas.microsoft.com/office/drawing/2014/main" id="{E4C1EDB8-B86E-4C13-B512-CCE00815A4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85" name="Text Box 7">
          <a:extLst>
            <a:ext uri="{FF2B5EF4-FFF2-40B4-BE49-F238E27FC236}">
              <a16:creationId xmlns:a16="http://schemas.microsoft.com/office/drawing/2014/main" id="{B950A4AD-0C7B-4098-8FC3-0795CA1C12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86" name="Text Box 7">
          <a:extLst>
            <a:ext uri="{FF2B5EF4-FFF2-40B4-BE49-F238E27FC236}">
              <a16:creationId xmlns:a16="http://schemas.microsoft.com/office/drawing/2014/main" id="{5D3E0371-BC28-457D-A675-0DB86542DB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87" name="Text Box 7">
          <a:extLst>
            <a:ext uri="{FF2B5EF4-FFF2-40B4-BE49-F238E27FC236}">
              <a16:creationId xmlns:a16="http://schemas.microsoft.com/office/drawing/2014/main" id="{FB01B827-325E-4FED-8936-E5B959FBD6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88" name="Text Box 7">
          <a:extLst>
            <a:ext uri="{FF2B5EF4-FFF2-40B4-BE49-F238E27FC236}">
              <a16:creationId xmlns:a16="http://schemas.microsoft.com/office/drawing/2014/main" id="{E5A5EC84-16F7-4B2E-B26A-D41D451B89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89" name="Text Box 7">
          <a:extLst>
            <a:ext uri="{FF2B5EF4-FFF2-40B4-BE49-F238E27FC236}">
              <a16:creationId xmlns:a16="http://schemas.microsoft.com/office/drawing/2014/main" id="{C903B1F0-583D-4A0C-8970-4C4DEB1CFC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90" name="Text Box 7">
          <a:extLst>
            <a:ext uri="{FF2B5EF4-FFF2-40B4-BE49-F238E27FC236}">
              <a16:creationId xmlns:a16="http://schemas.microsoft.com/office/drawing/2014/main" id="{C7DD96C3-B88E-4D1D-B054-BA6453CE5D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1691" name="Text Box 7">
          <a:extLst>
            <a:ext uri="{FF2B5EF4-FFF2-40B4-BE49-F238E27FC236}">
              <a16:creationId xmlns:a16="http://schemas.microsoft.com/office/drawing/2014/main" id="{D0CA10EC-0438-4A9A-A215-E648026B0F6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92" name="Text Box 7">
          <a:extLst>
            <a:ext uri="{FF2B5EF4-FFF2-40B4-BE49-F238E27FC236}">
              <a16:creationId xmlns:a16="http://schemas.microsoft.com/office/drawing/2014/main" id="{14DDB12F-5FD4-4521-A4B3-74C5FF6EFF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93" name="Text Box 7">
          <a:extLst>
            <a:ext uri="{FF2B5EF4-FFF2-40B4-BE49-F238E27FC236}">
              <a16:creationId xmlns:a16="http://schemas.microsoft.com/office/drawing/2014/main" id="{0F14BA83-E1DB-4F81-B924-EFCBDFDE8A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94" name="Text Box 7">
          <a:extLst>
            <a:ext uri="{FF2B5EF4-FFF2-40B4-BE49-F238E27FC236}">
              <a16:creationId xmlns:a16="http://schemas.microsoft.com/office/drawing/2014/main" id="{8C30FD9E-3E5E-4F78-AC15-240D1E214C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95" name="Text Box 7">
          <a:extLst>
            <a:ext uri="{FF2B5EF4-FFF2-40B4-BE49-F238E27FC236}">
              <a16:creationId xmlns:a16="http://schemas.microsoft.com/office/drawing/2014/main" id="{F7962B2A-999D-4512-AD13-9052F1D7E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96" name="Text Box 7">
          <a:extLst>
            <a:ext uri="{FF2B5EF4-FFF2-40B4-BE49-F238E27FC236}">
              <a16:creationId xmlns:a16="http://schemas.microsoft.com/office/drawing/2014/main" id="{D1A1ED4C-3CA6-4815-8BEA-042CF33549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97" name="Text Box 7">
          <a:extLst>
            <a:ext uri="{FF2B5EF4-FFF2-40B4-BE49-F238E27FC236}">
              <a16:creationId xmlns:a16="http://schemas.microsoft.com/office/drawing/2014/main" id="{0AD0CA47-EDFE-4B0F-A217-FDEF915699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98" name="Text Box 7">
          <a:extLst>
            <a:ext uri="{FF2B5EF4-FFF2-40B4-BE49-F238E27FC236}">
              <a16:creationId xmlns:a16="http://schemas.microsoft.com/office/drawing/2014/main" id="{67CEA2D7-595D-494C-AB33-55A5160682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699" name="Text Box 7">
          <a:extLst>
            <a:ext uri="{FF2B5EF4-FFF2-40B4-BE49-F238E27FC236}">
              <a16:creationId xmlns:a16="http://schemas.microsoft.com/office/drawing/2014/main" id="{4265B723-9A53-455B-B0E1-31636D7FC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00" name="Text Box 7">
          <a:extLst>
            <a:ext uri="{FF2B5EF4-FFF2-40B4-BE49-F238E27FC236}">
              <a16:creationId xmlns:a16="http://schemas.microsoft.com/office/drawing/2014/main" id="{310DDF31-7F6B-41D9-806A-18FA74B583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01" name="Text Box 7">
          <a:extLst>
            <a:ext uri="{FF2B5EF4-FFF2-40B4-BE49-F238E27FC236}">
              <a16:creationId xmlns:a16="http://schemas.microsoft.com/office/drawing/2014/main" id="{27354D2B-D183-4FF6-BD92-F4FC48D8B2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02" name="Text Box 7">
          <a:extLst>
            <a:ext uri="{FF2B5EF4-FFF2-40B4-BE49-F238E27FC236}">
              <a16:creationId xmlns:a16="http://schemas.microsoft.com/office/drawing/2014/main" id="{CDA792F8-34F1-403C-82A2-E8CA104EB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03" name="Text Box 7">
          <a:extLst>
            <a:ext uri="{FF2B5EF4-FFF2-40B4-BE49-F238E27FC236}">
              <a16:creationId xmlns:a16="http://schemas.microsoft.com/office/drawing/2014/main" id="{BD48BE12-F2EC-466E-A05C-14DF321C54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04" name="Text Box 7">
          <a:extLst>
            <a:ext uri="{FF2B5EF4-FFF2-40B4-BE49-F238E27FC236}">
              <a16:creationId xmlns:a16="http://schemas.microsoft.com/office/drawing/2014/main" id="{7BE706D0-941B-49C2-A50E-BE178373B3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05" name="Text Box 7">
          <a:extLst>
            <a:ext uri="{FF2B5EF4-FFF2-40B4-BE49-F238E27FC236}">
              <a16:creationId xmlns:a16="http://schemas.microsoft.com/office/drawing/2014/main" id="{535C3830-A82D-42AC-B8DC-9F29C05ADC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06" name="Text Box 7">
          <a:extLst>
            <a:ext uri="{FF2B5EF4-FFF2-40B4-BE49-F238E27FC236}">
              <a16:creationId xmlns:a16="http://schemas.microsoft.com/office/drawing/2014/main" id="{D495B297-3578-462D-8BD8-599474E3A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07" name="Text Box 7">
          <a:extLst>
            <a:ext uri="{FF2B5EF4-FFF2-40B4-BE49-F238E27FC236}">
              <a16:creationId xmlns:a16="http://schemas.microsoft.com/office/drawing/2014/main" id="{078ACACE-9B66-48DD-85A1-EF75CFEF3A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08" name="Text Box 7">
          <a:extLst>
            <a:ext uri="{FF2B5EF4-FFF2-40B4-BE49-F238E27FC236}">
              <a16:creationId xmlns:a16="http://schemas.microsoft.com/office/drawing/2014/main" id="{A776965C-50D2-4A52-8E08-B05BC905D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09" name="Text Box 7">
          <a:extLst>
            <a:ext uri="{FF2B5EF4-FFF2-40B4-BE49-F238E27FC236}">
              <a16:creationId xmlns:a16="http://schemas.microsoft.com/office/drawing/2014/main" id="{C698D04B-3C8A-4E82-B4F9-CEA66724D6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10" name="Text Box 7">
          <a:extLst>
            <a:ext uri="{FF2B5EF4-FFF2-40B4-BE49-F238E27FC236}">
              <a16:creationId xmlns:a16="http://schemas.microsoft.com/office/drawing/2014/main" id="{9CBD2D64-C37D-43D4-814D-321DD89A27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11" name="Text Box 7">
          <a:extLst>
            <a:ext uri="{FF2B5EF4-FFF2-40B4-BE49-F238E27FC236}">
              <a16:creationId xmlns:a16="http://schemas.microsoft.com/office/drawing/2014/main" id="{D81F59A8-A6D0-49F5-A9A9-BA1E69CB9D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12" name="Text Box 7">
          <a:extLst>
            <a:ext uri="{FF2B5EF4-FFF2-40B4-BE49-F238E27FC236}">
              <a16:creationId xmlns:a16="http://schemas.microsoft.com/office/drawing/2014/main" id="{8A0FE7A3-ECA2-4A0C-8332-61644CA4FB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13" name="Text Box 7">
          <a:extLst>
            <a:ext uri="{FF2B5EF4-FFF2-40B4-BE49-F238E27FC236}">
              <a16:creationId xmlns:a16="http://schemas.microsoft.com/office/drawing/2014/main" id="{D87F8A03-6877-4CBA-BF4D-2385E9E727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14" name="Text Box 7">
          <a:extLst>
            <a:ext uri="{FF2B5EF4-FFF2-40B4-BE49-F238E27FC236}">
              <a16:creationId xmlns:a16="http://schemas.microsoft.com/office/drawing/2014/main" id="{9E1088C5-CBEB-4914-92BF-F3C0948281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15" name="Text Box 7">
          <a:extLst>
            <a:ext uri="{FF2B5EF4-FFF2-40B4-BE49-F238E27FC236}">
              <a16:creationId xmlns:a16="http://schemas.microsoft.com/office/drawing/2014/main" id="{6F48A69E-8C58-4B89-B488-3B4712ABFD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16" name="Text Box 7">
          <a:extLst>
            <a:ext uri="{FF2B5EF4-FFF2-40B4-BE49-F238E27FC236}">
              <a16:creationId xmlns:a16="http://schemas.microsoft.com/office/drawing/2014/main" id="{EF533C75-D022-4E83-887A-5A7CBBEDD8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17" name="Text Box 7">
          <a:extLst>
            <a:ext uri="{FF2B5EF4-FFF2-40B4-BE49-F238E27FC236}">
              <a16:creationId xmlns:a16="http://schemas.microsoft.com/office/drawing/2014/main" id="{FD5426DA-85FC-48A7-B8D8-8B95CB02E9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18" name="Text Box 7">
          <a:extLst>
            <a:ext uri="{FF2B5EF4-FFF2-40B4-BE49-F238E27FC236}">
              <a16:creationId xmlns:a16="http://schemas.microsoft.com/office/drawing/2014/main" id="{5AE4529E-3A02-4AD8-9064-537B82B1FB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19" name="Text Box 7">
          <a:extLst>
            <a:ext uri="{FF2B5EF4-FFF2-40B4-BE49-F238E27FC236}">
              <a16:creationId xmlns:a16="http://schemas.microsoft.com/office/drawing/2014/main" id="{B656BED5-C299-4488-B65F-5F4E94D38A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20" name="Text Box 7">
          <a:extLst>
            <a:ext uri="{FF2B5EF4-FFF2-40B4-BE49-F238E27FC236}">
              <a16:creationId xmlns:a16="http://schemas.microsoft.com/office/drawing/2014/main" id="{8889A9BD-4914-4533-B2FF-D312BC679B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21" name="Text Box 7">
          <a:extLst>
            <a:ext uri="{FF2B5EF4-FFF2-40B4-BE49-F238E27FC236}">
              <a16:creationId xmlns:a16="http://schemas.microsoft.com/office/drawing/2014/main" id="{28B37FF3-C452-4D11-8D7B-D30E74836F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22" name="Text Box 7">
          <a:extLst>
            <a:ext uri="{FF2B5EF4-FFF2-40B4-BE49-F238E27FC236}">
              <a16:creationId xmlns:a16="http://schemas.microsoft.com/office/drawing/2014/main" id="{D2BED92F-5C09-4C23-9263-72E59A6823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23" name="Text Box 7">
          <a:extLst>
            <a:ext uri="{FF2B5EF4-FFF2-40B4-BE49-F238E27FC236}">
              <a16:creationId xmlns:a16="http://schemas.microsoft.com/office/drawing/2014/main" id="{85174563-DEFC-4F75-B1EF-56F248ADC9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24" name="Text Box 7">
          <a:extLst>
            <a:ext uri="{FF2B5EF4-FFF2-40B4-BE49-F238E27FC236}">
              <a16:creationId xmlns:a16="http://schemas.microsoft.com/office/drawing/2014/main" id="{06150930-2FA2-4532-8F84-7A6F6411DA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25" name="Text Box 7">
          <a:extLst>
            <a:ext uri="{FF2B5EF4-FFF2-40B4-BE49-F238E27FC236}">
              <a16:creationId xmlns:a16="http://schemas.microsoft.com/office/drawing/2014/main" id="{E55867EF-86FC-437D-AB69-C358BF95DE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26" name="Text Box 7">
          <a:extLst>
            <a:ext uri="{FF2B5EF4-FFF2-40B4-BE49-F238E27FC236}">
              <a16:creationId xmlns:a16="http://schemas.microsoft.com/office/drawing/2014/main" id="{956702DF-5C8D-45BA-8AE2-5B2671C9E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27" name="Text Box 7">
          <a:extLst>
            <a:ext uri="{FF2B5EF4-FFF2-40B4-BE49-F238E27FC236}">
              <a16:creationId xmlns:a16="http://schemas.microsoft.com/office/drawing/2014/main" id="{EB2F6CF8-E241-4E7E-9679-12422250B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28" name="Text Box 7">
          <a:extLst>
            <a:ext uri="{FF2B5EF4-FFF2-40B4-BE49-F238E27FC236}">
              <a16:creationId xmlns:a16="http://schemas.microsoft.com/office/drawing/2014/main" id="{4B66FAF6-71EA-468F-BD48-B0C6F1815D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29" name="Text Box 7">
          <a:extLst>
            <a:ext uri="{FF2B5EF4-FFF2-40B4-BE49-F238E27FC236}">
              <a16:creationId xmlns:a16="http://schemas.microsoft.com/office/drawing/2014/main" id="{2843C44D-208E-459B-98AC-B40715D366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30" name="Text Box 7">
          <a:extLst>
            <a:ext uri="{FF2B5EF4-FFF2-40B4-BE49-F238E27FC236}">
              <a16:creationId xmlns:a16="http://schemas.microsoft.com/office/drawing/2014/main" id="{9BE40C1D-0D7E-4A9D-B0FC-2A6CA1DE26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31" name="Text Box 7">
          <a:extLst>
            <a:ext uri="{FF2B5EF4-FFF2-40B4-BE49-F238E27FC236}">
              <a16:creationId xmlns:a16="http://schemas.microsoft.com/office/drawing/2014/main" id="{1F20FE82-B7C3-4EAC-B83D-CC24B9D22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32" name="Text Box 7">
          <a:extLst>
            <a:ext uri="{FF2B5EF4-FFF2-40B4-BE49-F238E27FC236}">
              <a16:creationId xmlns:a16="http://schemas.microsoft.com/office/drawing/2014/main" id="{B81CB8DE-ED70-4ECC-8D31-C15A72753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33" name="Text Box 7">
          <a:extLst>
            <a:ext uri="{FF2B5EF4-FFF2-40B4-BE49-F238E27FC236}">
              <a16:creationId xmlns:a16="http://schemas.microsoft.com/office/drawing/2014/main" id="{47F86FDC-0609-49D7-AA4D-3BB4CD8213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34" name="Text Box 7">
          <a:extLst>
            <a:ext uri="{FF2B5EF4-FFF2-40B4-BE49-F238E27FC236}">
              <a16:creationId xmlns:a16="http://schemas.microsoft.com/office/drawing/2014/main" id="{FF1D26A5-0AAA-4B6E-BF84-01574C8807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35" name="Text Box 7">
          <a:extLst>
            <a:ext uri="{FF2B5EF4-FFF2-40B4-BE49-F238E27FC236}">
              <a16:creationId xmlns:a16="http://schemas.microsoft.com/office/drawing/2014/main" id="{C16EE6D5-F494-4317-9C03-D16624CB68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36" name="Text Box 7">
          <a:extLst>
            <a:ext uri="{FF2B5EF4-FFF2-40B4-BE49-F238E27FC236}">
              <a16:creationId xmlns:a16="http://schemas.microsoft.com/office/drawing/2014/main" id="{5B283D3B-6331-4676-9D30-46B760C255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37" name="Text Box 7">
          <a:extLst>
            <a:ext uri="{FF2B5EF4-FFF2-40B4-BE49-F238E27FC236}">
              <a16:creationId xmlns:a16="http://schemas.microsoft.com/office/drawing/2014/main" id="{399D7123-B326-411D-84B3-E2C099CE6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38" name="Text Box 7">
          <a:extLst>
            <a:ext uri="{FF2B5EF4-FFF2-40B4-BE49-F238E27FC236}">
              <a16:creationId xmlns:a16="http://schemas.microsoft.com/office/drawing/2014/main" id="{55D28E34-7BED-48C8-8E32-C290192387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39" name="Text Box 7">
          <a:extLst>
            <a:ext uri="{FF2B5EF4-FFF2-40B4-BE49-F238E27FC236}">
              <a16:creationId xmlns:a16="http://schemas.microsoft.com/office/drawing/2014/main" id="{DA719A21-04C4-4CF4-8888-F048DB13A5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40" name="Text Box 7">
          <a:extLst>
            <a:ext uri="{FF2B5EF4-FFF2-40B4-BE49-F238E27FC236}">
              <a16:creationId xmlns:a16="http://schemas.microsoft.com/office/drawing/2014/main" id="{710D5199-4824-4C0D-BB7F-198329C566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41" name="Text Box 7">
          <a:extLst>
            <a:ext uri="{FF2B5EF4-FFF2-40B4-BE49-F238E27FC236}">
              <a16:creationId xmlns:a16="http://schemas.microsoft.com/office/drawing/2014/main" id="{809EDBCA-CEC8-41BD-8B5E-FF8DD17DAC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42" name="Text Box 7">
          <a:extLst>
            <a:ext uri="{FF2B5EF4-FFF2-40B4-BE49-F238E27FC236}">
              <a16:creationId xmlns:a16="http://schemas.microsoft.com/office/drawing/2014/main" id="{AB04014A-8273-43C8-98AC-FFD27AA4A3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43" name="Text Box 7">
          <a:extLst>
            <a:ext uri="{FF2B5EF4-FFF2-40B4-BE49-F238E27FC236}">
              <a16:creationId xmlns:a16="http://schemas.microsoft.com/office/drawing/2014/main" id="{CE32F0C7-19F3-4FD9-9B9E-8AE742BC8F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1744" name="Text Box 7">
          <a:extLst>
            <a:ext uri="{FF2B5EF4-FFF2-40B4-BE49-F238E27FC236}">
              <a16:creationId xmlns:a16="http://schemas.microsoft.com/office/drawing/2014/main" id="{94677E5D-E5D1-4E20-AA6E-F234EBCA88C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45" name="Text Box 7">
          <a:extLst>
            <a:ext uri="{FF2B5EF4-FFF2-40B4-BE49-F238E27FC236}">
              <a16:creationId xmlns:a16="http://schemas.microsoft.com/office/drawing/2014/main" id="{DA6C0CC6-8E9B-4DC5-9778-5F06D4398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46" name="Text Box 7">
          <a:extLst>
            <a:ext uri="{FF2B5EF4-FFF2-40B4-BE49-F238E27FC236}">
              <a16:creationId xmlns:a16="http://schemas.microsoft.com/office/drawing/2014/main" id="{5BF81D0C-2BD9-4E84-87F9-35FB859398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47" name="Text Box 7">
          <a:extLst>
            <a:ext uri="{FF2B5EF4-FFF2-40B4-BE49-F238E27FC236}">
              <a16:creationId xmlns:a16="http://schemas.microsoft.com/office/drawing/2014/main" id="{172C93A3-95D0-4D8D-9F3C-ED0541A648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48" name="Text Box 7">
          <a:extLst>
            <a:ext uri="{FF2B5EF4-FFF2-40B4-BE49-F238E27FC236}">
              <a16:creationId xmlns:a16="http://schemas.microsoft.com/office/drawing/2014/main" id="{51BB606F-F2DF-4CEE-B1FC-215AA94535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49" name="Text Box 7">
          <a:extLst>
            <a:ext uri="{FF2B5EF4-FFF2-40B4-BE49-F238E27FC236}">
              <a16:creationId xmlns:a16="http://schemas.microsoft.com/office/drawing/2014/main" id="{14A670E3-C12E-43AF-B79F-BCD787D79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50" name="Text Box 7">
          <a:extLst>
            <a:ext uri="{FF2B5EF4-FFF2-40B4-BE49-F238E27FC236}">
              <a16:creationId xmlns:a16="http://schemas.microsoft.com/office/drawing/2014/main" id="{1463C9D9-1FD9-4260-8488-22D5A09350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51" name="Text Box 7">
          <a:extLst>
            <a:ext uri="{FF2B5EF4-FFF2-40B4-BE49-F238E27FC236}">
              <a16:creationId xmlns:a16="http://schemas.microsoft.com/office/drawing/2014/main" id="{2DA8BAF5-3AD2-42F7-B690-36E90CA3BF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52" name="Text Box 7">
          <a:extLst>
            <a:ext uri="{FF2B5EF4-FFF2-40B4-BE49-F238E27FC236}">
              <a16:creationId xmlns:a16="http://schemas.microsoft.com/office/drawing/2014/main" id="{79456E6E-E59D-472F-8AB1-6F8412AF1B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53" name="Text Box 7">
          <a:extLst>
            <a:ext uri="{FF2B5EF4-FFF2-40B4-BE49-F238E27FC236}">
              <a16:creationId xmlns:a16="http://schemas.microsoft.com/office/drawing/2014/main" id="{BDE4CF23-23FF-4396-82D2-657A46E9FC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54" name="Text Box 7">
          <a:extLst>
            <a:ext uri="{FF2B5EF4-FFF2-40B4-BE49-F238E27FC236}">
              <a16:creationId xmlns:a16="http://schemas.microsoft.com/office/drawing/2014/main" id="{62F7BA8D-C69D-4482-ABB9-A2546CC9D3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55" name="Text Box 7">
          <a:extLst>
            <a:ext uri="{FF2B5EF4-FFF2-40B4-BE49-F238E27FC236}">
              <a16:creationId xmlns:a16="http://schemas.microsoft.com/office/drawing/2014/main" id="{BBCD32CF-302B-449B-A617-24638289D3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56" name="Text Box 7">
          <a:extLst>
            <a:ext uri="{FF2B5EF4-FFF2-40B4-BE49-F238E27FC236}">
              <a16:creationId xmlns:a16="http://schemas.microsoft.com/office/drawing/2014/main" id="{07530A91-0DA6-4FC7-991C-D7175547DD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57" name="Text Box 7">
          <a:extLst>
            <a:ext uri="{FF2B5EF4-FFF2-40B4-BE49-F238E27FC236}">
              <a16:creationId xmlns:a16="http://schemas.microsoft.com/office/drawing/2014/main" id="{B1677E3B-AB5F-4A80-AB8F-9EEB4EC9FD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58" name="Text Box 7">
          <a:extLst>
            <a:ext uri="{FF2B5EF4-FFF2-40B4-BE49-F238E27FC236}">
              <a16:creationId xmlns:a16="http://schemas.microsoft.com/office/drawing/2014/main" id="{0D445D11-10E7-46E6-B971-9F34A43FED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59" name="Text Box 7">
          <a:extLst>
            <a:ext uri="{FF2B5EF4-FFF2-40B4-BE49-F238E27FC236}">
              <a16:creationId xmlns:a16="http://schemas.microsoft.com/office/drawing/2014/main" id="{BD4144CB-D87D-4B91-988D-CC60989A38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60" name="Text Box 7">
          <a:extLst>
            <a:ext uri="{FF2B5EF4-FFF2-40B4-BE49-F238E27FC236}">
              <a16:creationId xmlns:a16="http://schemas.microsoft.com/office/drawing/2014/main" id="{FC2A2170-3FAD-4204-A734-709D4708E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61" name="Text Box 7">
          <a:extLst>
            <a:ext uri="{FF2B5EF4-FFF2-40B4-BE49-F238E27FC236}">
              <a16:creationId xmlns:a16="http://schemas.microsoft.com/office/drawing/2014/main" id="{732A5CFF-DBC1-4CCE-8C66-FF3811E08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62" name="Text Box 7">
          <a:extLst>
            <a:ext uri="{FF2B5EF4-FFF2-40B4-BE49-F238E27FC236}">
              <a16:creationId xmlns:a16="http://schemas.microsoft.com/office/drawing/2014/main" id="{F69678C5-C91C-4B79-84FF-3D2A57C71A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63" name="Text Box 7">
          <a:extLst>
            <a:ext uri="{FF2B5EF4-FFF2-40B4-BE49-F238E27FC236}">
              <a16:creationId xmlns:a16="http://schemas.microsoft.com/office/drawing/2014/main" id="{1FE66616-3968-43BD-A0DF-F16E15F824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64" name="Text Box 7">
          <a:extLst>
            <a:ext uri="{FF2B5EF4-FFF2-40B4-BE49-F238E27FC236}">
              <a16:creationId xmlns:a16="http://schemas.microsoft.com/office/drawing/2014/main" id="{E529DD77-1A14-411F-B0AF-8ED85991EA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65" name="Text Box 7">
          <a:extLst>
            <a:ext uri="{FF2B5EF4-FFF2-40B4-BE49-F238E27FC236}">
              <a16:creationId xmlns:a16="http://schemas.microsoft.com/office/drawing/2014/main" id="{A1584A5E-EBA5-4ADC-94D5-09D0379988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66" name="Text Box 7">
          <a:extLst>
            <a:ext uri="{FF2B5EF4-FFF2-40B4-BE49-F238E27FC236}">
              <a16:creationId xmlns:a16="http://schemas.microsoft.com/office/drawing/2014/main" id="{09B29E4E-CCB9-462E-89FA-CBDA54E5BC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67" name="Text Box 7">
          <a:extLst>
            <a:ext uri="{FF2B5EF4-FFF2-40B4-BE49-F238E27FC236}">
              <a16:creationId xmlns:a16="http://schemas.microsoft.com/office/drawing/2014/main" id="{EB62F4E5-35C6-42C2-8E07-6273E2971E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68" name="Text Box 7">
          <a:extLst>
            <a:ext uri="{FF2B5EF4-FFF2-40B4-BE49-F238E27FC236}">
              <a16:creationId xmlns:a16="http://schemas.microsoft.com/office/drawing/2014/main" id="{FFE5381E-33AC-40B2-AE61-F1DA81EC69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69" name="Text Box 7">
          <a:extLst>
            <a:ext uri="{FF2B5EF4-FFF2-40B4-BE49-F238E27FC236}">
              <a16:creationId xmlns:a16="http://schemas.microsoft.com/office/drawing/2014/main" id="{093A02A0-3A24-4059-BAD3-16223AFC2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70" name="Text Box 7">
          <a:extLst>
            <a:ext uri="{FF2B5EF4-FFF2-40B4-BE49-F238E27FC236}">
              <a16:creationId xmlns:a16="http://schemas.microsoft.com/office/drawing/2014/main" id="{8D7D1E1D-0624-463F-9567-6597309C86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71" name="Text Box 7">
          <a:extLst>
            <a:ext uri="{FF2B5EF4-FFF2-40B4-BE49-F238E27FC236}">
              <a16:creationId xmlns:a16="http://schemas.microsoft.com/office/drawing/2014/main" id="{DA060B40-6CB6-4B0B-971B-5293D2A08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72" name="Text Box 7">
          <a:extLst>
            <a:ext uri="{FF2B5EF4-FFF2-40B4-BE49-F238E27FC236}">
              <a16:creationId xmlns:a16="http://schemas.microsoft.com/office/drawing/2014/main" id="{00357B1B-9E50-412F-9A07-71B372ED3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73" name="Text Box 7">
          <a:extLst>
            <a:ext uri="{FF2B5EF4-FFF2-40B4-BE49-F238E27FC236}">
              <a16:creationId xmlns:a16="http://schemas.microsoft.com/office/drawing/2014/main" id="{A2B9EA40-3239-427C-9D5F-7CB7A1B453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74" name="Text Box 7">
          <a:extLst>
            <a:ext uri="{FF2B5EF4-FFF2-40B4-BE49-F238E27FC236}">
              <a16:creationId xmlns:a16="http://schemas.microsoft.com/office/drawing/2014/main" id="{3A4F9847-CFD7-4194-95D4-162D81F31D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75" name="Text Box 7">
          <a:extLst>
            <a:ext uri="{FF2B5EF4-FFF2-40B4-BE49-F238E27FC236}">
              <a16:creationId xmlns:a16="http://schemas.microsoft.com/office/drawing/2014/main" id="{A2B7971D-957D-4D8F-9948-AC2C10447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76" name="Text Box 7">
          <a:extLst>
            <a:ext uri="{FF2B5EF4-FFF2-40B4-BE49-F238E27FC236}">
              <a16:creationId xmlns:a16="http://schemas.microsoft.com/office/drawing/2014/main" id="{B947C7BD-99BA-4139-B72D-F13B4A5CC2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77" name="Text Box 7">
          <a:extLst>
            <a:ext uri="{FF2B5EF4-FFF2-40B4-BE49-F238E27FC236}">
              <a16:creationId xmlns:a16="http://schemas.microsoft.com/office/drawing/2014/main" id="{0BA97BE7-91C6-4EB0-A527-3CB62D5C7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78" name="Text Box 7">
          <a:extLst>
            <a:ext uri="{FF2B5EF4-FFF2-40B4-BE49-F238E27FC236}">
              <a16:creationId xmlns:a16="http://schemas.microsoft.com/office/drawing/2014/main" id="{9B2DA202-A8CE-464A-B401-9D6A5103A3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79" name="Text Box 7">
          <a:extLst>
            <a:ext uri="{FF2B5EF4-FFF2-40B4-BE49-F238E27FC236}">
              <a16:creationId xmlns:a16="http://schemas.microsoft.com/office/drawing/2014/main" id="{3E8B8A53-B657-45D1-837B-CFBCD7EC3B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80" name="Text Box 7">
          <a:extLst>
            <a:ext uri="{FF2B5EF4-FFF2-40B4-BE49-F238E27FC236}">
              <a16:creationId xmlns:a16="http://schemas.microsoft.com/office/drawing/2014/main" id="{237737F4-E5E4-41F0-96A3-58CDAF7275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81" name="Text Box 7">
          <a:extLst>
            <a:ext uri="{FF2B5EF4-FFF2-40B4-BE49-F238E27FC236}">
              <a16:creationId xmlns:a16="http://schemas.microsoft.com/office/drawing/2014/main" id="{6A94CBE1-CACD-46EC-B14C-9AF2A00049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82" name="Text Box 7">
          <a:extLst>
            <a:ext uri="{FF2B5EF4-FFF2-40B4-BE49-F238E27FC236}">
              <a16:creationId xmlns:a16="http://schemas.microsoft.com/office/drawing/2014/main" id="{EE03E92E-287E-41C7-AD89-91635ADDBA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83" name="Text Box 7">
          <a:extLst>
            <a:ext uri="{FF2B5EF4-FFF2-40B4-BE49-F238E27FC236}">
              <a16:creationId xmlns:a16="http://schemas.microsoft.com/office/drawing/2014/main" id="{17339DF3-908A-40B7-A55F-F92AC4A359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84" name="Text Box 7">
          <a:extLst>
            <a:ext uri="{FF2B5EF4-FFF2-40B4-BE49-F238E27FC236}">
              <a16:creationId xmlns:a16="http://schemas.microsoft.com/office/drawing/2014/main" id="{9078CBF0-5F34-4F0E-9F30-50FAD5C788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85" name="Text Box 7">
          <a:extLst>
            <a:ext uri="{FF2B5EF4-FFF2-40B4-BE49-F238E27FC236}">
              <a16:creationId xmlns:a16="http://schemas.microsoft.com/office/drawing/2014/main" id="{5A1DA025-6423-40D5-9DA5-7ED7FD6006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86" name="Text Box 7">
          <a:extLst>
            <a:ext uri="{FF2B5EF4-FFF2-40B4-BE49-F238E27FC236}">
              <a16:creationId xmlns:a16="http://schemas.microsoft.com/office/drawing/2014/main" id="{284AFA2D-0BFB-4900-9414-F98EFDBF79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87" name="Text Box 7">
          <a:extLst>
            <a:ext uri="{FF2B5EF4-FFF2-40B4-BE49-F238E27FC236}">
              <a16:creationId xmlns:a16="http://schemas.microsoft.com/office/drawing/2014/main" id="{910360BD-FDC1-4ABD-A9DF-2B7D4C51BE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88" name="Text Box 7">
          <a:extLst>
            <a:ext uri="{FF2B5EF4-FFF2-40B4-BE49-F238E27FC236}">
              <a16:creationId xmlns:a16="http://schemas.microsoft.com/office/drawing/2014/main" id="{28022A3D-535C-4859-B5D3-F32B121FCA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89" name="Text Box 7">
          <a:extLst>
            <a:ext uri="{FF2B5EF4-FFF2-40B4-BE49-F238E27FC236}">
              <a16:creationId xmlns:a16="http://schemas.microsoft.com/office/drawing/2014/main" id="{C86CCDB5-3A93-4759-8523-CA2D2D45A0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90" name="Text Box 7">
          <a:extLst>
            <a:ext uri="{FF2B5EF4-FFF2-40B4-BE49-F238E27FC236}">
              <a16:creationId xmlns:a16="http://schemas.microsoft.com/office/drawing/2014/main" id="{C6262183-9526-45F1-BC78-9270FF08A5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91" name="Text Box 7">
          <a:extLst>
            <a:ext uri="{FF2B5EF4-FFF2-40B4-BE49-F238E27FC236}">
              <a16:creationId xmlns:a16="http://schemas.microsoft.com/office/drawing/2014/main" id="{C5DF2301-B41D-43A3-AFDC-93DAD65B4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92" name="Text Box 7">
          <a:extLst>
            <a:ext uri="{FF2B5EF4-FFF2-40B4-BE49-F238E27FC236}">
              <a16:creationId xmlns:a16="http://schemas.microsoft.com/office/drawing/2014/main" id="{26F30D02-61F3-41CC-842B-D38CC119EA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93" name="Text Box 7">
          <a:extLst>
            <a:ext uri="{FF2B5EF4-FFF2-40B4-BE49-F238E27FC236}">
              <a16:creationId xmlns:a16="http://schemas.microsoft.com/office/drawing/2014/main" id="{6BA97563-D404-4EB5-92BD-200B1C3027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94" name="Text Box 7">
          <a:extLst>
            <a:ext uri="{FF2B5EF4-FFF2-40B4-BE49-F238E27FC236}">
              <a16:creationId xmlns:a16="http://schemas.microsoft.com/office/drawing/2014/main" id="{5B84BDFD-6060-4D35-8F42-884E167FE4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95" name="Text Box 7">
          <a:extLst>
            <a:ext uri="{FF2B5EF4-FFF2-40B4-BE49-F238E27FC236}">
              <a16:creationId xmlns:a16="http://schemas.microsoft.com/office/drawing/2014/main" id="{C84DEE97-935B-4DEC-849D-9D91A69D1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796" name="Text Box 7">
          <a:extLst>
            <a:ext uri="{FF2B5EF4-FFF2-40B4-BE49-F238E27FC236}">
              <a16:creationId xmlns:a16="http://schemas.microsoft.com/office/drawing/2014/main" id="{577F3719-7DBC-4790-B327-5155D71D2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1797" name="Text Box 7">
          <a:extLst>
            <a:ext uri="{FF2B5EF4-FFF2-40B4-BE49-F238E27FC236}">
              <a16:creationId xmlns:a16="http://schemas.microsoft.com/office/drawing/2014/main" id="{47A6D8A3-772B-47C2-82C2-1491C8CAF82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1798" name="Text Box 7">
          <a:extLst>
            <a:ext uri="{FF2B5EF4-FFF2-40B4-BE49-F238E27FC236}">
              <a16:creationId xmlns:a16="http://schemas.microsoft.com/office/drawing/2014/main" id="{83658BE0-5EBE-4A78-A88D-6019BDDD98A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1799" name="Text Box 7">
          <a:extLst>
            <a:ext uri="{FF2B5EF4-FFF2-40B4-BE49-F238E27FC236}">
              <a16:creationId xmlns:a16="http://schemas.microsoft.com/office/drawing/2014/main" id="{D9C15F98-98BD-4E1E-B4E9-88B7BF607BE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1800" name="Text Box 7">
          <a:extLst>
            <a:ext uri="{FF2B5EF4-FFF2-40B4-BE49-F238E27FC236}">
              <a16:creationId xmlns:a16="http://schemas.microsoft.com/office/drawing/2014/main" id="{A52FE5EA-87CF-4AF4-A912-84B47118AD9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01" name="Text Box 7">
          <a:extLst>
            <a:ext uri="{FF2B5EF4-FFF2-40B4-BE49-F238E27FC236}">
              <a16:creationId xmlns:a16="http://schemas.microsoft.com/office/drawing/2014/main" id="{41496852-48A5-4F95-9100-5A8A1360E2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02" name="Text Box 7">
          <a:extLst>
            <a:ext uri="{FF2B5EF4-FFF2-40B4-BE49-F238E27FC236}">
              <a16:creationId xmlns:a16="http://schemas.microsoft.com/office/drawing/2014/main" id="{F772545A-1CFB-41EA-A598-EA0BC7D06B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03" name="Text Box 7">
          <a:extLst>
            <a:ext uri="{FF2B5EF4-FFF2-40B4-BE49-F238E27FC236}">
              <a16:creationId xmlns:a16="http://schemas.microsoft.com/office/drawing/2014/main" id="{8A9FC103-40FD-4D1B-BC10-24DAADBB2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04" name="Text Box 7">
          <a:extLst>
            <a:ext uri="{FF2B5EF4-FFF2-40B4-BE49-F238E27FC236}">
              <a16:creationId xmlns:a16="http://schemas.microsoft.com/office/drawing/2014/main" id="{18D27160-0DED-45FB-B1ED-B6DE4A061F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05" name="Text Box 7">
          <a:extLst>
            <a:ext uri="{FF2B5EF4-FFF2-40B4-BE49-F238E27FC236}">
              <a16:creationId xmlns:a16="http://schemas.microsoft.com/office/drawing/2014/main" id="{B33AEF92-8B3B-4D14-AD77-5CD2A116FE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06" name="Text Box 7">
          <a:extLst>
            <a:ext uri="{FF2B5EF4-FFF2-40B4-BE49-F238E27FC236}">
              <a16:creationId xmlns:a16="http://schemas.microsoft.com/office/drawing/2014/main" id="{EB0ECB43-B24F-48F0-B651-D2868F9DB4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07" name="Text Box 7">
          <a:extLst>
            <a:ext uri="{FF2B5EF4-FFF2-40B4-BE49-F238E27FC236}">
              <a16:creationId xmlns:a16="http://schemas.microsoft.com/office/drawing/2014/main" id="{09FBE788-139A-419A-ADA1-02E4F9B2C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08" name="Text Box 7">
          <a:extLst>
            <a:ext uri="{FF2B5EF4-FFF2-40B4-BE49-F238E27FC236}">
              <a16:creationId xmlns:a16="http://schemas.microsoft.com/office/drawing/2014/main" id="{2231D048-D6A6-44C2-AF3C-6C68ABE69C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09" name="Text Box 7">
          <a:extLst>
            <a:ext uri="{FF2B5EF4-FFF2-40B4-BE49-F238E27FC236}">
              <a16:creationId xmlns:a16="http://schemas.microsoft.com/office/drawing/2014/main" id="{B12AA632-13C4-4BDB-876D-C2EB3365B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10" name="Text Box 7">
          <a:extLst>
            <a:ext uri="{FF2B5EF4-FFF2-40B4-BE49-F238E27FC236}">
              <a16:creationId xmlns:a16="http://schemas.microsoft.com/office/drawing/2014/main" id="{874A5650-F556-4BA9-8573-98A3F0232A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11" name="Text Box 7">
          <a:extLst>
            <a:ext uri="{FF2B5EF4-FFF2-40B4-BE49-F238E27FC236}">
              <a16:creationId xmlns:a16="http://schemas.microsoft.com/office/drawing/2014/main" id="{97BB8EC7-ECE7-4FF1-8F4E-18332AFD75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12" name="Text Box 7">
          <a:extLst>
            <a:ext uri="{FF2B5EF4-FFF2-40B4-BE49-F238E27FC236}">
              <a16:creationId xmlns:a16="http://schemas.microsoft.com/office/drawing/2014/main" id="{77C76377-3307-473A-BDFA-692A5FB76D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13" name="Text Box 7">
          <a:extLst>
            <a:ext uri="{FF2B5EF4-FFF2-40B4-BE49-F238E27FC236}">
              <a16:creationId xmlns:a16="http://schemas.microsoft.com/office/drawing/2014/main" id="{F6AD3CEA-9D05-4151-B53D-D4436DDF86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14" name="Text Box 7">
          <a:extLst>
            <a:ext uri="{FF2B5EF4-FFF2-40B4-BE49-F238E27FC236}">
              <a16:creationId xmlns:a16="http://schemas.microsoft.com/office/drawing/2014/main" id="{AD798531-BB19-4E57-882B-8635DB9C0C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15" name="Text Box 7">
          <a:extLst>
            <a:ext uri="{FF2B5EF4-FFF2-40B4-BE49-F238E27FC236}">
              <a16:creationId xmlns:a16="http://schemas.microsoft.com/office/drawing/2014/main" id="{AE8EAD5B-278B-4E5A-BB57-82DF4414FE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16" name="Text Box 7">
          <a:extLst>
            <a:ext uri="{FF2B5EF4-FFF2-40B4-BE49-F238E27FC236}">
              <a16:creationId xmlns:a16="http://schemas.microsoft.com/office/drawing/2014/main" id="{64801B1E-D325-48FE-89E7-96B53DCB44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17" name="Text Box 7">
          <a:extLst>
            <a:ext uri="{FF2B5EF4-FFF2-40B4-BE49-F238E27FC236}">
              <a16:creationId xmlns:a16="http://schemas.microsoft.com/office/drawing/2014/main" id="{67FD5510-2B3F-4D4E-9BD2-1D0A5005F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18" name="Text Box 7">
          <a:extLst>
            <a:ext uri="{FF2B5EF4-FFF2-40B4-BE49-F238E27FC236}">
              <a16:creationId xmlns:a16="http://schemas.microsoft.com/office/drawing/2014/main" id="{F6A982D7-C50E-4017-B429-4CDC43A4D3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19" name="Text Box 7">
          <a:extLst>
            <a:ext uri="{FF2B5EF4-FFF2-40B4-BE49-F238E27FC236}">
              <a16:creationId xmlns:a16="http://schemas.microsoft.com/office/drawing/2014/main" id="{0CA19504-BEFE-440C-99EA-1BE25CDA6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20" name="Text Box 7">
          <a:extLst>
            <a:ext uri="{FF2B5EF4-FFF2-40B4-BE49-F238E27FC236}">
              <a16:creationId xmlns:a16="http://schemas.microsoft.com/office/drawing/2014/main" id="{F1C9538F-25C7-4253-8504-DFC2924573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21" name="Text Box 7">
          <a:extLst>
            <a:ext uri="{FF2B5EF4-FFF2-40B4-BE49-F238E27FC236}">
              <a16:creationId xmlns:a16="http://schemas.microsoft.com/office/drawing/2014/main" id="{71D4AAD5-A880-460D-BCDA-564C3DC4DB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22" name="Text Box 7">
          <a:extLst>
            <a:ext uri="{FF2B5EF4-FFF2-40B4-BE49-F238E27FC236}">
              <a16:creationId xmlns:a16="http://schemas.microsoft.com/office/drawing/2014/main" id="{36F8F5FC-5493-4F07-93E8-D0CB1F44F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23" name="Text Box 7">
          <a:extLst>
            <a:ext uri="{FF2B5EF4-FFF2-40B4-BE49-F238E27FC236}">
              <a16:creationId xmlns:a16="http://schemas.microsoft.com/office/drawing/2014/main" id="{85169E6F-0A53-4C4A-BE75-2052592F30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24" name="Text Box 7">
          <a:extLst>
            <a:ext uri="{FF2B5EF4-FFF2-40B4-BE49-F238E27FC236}">
              <a16:creationId xmlns:a16="http://schemas.microsoft.com/office/drawing/2014/main" id="{01BF7A1D-42A1-4DC7-A940-E7B61B549F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25" name="Text Box 7">
          <a:extLst>
            <a:ext uri="{FF2B5EF4-FFF2-40B4-BE49-F238E27FC236}">
              <a16:creationId xmlns:a16="http://schemas.microsoft.com/office/drawing/2014/main" id="{FD67FF78-2D06-444E-9524-09B45D444B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26" name="Text Box 7">
          <a:extLst>
            <a:ext uri="{FF2B5EF4-FFF2-40B4-BE49-F238E27FC236}">
              <a16:creationId xmlns:a16="http://schemas.microsoft.com/office/drawing/2014/main" id="{FD8EE15E-24B0-441B-8DDE-72B95A218C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27" name="Text Box 7">
          <a:extLst>
            <a:ext uri="{FF2B5EF4-FFF2-40B4-BE49-F238E27FC236}">
              <a16:creationId xmlns:a16="http://schemas.microsoft.com/office/drawing/2014/main" id="{E07FE708-EE27-49CB-AEBE-DF795209E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28" name="Text Box 7">
          <a:extLst>
            <a:ext uri="{FF2B5EF4-FFF2-40B4-BE49-F238E27FC236}">
              <a16:creationId xmlns:a16="http://schemas.microsoft.com/office/drawing/2014/main" id="{E4984549-5CA8-486F-B0CC-A6D0FD905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29" name="Text Box 7">
          <a:extLst>
            <a:ext uri="{FF2B5EF4-FFF2-40B4-BE49-F238E27FC236}">
              <a16:creationId xmlns:a16="http://schemas.microsoft.com/office/drawing/2014/main" id="{3C1CF11A-80DB-4AE4-8E19-9C997EFCAB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30" name="Text Box 7">
          <a:extLst>
            <a:ext uri="{FF2B5EF4-FFF2-40B4-BE49-F238E27FC236}">
              <a16:creationId xmlns:a16="http://schemas.microsoft.com/office/drawing/2014/main" id="{4761AE4B-8BED-4FF0-A67C-D79FE25905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31" name="Text Box 7">
          <a:extLst>
            <a:ext uri="{FF2B5EF4-FFF2-40B4-BE49-F238E27FC236}">
              <a16:creationId xmlns:a16="http://schemas.microsoft.com/office/drawing/2014/main" id="{48B15052-DB3E-4818-AB6A-93CD2EF583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32" name="Text Box 7">
          <a:extLst>
            <a:ext uri="{FF2B5EF4-FFF2-40B4-BE49-F238E27FC236}">
              <a16:creationId xmlns:a16="http://schemas.microsoft.com/office/drawing/2014/main" id="{053D13A6-C804-4CFA-80D2-827EA45ADA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33" name="Text Box 7">
          <a:extLst>
            <a:ext uri="{FF2B5EF4-FFF2-40B4-BE49-F238E27FC236}">
              <a16:creationId xmlns:a16="http://schemas.microsoft.com/office/drawing/2014/main" id="{2F1E03E1-F622-475C-894D-1BE4E69011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34" name="Text Box 7">
          <a:extLst>
            <a:ext uri="{FF2B5EF4-FFF2-40B4-BE49-F238E27FC236}">
              <a16:creationId xmlns:a16="http://schemas.microsoft.com/office/drawing/2014/main" id="{FAB98D8B-A589-4040-B218-961BDA99A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35" name="Text Box 7">
          <a:extLst>
            <a:ext uri="{FF2B5EF4-FFF2-40B4-BE49-F238E27FC236}">
              <a16:creationId xmlns:a16="http://schemas.microsoft.com/office/drawing/2014/main" id="{9BFE2B4E-BA4F-4603-8240-0CAFBB7AE8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36" name="Text Box 7">
          <a:extLst>
            <a:ext uri="{FF2B5EF4-FFF2-40B4-BE49-F238E27FC236}">
              <a16:creationId xmlns:a16="http://schemas.microsoft.com/office/drawing/2014/main" id="{550BFF71-2F29-450F-9487-D25A201258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37" name="Text Box 7">
          <a:extLst>
            <a:ext uri="{FF2B5EF4-FFF2-40B4-BE49-F238E27FC236}">
              <a16:creationId xmlns:a16="http://schemas.microsoft.com/office/drawing/2014/main" id="{4084E15F-1AE8-4006-9466-6C27B0D11D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38" name="Text Box 7">
          <a:extLst>
            <a:ext uri="{FF2B5EF4-FFF2-40B4-BE49-F238E27FC236}">
              <a16:creationId xmlns:a16="http://schemas.microsoft.com/office/drawing/2014/main" id="{9434B89E-F29D-4A4F-A1A6-5620DA4171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39" name="Text Box 7">
          <a:extLst>
            <a:ext uri="{FF2B5EF4-FFF2-40B4-BE49-F238E27FC236}">
              <a16:creationId xmlns:a16="http://schemas.microsoft.com/office/drawing/2014/main" id="{E357816C-858C-44D9-A180-524F17E21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40" name="Text Box 7">
          <a:extLst>
            <a:ext uri="{FF2B5EF4-FFF2-40B4-BE49-F238E27FC236}">
              <a16:creationId xmlns:a16="http://schemas.microsoft.com/office/drawing/2014/main" id="{4B065CF2-1FD9-4FE4-9169-B86B37AFD6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41" name="Text Box 7">
          <a:extLst>
            <a:ext uri="{FF2B5EF4-FFF2-40B4-BE49-F238E27FC236}">
              <a16:creationId xmlns:a16="http://schemas.microsoft.com/office/drawing/2014/main" id="{AE10A789-3B11-4AE2-B17B-829EB0EEAD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42" name="Text Box 7">
          <a:extLst>
            <a:ext uri="{FF2B5EF4-FFF2-40B4-BE49-F238E27FC236}">
              <a16:creationId xmlns:a16="http://schemas.microsoft.com/office/drawing/2014/main" id="{289FBD7C-BF98-4FEC-87A3-5B209F47C7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43" name="Text Box 7">
          <a:extLst>
            <a:ext uri="{FF2B5EF4-FFF2-40B4-BE49-F238E27FC236}">
              <a16:creationId xmlns:a16="http://schemas.microsoft.com/office/drawing/2014/main" id="{1A0EAE1D-0ACE-436C-A5D2-220AEB78DF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44" name="Text Box 7">
          <a:extLst>
            <a:ext uri="{FF2B5EF4-FFF2-40B4-BE49-F238E27FC236}">
              <a16:creationId xmlns:a16="http://schemas.microsoft.com/office/drawing/2014/main" id="{706BDE2C-90C9-4B0A-B8B7-80003C575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45" name="Text Box 7">
          <a:extLst>
            <a:ext uri="{FF2B5EF4-FFF2-40B4-BE49-F238E27FC236}">
              <a16:creationId xmlns:a16="http://schemas.microsoft.com/office/drawing/2014/main" id="{2D7DA6E4-1459-4E8E-9720-03EE6772AE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46" name="Text Box 7">
          <a:extLst>
            <a:ext uri="{FF2B5EF4-FFF2-40B4-BE49-F238E27FC236}">
              <a16:creationId xmlns:a16="http://schemas.microsoft.com/office/drawing/2014/main" id="{4C9ACB43-16C5-4427-984D-712FF1A52F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47" name="Text Box 7">
          <a:extLst>
            <a:ext uri="{FF2B5EF4-FFF2-40B4-BE49-F238E27FC236}">
              <a16:creationId xmlns:a16="http://schemas.microsoft.com/office/drawing/2014/main" id="{88274DF0-8ADF-458E-AAC3-52498B60D3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48" name="Text Box 7">
          <a:extLst>
            <a:ext uri="{FF2B5EF4-FFF2-40B4-BE49-F238E27FC236}">
              <a16:creationId xmlns:a16="http://schemas.microsoft.com/office/drawing/2014/main" id="{879870FD-C6EA-4593-B741-ABAE325FE6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49" name="Text Box 7">
          <a:extLst>
            <a:ext uri="{FF2B5EF4-FFF2-40B4-BE49-F238E27FC236}">
              <a16:creationId xmlns:a16="http://schemas.microsoft.com/office/drawing/2014/main" id="{F38AF6CA-8348-498C-8800-21BB80357F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50" name="Text Box 7">
          <a:extLst>
            <a:ext uri="{FF2B5EF4-FFF2-40B4-BE49-F238E27FC236}">
              <a16:creationId xmlns:a16="http://schemas.microsoft.com/office/drawing/2014/main" id="{3CF0841F-8A4A-402E-BC5E-DBC14D6DE7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51" name="Text Box 7">
          <a:extLst>
            <a:ext uri="{FF2B5EF4-FFF2-40B4-BE49-F238E27FC236}">
              <a16:creationId xmlns:a16="http://schemas.microsoft.com/office/drawing/2014/main" id="{E2809481-4550-48C9-B229-AD1122ABD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52" name="Text Box 7">
          <a:extLst>
            <a:ext uri="{FF2B5EF4-FFF2-40B4-BE49-F238E27FC236}">
              <a16:creationId xmlns:a16="http://schemas.microsoft.com/office/drawing/2014/main" id="{896A38CE-A892-4B99-96B8-7E0E8C24A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53" name="Text Box 7">
          <a:extLst>
            <a:ext uri="{FF2B5EF4-FFF2-40B4-BE49-F238E27FC236}">
              <a16:creationId xmlns:a16="http://schemas.microsoft.com/office/drawing/2014/main" id="{648A16C1-11F4-40C9-8958-3A26E1621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54" name="Text Box 7">
          <a:extLst>
            <a:ext uri="{FF2B5EF4-FFF2-40B4-BE49-F238E27FC236}">
              <a16:creationId xmlns:a16="http://schemas.microsoft.com/office/drawing/2014/main" id="{825341D7-7BE3-4DFD-8ABA-2A4643D226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55" name="Text Box 7">
          <a:extLst>
            <a:ext uri="{FF2B5EF4-FFF2-40B4-BE49-F238E27FC236}">
              <a16:creationId xmlns:a16="http://schemas.microsoft.com/office/drawing/2014/main" id="{32A1B362-3DB8-454A-8468-0A61A2258F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56" name="Text Box 7">
          <a:extLst>
            <a:ext uri="{FF2B5EF4-FFF2-40B4-BE49-F238E27FC236}">
              <a16:creationId xmlns:a16="http://schemas.microsoft.com/office/drawing/2014/main" id="{C7B4706C-737E-4A98-A027-E68194A291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57" name="Text Box 7">
          <a:extLst>
            <a:ext uri="{FF2B5EF4-FFF2-40B4-BE49-F238E27FC236}">
              <a16:creationId xmlns:a16="http://schemas.microsoft.com/office/drawing/2014/main" id="{9D3C0958-1578-4862-83AE-677CE43055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58" name="Text Box 7">
          <a:extLst>
            <a:ext uri="{FF2B5EF4-FFF2-40B4-BE49-F238E27FC236}">
              <a16:creationId xmlns:a16="http://schemas.microsoft.com/office/drawing/2014/main" id="{53D06EF2-9AB9-41E6-AA11-505204C4F2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59" name="Text Box 7">
          <a:extLst>
            <a:ext uri="{FF2B5EF4-FFF2-40B4-BE49-F238E27FC236}">
              <a16:creationId xmlns:a16="http://schemas.microsoft.com/office/drawing/2014/main" id="{8201546B-DABC-4C36-A437-E067AD7B5E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60" name="Text Box 7">
          <a:extLst>
            <a:ext uri="{FF2B5EF4-FFF2-40B4-BE49-F238E27FC236}">
              <a16:creationId xmlns:a16="http://schemas.microsoft.com/office/drawing/2014/main" id="{04618499-DB6C-4DC0-85BE-ABAEF33E36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61" name="Text Box 7">
          <a:extLst>
            <a:ext uri="{FF2B5EF4-FFF2-40B4-BE49-F238E27FC236}">
              <a16:creationId xmlns:a16="http://schemas.microsoft.com/office/drawing/2014/main" id="{6CFF6386-9D50-4088-877A-B90702453F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62" name="Text Box 7">
          <a:extLst>
            <a:ext uri="{FF2B5EF4-FFF2-40B4-BE49-F238E27FC236}">
              <a16:creationId xmlns:a16="http://schemas.microsoft.com/office/drawing/2014/main" id="{C6442123-9B11-4A6C-8151-E5B5A73711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63" name="Text Box 7">
          <a:extLst>
            <a:ext uri="{FF2B5EF4-FFF2-40B4-BE49-F238E27FC236}">
              <a16:creationId xmlns:a16="http://schemas.microsoft.com/office/drawing/2014/main" id="{76ED1C6E-9C23-408D-8868-428B1AEC2F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64" name="Text Box 7">
          <a:extLst>
            <a:ext uri="{FF2B5EF4-FFF2-40B4-BE49-F238E27FC236}">
              <a16:creationId xmlns:a16="http://schemas.microsoft.com/office/drawing/2014/main" id="{51B3E2A4-6C4E-4830-BB81-099EDD6BBE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65" name="Text Box 7">
          <a:extLst>
            <a:ext uri="{FF2B5EF4-FFF2-40B4-BE49-F238E27FC236}">
              <a16:creationId xmlns:a16="http://schemas.microsoft.com/office/drawing/2014/main" id="{5C5FD353-FAEE-47B8-BC62-C38C245218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66" name="Text Box 7">
          <a:extLst>
            <a:ext uri="{FF2B5EF4-FFF2-40B4-BE49-F238E27FC236}">
              <a16:creationId xmlns:a16="http://schemas.microsoft.com/office/drawing/2014/main" id="{D8F58D4A-E257-45CC-BA25-4CD053489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67" name="Text Box 7">
          <a:extLst>
            <a:ext uri="{FF2B5EF4-FFF2-40B4-BE49-F238E27FC236}">
              <a16:creationId xmlns:a16="http://schemas.microsoft.com/office/drawing/2014/main" id="{033508BF-5744-4C55-9C8A-9C7BD5D8AD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68" name="Text Box 7">
          <a:extLst>
            <a:ext uri="{FF2B5EF4-FFF2-40B4-BE49-F238E27FC236}">
              <a16:creationId xmlns:a16="http://schemas.microsoft.com/office/drawing/2014/main" id="{CEA68A35-30D2-4CE2-ADF5-82793254E6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69" name="Text Box 7">
          <a:extLst>
            <a:ext uri="{FF2B5EF4-FFF2-40B4-BE49-F238E27FC236}">
              <a16:creationId xmlns:a16="http://schemas.microsoft.com/office/drawing/2014/main" id="{2490EA4B-EB59-4FC1-8DC7-7B859FE470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70" name="Text Box 7">
          <a:extLst>
            <a:ext uri="{FF2B5EF4-FFF2-40B4-BE49-F238E27FC236}">
              <a16:creationId xmlns:a16="http://schemas.microsoft.com/office/drawing/2014/main" id="{7CA00DEC-8DF5-484C-BFBC-CB875A6F82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71" name="Text Box 7">
          <a:extLst>
            <a:ext uri="{FF2B5EF4-FFF2-40B4-BE49-F238E27FC236}">
              <a16:creationId xmlns:a16="http://schemas.microsoft.com/office/drawing/2014/main" id="{C4A64A03-2C71-4F52-8365-8B04C60A4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72" name="Text Box 7">
          <a:extLst>
            <a:ext uri="{FF2B5EF4-FFF2-40B4-BE49-F238E27FC236}">
              <a16:creationId xmlns:a16="http://schemas.microsoft.com/office/drawing/2014/main" id="{BD2BC949-9440-403B-85BD-9EBB991B3F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73" name="Text Box 7">
          <a:extLst>
            <a:ext uri="{FF2B5EF4-FFF2-40B4-BE49-F238E27FC236}">
              <a16:creationId xmlns:a16="http://schemas.microsoft.com/office/drawing/2014/main" id="{2197CB2F-0599-4B5B-B0A4-DCA70437F8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74" name="Text Box 7">
          <a:extLst>
            <a:ext uri="{FF2B5EF4-FFF2-40B4-BE49-F238E27FC236}">
              <a16:creationId xmlns:a16="http://schemas.microsoft.com/office/drawing/2014/main" id="{DEF37B67-90B2-4FC2-A16B-6935B815D5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75" name="Text Box 7">
          <a:extLst>
            <a:ext uri="{FF2B5EF4-FFF2-40B4-BE49-F238E27FC236}">
              <a16:creationId xmlns:a16="http://schemas.microsoft.com/office/drawing/2014/main" id="{5A8BDF41-4F75-4EB4-94E7-A9ED184C4A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76" name="Text Box 7">
          <a:extLst>
            <a:ext uri="{FF2B5EF4-FFF2-40B4-BE49-F238E27FC236}">
              <a16:creationId xmlns:a16="http://schemas.microsoft.com/office/drawing/2014/main" id="{A128D0FA-75BD-4267-967B-D4BECA2439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77" name="Text Box 7">
          <a:extLst>
            <a:ext uri="{FF2B5EF4-FFF2-40B4-BE49-F238E27FC236}">
              <a16:creationId xmlns:a16="http://schemas.microsoft.com/office/drawing/2014/main" id="{B2033529-9D04-4037-B6AA-5E4012D9F1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78" name="Text Box 7">
          <a:extLst>
            <a:ext uri="{FF2B5EF4-FFF2-40B4-BE49-F238E27FC236}">
              <a16:creationId xmlns:a16="http://schemas.microsoft.com/office/drawing/2014/main" id="{89347CDD-A5C1-44E1-AD21-B7EF3EC8D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79" name="Text Box 7">
          <a:extLst>
            <a:ext uri="{FF2B5EF4-FFF2-40B4-BE49-F238E27FC236}">
              <a16:creationId xmlns:a16="http://schemas.microsoft.com/office/drawing/2014/main" id="{863604E9-66FE-4C25-8CB5-E75A8A78C8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80" name="Text Box 7">
          <a:extLst>
            <a:ext uri="{FF2B5EF4-FFF2-40B4-BE49-F238E27FC236}">
              <a16:creationId xmlns:a16="http://schemas.microsoft.com/office/drawing/2014/main" id="{2B0F429F-0A06-4760-B946-3239D2EFCF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81" name="Text Box 7">
          <a:extLst>
            <a:ext uri="{FF2B5EF4-FFF2-40B4-BE49-F238E27FC236}">
              <a16:creationId xmlns:a16="http://schemas.microsoft.com/office/drawing/2014/main" id="{06930C54-90E9-4DD1-A2F6-60805C011E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82" name="Text Box 7">
          <a:extLst>
            <a:ext uri="{FF2B5EF4-FFF2-40B4-BE49-F238E27FC236}">
              <a16:creationId xmlns:a16="http://schemas.microsoft.com/office/drawing/2014/main" id="{291FFDFF-F4FB-478C-9280-D28B24F737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83" name="Text Box 7">
          <a:extLst>
            <a:ext uri="{FF2B5EF4-FFF2-40B4-BE49-F238E27FC236}">
              <a16:creationId xmlns:a16="http://schemas.microsoft.com/office/drawing/2014/main" id="{C51D322A-8817-48EE-A925-CE4BBC3C4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84" name="Text Box 7">
          <a:extLst>
            <a:ext uri="{FF2B5EF4-FFF2-40B4-BE49-F238E27FC236}">
              <a16:creationId xmlns:a16="http://schemas.microsoft.com/office/drawing/2014/main" id="{737AD690-CCB3-4DC6-8659-55C0ADFB1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85" name="Text Box 7">
          <a:extLst>
            <a:ext uri="{FF2B5EF4-FFF2-40B4-BE49-F238E27FC236}">
              <a16:creationId xmlns:a16="http://schemas.microsoft.com/office/drawing/2014/main" id="{CE732010-1ACF-412A-8F1D-10214574DE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86" name="Text Box 7">
          <a:extLst>
            <a:ext uri="{FF2B5EF4-FFF2-40B4-BE49-F238E27FC236}">
              <a16:creationId xmlns:a16="http://schemas.microsoft.com/office/drawing/2014/main" id="{DF5A9916-444D-4CA1-B572-DEE08CC9AE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87" name="Text Box 7">
          <a:extLst>
            <a:ext uri="{FF2B5EF4-FFF2-40B4-BE49-F238E27FC236}">
              <a16:creationId xmlns:a16="http://schemas.microsoft.com/office/drawing/2014/main" id="{C86188C9-D3C5-4731-9BAD-AA7CB1313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88" name="Text Box 7">
          <a:extLst>
            <a:ext uri="{FF2B5EF4-FFF2-40B4-BE49-F238E27FC236}">
              <a16:creationId xmlns:a16="http://schemas.microsoft.com/office/drawing/2014/main" id="{3B04A293-6BF7-449F-A2ED-767343F8D4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89" name="Text Box 7">
          <a:extLst>
            <a:ext uri="{FF2B5EF4-FFF2-40B4-BE49-F238E27FC236}">
              <a16:creationId xmlns:a16="http://schemas.microsoft.com/office/drawing/2014/main" id="{8ADFD95C-96E3-484A-9220-82253AFCB3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90" name="Text Box 7">
          <a:extLst>
            <a:ext uri="{FF2B5EF4-FFF2-40B4-BE49-F238E27FC236}">
              <a16:creationId xmlns:a16="http://schemas.microsoft.com/office/drawing/2014/main" id="{7F67A7D6-AF27-45CD-874D-0D0550F5E0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91" name="Text Box 7">
          <a:extLst>
            <a:ext uri="{FF2B5EF4-FFF2-40B4-BE49-F238E27FC236}">
              <a16:creationId xmlns:a16="http://schemas.microsoft.com/office/drawing/2014/main" id="{51FBC58A-4251-4189-A5A5-CAFABC463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92" name="Text Box 7">
          <a:extLst>
            <a:ext uri="{FF2B5EF4-FFF2-40B4-BE49-F238E27FC236}">
              <a16:creationId xmlns:a16="http://schemas.microsoft.com/office/drawing/2014/main" id="{8D253F19-D79C-45D2-993F-220A0EDFC0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93" name="Text Box 7">
          <a:extLst>
            <a:ext uri="{FF2B5EF4-FFF2-40B4-BE49-F238E27FC236}">
              <a16:creationId xmlns:a16="http://schemas.microsoft.com/office/drawing/2014/main" id="{2B1DCB96-43A7-4897-96B4-DE53F1911A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94" name="Text Box 7">
          <a:extLst>
            <a:ext uri="{FF2B5EF4-FFF2-40B4-BE49-F238E27FC236}">
              <a16:creationId xmlns:a16="http://schemas.microsoft.com/office/drawing/2014/main" id="{41ED47D8-BD73-4FE4-80E1-77DC66D307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95" name="Text Box 7">
          <a:extLst>
            <a:ext uri="{FF2B5EF4-FFF2-40B4-BE49-F238E27FC236}">
              <a16:creationId xmlns:a16="http://schemas.microsoft.com/office/drawing/2014/main" id="{869798A9-9E2D-4746-B4B8-05E65A383F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96" name="Text Box 7">
          <a:extLst>
            <a:ext uri="{FF2B5EF4-FFF2-40B4-BE49-F238E27FC236}">
              <a16:creationId xmlns:a16="http://schemas.microsoft.com/office/drawing/2014/main" id="{298283FA-7973-4726-B5FB-2F60581CED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97" name="Text Box 7">
          <a:extLst>
            <a:ext uri="{FF2B5EF4-FFF2-40B4-BE49-F238E27FC236}">
              <a16:creationId xmlns:a16="http://schemas.microsoft.com/office/drawing/2014/main" id="{F21648D7-B469-4A06-B2C7-40C7BDB019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98" name="Text Box 7">
          <a:extLst>
            <a:ext uri="{FF2B5EF4-FFF2-40B4-BE49-F238E27FC236}">
              <a16:creationId xmlns:a16="http://schemas.microsoft.com/office/drawing/2014/main" id="{591FD91B-F7E6-4299-8084-012A3793C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899" name="Text Box 7">
          <a:extLst>
            <a:ext uri="{FF2B5EF4-FFF2-40B4-BE49-F238E27FC236}">
              <a16:creationId xmlns:a16="http://schemas.microsoft.com/office/drawing/2014/main" id="{CB76A762-172C-463E-93B4-46F066D78C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00" name="Text Box 7">
          <a:extLst>
            <a:ext uri="{FF2B5EF4-FFF2-40B4-BE49-F238E27FC236}">
              <a16:creationId xmlns:a16="http://schemas.microsoft.com/office/drawing/2014/main" id="{7F2041F7-C99D-4866-83D4-BF16C8141F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01" name="Text Box 7">
          <a:extLst>
            <a:ext uri="{FF2B5EF4-FFF2-40B4-BE49-F238E27FC236}">
              <a16:creationId xmlns:a16="http://schemas.microsoft.com/office/drawing/2014/main" id="{9086D7B6-B1AC-4E50-9E9B-3E9F02BB9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02" name="Text Box 7">
          <a:extLst>
            <a:ext uri="{FF2B5EF4-FFF2-40B4-BE49-F238E27FC236}">
              <a16:creationId xmlns:a16="http://schemas.microsoft.com/office/drawing/2014/main" id="{1B9EC66B-5F77-43AE-B17E-BA0586536E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03" name="Text Box 7">
          <a:extLst>
            <a:ext uri="{FF2B5EF4-FFF2-40B4-BE49-F238E27FC236}">
              <a16:creationId xmlns:a16="http://schemas.microsoft.com/office/drawing/2014/main" id="{918192B6-11C7-489D-9948-581985D285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04" name="Text Box 7">
          <a:extLst>
            <a:ext uri="{FF2B5EF4-FFF2-40B4-BE49-F238E27FC236}">
              <a16:creationId xmlns:a16="http://schemas.microsoft.com/office/drawing/2014/main" id="{F4EFCF44-DA01-4C75-9174-02B340D0EE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05" name="Text Box 7">
          <a:extLst>
            <a:ext uri="{FF2B5EF4-FFF2-40B4-BE49-F238E27FC236}">
              <a16:creationId xmlns:a16="http://schemas.microsoft.com/office/drawing/2014/main" id="{C3407541-12A5-437D-9118-829115966F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06" name="Text Box 7">
          <a:extLst>
            <a:ext uri="{FF2B5EF4-FFF2-40B4-BE49-F238E27FC236}">
              <a16:creationId xmlns:a16="http://schemas.microsoft.com/office/drawing/2014/main" id="{1244ACC2-7A37-4A9E-AFA0-0FAF81FB88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07" name="Text Box 7">
          <a:extLst>
            <a:ext uri="{FF2B5EF4-FFF2-40B4-BE49-F238E27FC236}">
              <a16:creationId xmlns:a16="http://schemas.microsoft.com/office/drawing/2014/main" id="{52C69C6C-88DF-417F-A9E4-EB7A7BC16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08" name="Text Box 7">
          <a:extLst>
            <a:ext uri="{FF2B5EF4-FFF2-40B4-BE49-F238E27FC236}">
              <a16:creationId xmlns:a16="http://schemas.microsoft.com/office/drawing/2014/main" id="{49FC0912-E6D7-4CC2-84C2-59217E2EAE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09" name="Text Box 7">
          <a:extLst>
            <a:ext uri="{FF2B5EF4-FFF2-40B4-BE49-F238E27FC236}">
              <a16:creationId xmlns:a16="http://schemas.microsoft.com/office/drawing/2014/main" id="{901D6891-4A30-4E13-B81A-006AEB6CB5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10" name="Text Box 7">
          <a:extLst>
            <a:ext uri="{FF2B5EF4-FFF2-40B4-BE49-F238E27FC236}">
              <a16:creationId xmlns:a16="http://schemas.microsoft.com/office/drawing/2014/main" id="{8B16BC1B-9D5E-4F1E-B429-C254D87D3C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11" name="Text Box 7">
          <a:extLst>
            <a:ext uri="{FF2B5EF4-FFF2-40B4-BE49-F238E27FC236}">
              <a16:creationId xmlns:a16="http://schemas.microsoft.com/office/drawing/2014/main" id="{5719BBC5-D2A6-4862-AC98-7A578DA4DA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12" name="Text Box 7">
          <a:extLst>
            <a:ext uri="{FF2B5EF4-FFF2-40B4-BE49-F238E27FC236}">
              <a16:creationId xmlns:a16="http://schemas.microsoft.com/office/drawing/2014/main" id="{F73A34CD-BA02-400E-9A1E-E4399D59AD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13" name="Text Box 7">
          <a:extLst>
            <a:ext uri="{FF2B5EF4-FFF2-40B4-BE49-F238E27FC236}">
              <a16:creationId xmlns:a16="http://schemas.microsoft.com/office/drawing/2014/main" id="{AC0DD211-3226-4FA9-BF6D-8B0CAE1A6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14" name="Text Box 7">
          <a:extLst>
            <a:ext uri="{FF2B5EF4-FFF2-40B4-BE49-F238E27FC236}">
              <a16:creationId xmlns:a16="http://schemas.microsoft.com/office/drawing/2014/main" id="{D249E229-EF18-4365-9EFE-F8CAC8CC7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15" name="Text Box 7">
          <a:extLst>
            <a:ext uri="{FF2B5EF4-FFF2-40B4-BE49-F238E27FC236}">
              <a16:creationId xmlns:a16="http://schemas.microsoft.com/office/drawing/2014/main" id="{D6DAEBCB-B3E5-460A-98AF-72D2A86C3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16" name="Text Box 7">
          <a:extLst>
            <a:ext uri="{FF2B5EF4-FFF2-40B4-BE49-F238E27FC236}">
              <a16:creationId xmlns:a16="http://schemas.microsoft.com/office/drawing/2014/main" id="{538936BD-4585-480E-BC4B-B00959E63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17" name="Text Box 7">
          <a:extLst>
            <a:ext uri="{FF2B5EF4-FFF2-40B4-BE49-F238E27FC236}">
              <a16:creationId xmlns:a16="http://schemas.microsoft.com/office/drawing/2014/main" id="{EF24505D-EFE1-469E-9540-96B3B5AEF8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18" name="Text Box 7">
          <a:extLst>
            <a:ext uri="{FF2B5EF4-FFF2-40B4-BE49-F238E27FC236}">
              <a16:creationId xmlns:a16="http://schemas.microsoft.com/office/drawing/2014/main" id="{3ED859AB-FD79-4041-87AA-A5D7C6E09B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19" name="Text Box 7">
          <a:extLst>
            <a:ext uri="{FF2B5EF4-FFF2-40B4-BE49-F238E27FC236}">
              <a16:creationId xmlns:a16="http://schemas.microsoft.com/office/drawing/2014/main" id="{9D3151E1-E125-4D8A-AF5A-CF617878AE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20" name="Text Box 7">
          <a:extLst>
            <a:ext uri="{FF2B5EF4-FFF2-40B4-BE49-F238E27FC236}">
              <a16:creationId xmlns:a16="http://schemas.microsoft.com/office/drawing/2014/main" id="{8C70FD2D-8D29-4F23-8EDA-0E1B10F8F2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21" name="Text Box 7">
          <a:extLst>
            <a:ext uri="{FF2B5EF4-FFF2-40B4-BE49-F238E27FC236}">
              <a16:creationId xmlns:a16="http://schemas.microsoft.com/office/drawing/2014/main" id="{9CB3200E-01A4-4805-9810-51ED111EB8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22" name="Text Box 7">
          <a:extLst>
            <a:ext uri="{FF2B5EF4-FFF2-40B4-BE49-F238E27FC236}">
              <a16:creationId xmlns:a16="http://schemas.microsoft.com/office/drawing/2014/main" id="{3A392402-E4B6-4CA4-9AE9-BB357C71CD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23" name="Text Box 7">
          <a:extLst>
            <a:ext uri="{FF2B5EF4-FFF2-40B4-BE49-F238E27FC236}">
              <a16:creationId xmlns:a16="http://schemas.microsoft.com/office/drawing/2014/main" id="{C00B9E50-A1ED-4975-9EAA-D62904B222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24" name="Text Box 7">
          <a:extLst>
            <a:ext uri="{FF2B5EF4-FFF2-40B4-BE49-F238E27FC236}">
              <a16:creationId xmlns:a16="http://schemas.microsoft.com/office/drawing/2014/main" id="{CEC396A8-DDF5-4A9A-A46B-FCE26B98C1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25" name="Text Box 7">
          <a:extLst>
            <a:ext uri="{FF2B5EF4-FFF2-40B4-BE49-F238E27FC236}">
              <a16:creationId xmlns:a16="http://schemas.microsoft.com/office/drawing/2014/main" id="{6102CF71-B253-4854-8838-C350CBF8E2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26" name="Text Box 7">
          <a:extLst>
            <a:ext uri="{FF2B5EF4-FFF2-40B4-BE49-F238E27FC236}">
              <a16:creationId xmlns:a16="http://schemas.microsoft.com/office/drawing/2014/main" id="{B6FC1B55-A045-48E5-8AED-A795E0CBA2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27" name="Text Box 7">
          <a:extLst>
            <a:ext uri="{FF2B5EF4-FFF2-40B4-BE49-F238E27FC236}">
              <a16:creationId xmlns:a16="http://schemas.microsoft.com/office/drawing/2014/main" id="{2D24A889-3E6D-4733-81A0-A8DD3B53FC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28" name="Text Box 7">
          <a:extLst>
            <a:ext uri="{FF2B5EF4-FFF2-40B4-BE49-F238E27FC236}">
              <a16:creationId xmlns:a16="http://schemas.microsoft.com/office/drawing/2014/main" id="{3187363E-036C-4DD9-9575-AE49629939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29" name="Text Box 7">
          <a:extLst>
            <a:ext uri="{FF2B5EF4-FFF2-40B4-BE49-F238E27FC236}">
              <a16:creationId xmlns:a16="http://schemas.microsoft.com/office/drawing/2014/main" id="{C75FACEE-DDB8-45D2-9746-FFEC93B95F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30" name="Text Box 7">
          <a:extLst>
            <a:ext uri="{FF2B5EF4-FFF2-40B4-BE49-F238E27FC236}">
              <a16:creationId xmlns:a16="http://schemas.microsoft.com/office/drawing/2014/main" id="{7BAA0367-E6C7-4641-9DEA-845CAB3D6D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31" name="Text Box 7">
          <a:extLst>
            <a:ext uri="{FF2B5EF4-FFF2-40B4-BE49-F238E27FC236}">
              <a16:creationId xmlns:a16="http://schemas.microsoft.com/office/drawing/2014/main" id="{3E835E0D-FF36-430E-AB4C-AEF5776C83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32" name="Text Box 7">
          <a:extLst>
            <a:ext uri="{FF2B5EF4-FFF2-40B4-BE49-F238E27FC236}">
              <a16:creationId xmlns:a16="http://schemas.microsoft.com/office/drawing/2014/main" id="{21C30C03-469A-4F33-B451-3553BCD34C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33" name="Text Box 7">
          <a:extLst>
            <a:ext uri="{FF2B5EF4-FFF2-40B4-BE49-F238E27FC236}">
              <a16:creationId xmlns:a16="http://schemas.microsoft.com/office/drawing/2014/main" id="{8E9B2AAD-A5E3-431F-8340-814AE5FDF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34" name="Text Box 7">
          <a:extLst>
            <a:ext uri="{FF2B5EF4-FFF2-40B4-BE49-F238E27FC236}">
              <a16:creationId xmlns:a16="http://schemas.microsoft.com/office/drawing/2014/main" id="{AA384609-34F7-4ED8-8B75-C9713DCAB5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35" name="Text Box 7">
          <a:extLst>
            <a:ext uri="{FF2B5EF4-FFF2-40B4-BE49-F238E27FC236}">
              <a16:creationId xmlns:a16="http://schemas.microsoft.com/office/drawing/2014/main" id="{1119D274-4B03-43D9-81F4-F5DECBB8C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36" name="Text Box 7">
          <a:extLst>
            <a:ext uri="{FF2B5EF4-FFF2-40B4-BE49-F238E27FC236}">
              <a16:creationId xmlns:a16="http://schemas.microsoft.com/office/drawing/2014/main" id="{D01FF3B2-0277-4438-BA14-CCCC3D3917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37" name="Text Box 7">
          <a:extLst>
            <a:ext uri="{FF2B5EF4-FFF2-40B4-BE49-F238E27FC236}">
              <a16:creationId xmlns:a16="http://schemas.microsoft.com/office/drawing/2014/main" id="{C15A2F94-92BE-4DE9-94B4-283DB72DF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38" name="Text Box 7">
          <a:extLst>
            <a:ext uri="{FF2B5EF4-FFF2-40B4-BE49-F238E27FC236}">
              <a16:creationId xmlns:a16="http://schemas.microsoft.com/office/drawing/2014/main" id="{CE65261E-0288-4DD2-8709-92846BBDE7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39" name="Text Box 7">
          <a:extLst>
            <a:ext uri="{FF2B5EF4-FFF2-40B4-BE49-F238E27FC236}">
              <a16:creationId xmlns:a16="http://schemas.microsoft.com/office/drawing/2014/main" id="{84D2D1EF-17F7-4090-BD46-41284E2B06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40" name="Text Box 7">
          <a:extLst>
            <a:ext uri="{FF2B5EF4-FFF2-40B4-BE49-F238E27FC236}">
              <a16:creationId xmlns:a16="http://schemas.microsoft.com/office/drawing/2014/main" id="{940B6537-F472-4DC7-A31E-632BA1F5A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41" name="Text Box 7">
          <a:extLst>
            <a:ext uri="{FF2B5EF4-FFF2-40B4-BE49-F238E27FC236}">
              <a16:creationId xmlns:a16="http://schemas.microsoft.com/office/drawing/2014/main" id="{B38C54EB-EA16-4665-AA80-3D5CAE7D88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42" name="Text Box 7">
          <a:extLst>
            <a:ext uri="{FF2B5EF4-FFF2-40B4-BE49-F238E27FC236}">
              <a16:creationId xmlns:a16="http://schemas.microsoft.com/office/drawing/2014/main" id="{DB97C423-7140-4BDD-A6A5-1D6E307A5D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43" name="Text Box 7">
          <a:extLst>
            <a:ext uri="{FF2B5EF4-FFF2-40B4-BE49-F238E27FC236}">
              <a16:creationId xmlns:a16="http://schemas.microsoft.com/office/drawing/2014/main" id="{F1060FE2-6CF1-4005-AA4F-BC6A25CA5B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44" name="Text Box 7">
          <a:extLst>
            <a:ext uri="{FF2B5EF4-FFF2-40B4-BE49-F238E27FC236}">
              <a16:creationId xmlns:a16="http://schemas.microsoft.com/office/drawing/2014/main" id="{AFAA28A1-0E52-4607-88E0-AB6108DB62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45" name="Text Box 7">
          <a:extLst>
            <a:ext uri="{FF2B5EF4-FFF2-40B4-BE49-F238E27FC236}">
              <a16:creationId xmlns:a16="http://schemas.microsoft.com/office/drawing/2014/main" id="{0CE12295-5D46-4FC0-BFE4-9B1F0EF405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46" name="Text Box 7">
          <a:extLst>
            <a:ext uri="{FF2B5EF4-FFF2-40B4-BE49-F238E27FC236}">
              <a16:creationId xmlns:a16="http://schemas.microsoft.com/office/drawing/2014/main" id="{8E79E604-6AD4-4BA6-AEAA-FDA573CBCA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47" name="Text Box 7">
          <a:extLst>
            <a:ext uri="{FF2B5EF4-FFF2-40B4-BE49-F238E27FC236}">
              <a16:creationId xmlns:a16="http://schemas.microsoft.com/office/drawing/2014/main" id="{12B17F60-F1C3-456E-8911-BD86E408F0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48" name="Text Box 7">
          <a:extLst>
            <a:ext uri="{FF2B5EF4-FFF2-40B4-BE49-F238E27FC236}">
              <a16:creationId xmlns:a16="http://schemas.microsoft.com/office/drawing/2014/main" id="{74C373CB-A34D-4629-862D-B380191864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49" name="Text Box 7">
          <a:extLst>
            <a:ext uri="{FF2B5EF4-FFF2-40B4-BE49-F238E27FC236}">
              <a16:creationId xmlns:a16="http://schemas.microsoft.com/office/drawing/2014/main" id="{9C180AD7-41F8-4E08-AEFA-F76FF2A8A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50" name="Text Box 7">
          <a:extLst>
            <a:ext uri="{FF2B5EF4-FFF2-40B4-BE49-F238E27FC236}">
              <a16:creationId xmlns:a16="http://schemas.microsoft.com/office/drawing/2014/main" id="{54A794B8-EA7A-4250-A7F7-4D02F176AB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51" name="Text Box 7">
          <a:extLst>
            <a:ext uri="{FF2B5EF4-FFF2-40B4-BE49-F238E27FC236}">
              <a16:creationId xmlns:a16="http://schemas.microsoft.com/office/drawing/2014/main" id="{06AD1AEE-90B2-40B3-85CA-E64107F530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52" name="Text Box 7">
          <a:extLst>
            <a:ext uri="{FF2B5EF4-FFF2-40B4-BE49-F238E27FC236}">
              <a16:creationId xmlns:a16="http://schemas.microsoft.com/office/drawing/2014/main" id="{20AA21DD-AF41-4FE4-9577-992B0A734F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53" name="Text Box 7">
          <a:extLst>
            <a:ext uri="{FF2B5EF4-FFF2-40B4-BE49-F238E27FC236}">
              <a16:creationId xmlns:a16="http://schemas.microsoft.com/office/drawing/2014/main" id="{40C75D71-6A06-4F0C-A70C-440BDC6468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54" name="Text Box 7">
          <a:extLst>
            <a:ext uri="{FF2B5EF4-FFF2-40B4-BE49-F238E27FC236}">
              <a16:creationId xmlns:a16="http://schemas.microsoft.com/office/drawing/2014/main" id="{BCE76E5C-4337-4B16-BEEB-D942DE249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55" name="Text Box 7">
          <a:extLst>
            <a:ext uri="{FF2B5EF4-FFF2-40B4-BE49-F238E27FC236}">
              <a16:creationId xmlns:a16="http://schemas.microsoft.com/office/drawing/2014/main" id="{85D58D92-5569-4FE2-9135-93A3EED091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56" name="Text Box 7">
          <a:extLst>
            <a:ext uri="{FF2B5EF4-FFF2-40B4-BE49-F238E27FC236}">
              <a16:creationId xmlns:a16="http://schemas.microsoft.com/office/drawing/2014/main" id="{3E5D0CE7-3DC7-4FE2-AC07-3B88D02E6E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57" name="Text Box 7">
          <a:extLst>
            <a:ext uri="{FF2B5EF4-FFF2-40B4-BE49-F238E27FC236}">
              <a16:creationId xmlns:a16="http://schemas.microsoft.com/office/drawing/2014/main" id="{BEAC31A8-1181-49C7-895A-7C9980536B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58" name="Text Box 7">
          <a:extLst>
            <a:ext uri="{FF2B5EF4-FFF2-40B4-BE49-F238E27FC236}">
              <a16:creationId xmlns:a16="http://schemas.microsoft.com/office/drawing/2014/main" id="{B4062DCC-45E6-42CE-AD96-B3140C6FB3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59" name="Text Box 7">
          <a:extLst>
            <a:ext uri="{FF2B5EF4-FFF2-40B4-BE49-F238E27FC236}">
              <a16:creationId xmlns:a16="http://schemas.microsoft.com/office/drawing/2014/main" id="{CB11E21D-B843-4978-93DE-7D6AA6EB5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60" name="Text Box 7">
          <a:extLst>
            <a:ext uri="{FF2B5EF4-FFF2-40B4-BE49-F238E27FC236}">
              <a16:creationId xmlns:a16="http://schemas.microsoft.com/office/drawing/2014/main" id="{754EDD27-6DA4-4B66-90BF-6DC5E918FB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61" name="Text Box 7">
          <a:extLst>
            <a:ext uri="{FF2B5EF4-FFF2-40B4-BE49-F238E27FC236}">
              <a16:creationId xmlns:a16="http://schemas.microsoft.com/office/drawing/2014/main" id="{98550D1A-1CCB-4361-B3C4-129F588AAB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62" name="Text Box 7">
          <a:extLst>
            <a:ext uri="{FF2B5EF4-FFF2-40B4-BE49-F238E27FC236}">
              <a16:creationId xmlns:a16="http://schemas.microsoft.com/office/drawing/2014/main" id="{03171253-1D9C-4069-8BA5-E99732191C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63" name="Text Box 7">
          <a:extLst>
            <a:ext uri="{FF2B5EF4-FFF2-40B4-BE49-F238E27FC236}">
              <a16:creationId xmlns:a16="http://schemas.microsoft.com/office/drawing/2014/main" id="{2B436CD8-F3BD-436C-8AC0-54BDFDF295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64" name="Text Box 7">
          <a:extLst>
            <a:ext uri="{FF2B5EF4-FFF2-40B4-BE49-F238E27FC236}">
              <a16:creationId xmlns:a16="http://schemas.microsoft.com/office/drawing/2014/main" id="{F1F8E392-7BB4-483E-A393-93718D5AF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65" name="Text Box 7">
          <a:extLst>
            <a:ext uri="{FF2B5EF4-FFF2-40B4-BE49-F238E27FC236}">
              <a16:creationId xmlns:a16="http://schemas.microsoft.com/office/drawing/2014/main" id="{00572439-77EC-4D64-A983-97BA54DF5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66" name="Text Box 7">
          <a:extLst>
            <a:ext uri="{FF2B5EF4-FFF2-40B4-BE49-F238E27FC236}">
              <a16:creationId xmlns:a16="http://schemas.microsoft.com/office/drawing/2014/main" id="{FE8CF735-3074-48D8-9917-22502F2D0F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67" name="Text Box 7">
          <a:extLst>
            <a:ext uri="{FF2B5EF4-FFF2-40B4-BE49-F238E27FC236}">
              <a16:creationId xmlns:a16="http://schemas.microsoft.com/office/drawing/2014/main" id="{D461C4C2-B0D0-4F6C-8520-578B6C3C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68" name="Text Box 7">
          <a:extLst>
            <a:ext uri="{FF2B5EF4-FFF2-40B4-BE49-F238E27FC236}">
              <a16:creationId xmlns:a16="http://schemas.microsoft.com/office/drawing/2014/main" id="{3219FA6E-7453-49F0-A985-D24F19C2FD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69" name="Text Box 7">
          <a:extLst>
            <a:ext uri="{FF2B5EF4-FFF2-40B4-BE49-F238E27FC236}">
              <a16:creationId xmlns:a16="http://schemas.microsoft.com/office/drawing/2014/main" id="{4BDF9720-1D36-48C6-8E1E-3B3F644D2E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70" name="Text Box 7">
          <a:extLst>
            <a:ext uri="{FF2B5EF4-FFF2-40B4-BE49-F238E27FC236}">
              <a16:creationId xmlns:a16="http://schemas.microsoft.com/office/drawing/2014/main" id="{E7CF5B14-2487-48C0-B532-042491D685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71" name="Text Box 7">
          <a:extLst>
            <a:ext uri="{FF2B5EF4-FFF2-40B4-BE49-F238E27FC236}">
              <a16:creationId xmlns:a16="http://schemas.microsoft.com/office/drawing/2014/main" id="{1B57A9D3-0FA7-4B8F-90E3-CA72F34C0F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72" name="Text Box 7">
          <a:extLst>
            <a:ext uri="{FF2B5EF4-FFF2-40B4-BE49-F238E27FC236}">
              <a16:creationId xmlns:a16="http://schemas.microsoft.com/office/drawing/2014/main" id="{8C676D41-56D5-4AC8-ABE1-E53D603870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73" name="Text Box 7">
          <a:extLst>
            <a:ext uri="{FF2B5EF4-FFF2-40B4-BE49-F238E27FC236}">
              <a16:creationId xmlns:a16="http://schemas.microsoft.com/office/drawing/2014/main" id="{BDA9644F-9844-437B-9DD6-4F7A0B063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74" name="Text Box 7">
          <a:extLst>
            <a:ext uri="{FF2B5EF4-FFF2-40B4-BE49-F238E27FC236}">
              <a16:creationId xmlns:a16="http://schemas.microsoft.com/office/drawing/2014/main" id="{32D0448D-435D-424B-9614-B6346912E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75" name="Text Box 7">
          <a:extLst>
            <a:ext uri="{FF2B5EF4-FFF2-40B4-BE49-F238E27FC236}">
              <a16:creationId xmlns:a16="http://schemas.microsoft.com/office/drawing/2014/main" id="{3266FD63-A473-447B-809A-2B7F47DBCC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76" name="Text Box 7">
          <a:extLst>
            <a:ext uri="{FF2B5EF4-FFF2-40B4-BE49-F238E27FC236}">
              <a16:creationId xmlns:a16="http://schemas.microsoft.com/office/drawing/2014/main" id="{942DB7D4-C482-44A2-B849-5AF7C0386A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77" name="Text Box 7">
          <a:extLst>
            <a:ext uri="{FF2B5EF4-FFF2-40B4-BE49-F238E27FC236}">
              <a16:creationId xmlns:a16="http://schemas.microsoft.com/office/drawing/2014/main" id="{BB985D89-42F0-4729-8CD8-978B5B2A3A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78" name="Text Box 7">
          <a:extLst>
            <a:ext uri="{FF2B5EF4-FFF2-40B4-BE49-F238E27FC236}">
              <a16:creationId xmlns:a16="http://schemas.microsoft.com/office/drawing/2014/main" id="{1C726299-5F0D-4A36-A7E6-8A6C6E8084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79" name="Text Box 7">
          <a:extLst>
            <a:ext uri="{FF2B5EF4-FFF2-40B4-BE49-F238E27FC236}">
              <a16:creationId xmlns:a16="http://schemas.microsoft.com/office/drawing/2014/main" id="{2AD2FD15-AA5D-4839-8444-B2BB81A0A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80" name="Text Box 7">
          <a:extLst>
            <a:ext uri="{FF2B5EF4-FFF2-40B4-BE49-F238E27FC236}">
              <a16:creationId xmlns:a16="http://schemas.microsoft.com/office/drawing/2014/main" id="{E6AAF537-45EE-419C-BDA4-3963C214C7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81" name="Text Box 7">
          <a:extLst>
            <a:ext uri="{FF2B5EF4-FFF2-40B4-BE49-F238E27FC236}">
              <a16:creationId xmlns:a16="http://schemas.microsoft.com/office/drawing/2014/main" id="{D587EA5C-83CF-4CC2-AC5B-F0EED623EF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82" name="Text Box 7">
          <a:extLst>
            <a:ext uri="{FF2B5EF4-FFF2-40B4-BE49-F238E27FC236}">
              <a16:creationId xmlns:a16="http://schemas.microsoft.com/office/drawing/2014/main" id="{DA3BB968-AB64-432A-8732-0BC17D1186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83" name="Text Box 7">
          <a:extLst>
            <a:ext uri="{FF2B5EF4-FFF2-40B4-BE49-F238E27FC236}">
              <a16:creationId xmlns:a16="http://schemas.microsoft.com/office/drawing/2014/main" id="{74EC7A4D-BC2C-4320-8AF7-8A44F11457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84" name="Text Box 7">
          <a:extLst>
            <a:ext uri="{FF2B5EF4-FFF2-40B4-BE49-F238E27FC236}">
              <a16:creationId xmlns:a16="http://schemas.microsoft.com/office/drawing/2014/main" id="{89D80521-F947-45C2-9381-25BAB41A6E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85" name="Text Box 7">
          <a:extLst>
            <a:ext uri="{FF2B5EF4-FFF2-40B4-BE49-F238E27FC236}">
              <a16:creationId xmlns:a16="http://schemas.microsoft.com/office/drawing/2014/main" id="{389DCCE2-9C5F-4EE9-B113-2F07E06C0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86" name="Text Box 7">
          <a:extLst>
            <a:ext uri="{FF2B5EF4-FFF2-40B4-BE49-F238E27FC236}">
              <a16:creationId xmlns:a16="http://schemas.microsoft.com/office/drawing/2014/main" id="{AFB77C05-EC0C-44C2-9F5F-2F328FC2F4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87" name="Text Box 7">
          <a:extLst>
            <a:ext uri="{FF2B5EF4-FFF2-40B4-BE49-F238E27FC236}">
              <a16:creationId xmlns:a16="http://schemas.microsoft.com/office/drawing/2014/main" id="{B1D0AB1F-23DC-46DD-A21F-3AEB65C54D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88" name="Text Box 7">
          <a:extLst>
            <a:ext uri="{FF2B5EF4-FFF2-40B4-BE49-F238E27FC236}">
              <a16:creationId xmlns:a16="http://schemas.microsoft.com/office/drawing/2014/main" id="{E8D5BA74-B04A-434F-96C6-A323D7D3F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89" name="Text Box 7">
          <a:extLst>
            <a:ext uri="{FF2B5EF4-FFF2-40B4-BE49-F238E27FC236}">
              <a16:creationId xmlns:a16="http://schemas.microsoft.com/office/drawing/2014/main" id="{D9E4984F-5839-4FEE-B459-81DB71EB01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90" name="Text Box 7">
          <a:extLst>
            <a:ext uri="{FF2B5EF4-FFF2-40B4-BE49-F238E27FC236}">
              <a16:creationId xmlns:a16="http://schemas.microsoft.com/office/drawing/2014/main" id="{C13813DE-E957-4583-841F-AE66D5937D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91" name="Text Box 7">
          <a:extLst>
            <a:ext uri="{FF2B5EF4-FFF2-40B4-BE49-F238E27FC236}">
              <a16:creationId xmlns:a16="http://schemas.microsoft.com/office/drawing/2014/main" id="{13B80331-DABE-457C-AD71-3710F92ED9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92" name="Text Box 7">
          <a:extLst>
            <a:ext uri="{FF2B5EF4-FFF2-40B4-BE49-F238E27FC236}">
              <a16:creationId xmlns:a16="http://schemas.microsoft.com/office/drawing/2014/main" id="{6E705B68-B8E4-452C-A7D4-03D92829BA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93" name="Text Box 7">
          <a:extLst>
            <a:ext uri="{FF2B5EF4-FFF2-40B4-BE49-F238E27FC236}">
              <a16:creationId xmlns:a16="http://schemas.microsoft.com/office/drawing/2014/main" id="{4156BE02-7B0C-436C-A53D-309A2637B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94" name="Text Box 7">
          <a:extLst>
            <a:ext uri="{FF2B5EF4-FFF2-40B4-BE49-F238E27FC236}">
              <a16:creationId xmlns:a16="http://schemas.microsoft.com/office/drawing/2014/main" id="{CA07D2A1-C737-4E93-820E-EC7626C80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95" name="Text Box 7">
          <a:extLst>
            <a:ext uri="{FF2B5EF4-FFF2-40B4-BE49-F238E27FC236}">
              <a16:creationId xmlns:a16="http://schemas.microsoft.com/office/drawing/2014/main" id="{FF4A49FA-CE4A-494C-93AE-660646819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96" name="Text Box 7">
          <a:extLst>
            <a:ext uri="{FF2B5EF4-FFF2-40B4-BE49-F238E27FC236}">
              <a16:creationId xmlns:a16="http://schemas.microsoft.com/office/drawing/2014/main" id="{F2F4CB26-9808-48FB-83EA-6093465C60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97" name="Text Box 7">
          <a:extLst>
            <a:ext uri="{FF2B5EF4-FFF2-40B4-BE49-F238E27FC236}">
              <a16:creationId xmlns:a16="http://schemas.microsoft.com/office/drawing/2014/main" id="{85274FCD-E470-4C5D-A747-1D3EF43E69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98" name="Text Box 7">
          <a:extLst>
            <a:ext uri="{FF2B5EF4-FFF2-40B4-BE49-F238E27FC236}">
              <a16:creationId xmlns:a16="http://schemas.microsoft.com/office/drawing/2014/main" id="{040DD4C5-4B27-4DCE-8FD4-AE2EDBCE35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1999" name="Text Box 7">
          <a:extLst>
            <a:ext uri="{FF2B5EF4-FFF2-40B4-BE49-F238E27FC236}">
              <a16:creationId xmlns:a16="http://schemas.microsoft.com/office/drawing/2014/main" id="{749C549A-9821-4C24-B74F-FD678DE3F5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00" name="Text Box 7">
          <a:extLst>
            <a:ext uri="{FF2B5EF4-FFF2-40B4-BE49-F238E27FC236}">
              <a16:creationId xmlns:a16="http://schemas.microsoft.com/office/drawing/2014/main" id="{A8F122B5-E61E-4D00-BE39-E8F8F2E42F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01" name="Text Box 7">
          <a:extLst>
            <a:ext uri="{FF2B5EF4-FFF2-40B4-BE49-F238E27FC236}">
              <a16:creationId xmlns:a16="http://schemas.microsoft.com/office/drawing/2014/main" id="{59DC4ADF-A157-46A8-B8BB-46CD2DE3D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02" name="Text Box 7">
          <a:extLst>
            <a:ext uri="{FF2B5EF4-FFF2-40B4-BE49-F238E27FC236}">
              <a16:creationId xmlns:a16="http://schemas.microsoft.com/office/drawing/2014/main" id="{2F37134C-B083-4E0B-A42D-37CAB734C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03" name="Text Box 7">
          <a:extLst>
            <a:ext uri="{FF2B5EF4-FFF2-40B4-BE49-F238E27FC236}">
              <a16:creationId xmlns:a16="http://schemas.microsoft.com/office/drawing/2014/main" id="{DA155675-F67B-43B7-BC42-B61085634D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04" name="Text Box 7">
          <a:extLst>
            <a:ext uri="{FF2B5EF4-FFF2-40B4-BE49-F238E27FC236}">
              <a16:creationId xmlns:a16="http://schemas.microsoft.com/office/drawing/2014/main" id="{76CC2917-B19B-40D5-8CDC-82924624B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05" name="Text Box 7">
          <a:extLst>
            <a:ext uri="{FF2B5EF4-FFF2-40B4-BE49-F238E27FC236}">
              <a16:creationId xmlns:a16="http://schemas.microsoft.com/office/drawing/2014/main" id="{02CF16DD-5F10-49BE-93B2-4D3B30A4A8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06" name="Text Box 7">
          <a:extLst>
            <a:ext uri="{FF2B5EF4-FFF2-40B4-BE49-F238E27FC236}">
              <a16:creationId xmlns:a16="http://schemas.microsoft.com/office/drawing/2014/main" id="{0D87D471-BF91-42AF-9E56-BD448089A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07" name="Text Box 7">
          <a:extLst>
            <a:ext uri="{FF2B5EF4-FFF2-40B4-BE49-F238E27FC236}">
              <a16:creationId xmlns:a16="http://schemas.microsoft.com/office/drawing/2014/main" id="{FA58B48A-3973-4165-B26E-FDA830E8CD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08" name="Text Box 7">
          <a:extLst>
            <a:ext uri="{FF2B5EF4-FFF2-40B4-BE49-F238E27FC236}">
              <a16:creationId xmlns:a16="http://schemas.microsoft.com/office/drawing/2014/main" id="{7F797E02-03C4-4BCC-A3A6-A18F16C390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2009" name="Text Box 7">
          <a:extLst>
            <a:ext uri="{FF2B5EF4-FFF2-40B4-BE49-F238E27FC236}">
              <a16:creationId xmlns:a16="http://schemas.microsoft.com/office/drawing/2014/main" id="{E3FCBE80-9940-4D1D-A793-CB275E44CF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2010" name="Text Box 7">
          <a:extLst>
            <a:ext uri="{FF2B5EF4-FFF2-40B4-BE49-F238E27FC236}">
              <a16:creationId xmlns:a16="http://schemas.microsoft.com/office/drawing/2014/main" id="{1D24AA55-CD37-48D8-9FE4-D1C073DDC60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11" name="Text Box 7">
          <a:extLst>
            <a:ext uri="{FF2B5EF4-FFF2-40B4-BE49-F238E27FC236}">
              <a16:creationId xmlns:a16="http://schemas.microsoft.com/office/drawing/2014/main" id="{7AD8D953-723F-4534-8C78-30FDF6BDA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12" name="Text Box 7">
          <a:extLst>
            <a:ext uri="{FF2B5EF4-FFF2-40B4-BE49-F238E27FC236}">
              <a16:creationId xmlns:a16="http://schemas.microsoft.com/office/drawing/2014/main" id="{9AFB6374-8BD2-45A0-A43B-2D7D0A88A4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13" name="Text Box 7">
          <a:extLst>
            <a:ext uri="{FF2B5EF4-FFF2-40B4-BE49-F238E27FC236}">
              <a16:creationId xmlns:a16="http://schemas.microsoft.com/office/drawing/2014/main" id="{64A365C3-273D-4813-A896-632C9ECC7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14" name="Text Box 7">
          <a:extLst>
            <a:ext uri="{FF2B5EF4-FFF2-40B4-BE49-F238E27FC236}">
              <a16:creationId xmlns:a16="http://schemas.microsoft.com/office/drawing/2014/main" id="{E8302FFF-C8B6-4DDB-993A-E5B9207EF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15" name="Text Box 7">
          <a:extLst>
            <a:ext uri="{FF2B5EF4-FFF2-40B4-BE49-F238E27FC236}">
              <a16:creationId xmlns:a16="http://schemas.microsoft.com/office/drawing/2014/main" id="{A55E7C86-6636-4153-B350-96E50C6A6B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16" name="Text Box 7">
          <a:extLst>
            <a:ext uri="{FF2B5EF4-FFF2-40B4-BE49-F238E27FC236}">
              <a16:creationId xmlns:a16="http://schemas.microsoft.com/office/drawing/2014/main" id="{68AE8D2D-441D-4288-B5D9-229AD92F6E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17" name="Text Box 7">
          <a:extLst>
            <a:ext uri="{FF2B5EF4-FFF2-40B4-BE49-F238E27FC236}">
              <a16:creationId xmlns:a16="http://schemas.microsoft.com/office/drawing/2014/main" id="{10260E4F-1890-4812-8AEC-F3C5E23556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18" name="Text Box 7">
          <a:extLst>
            <a:ext uri="{FF2B5EF4-FFF2-40B4-BE49-F238E27FC236}">
              <a16:creationId xmlns:a16="http://schemas.microsoft.com/office/drawing/2014/main" id="{CABED75E-DB57-4585-BF77-B7B3A61EB4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19" name="Text Box 7">
          <a:extLst>
            <a:ext uri="{FF2B5EF4-FFF2-40B4-BE49-F238E27FC236}">
              <a16:creationId xmlns:a16="http://schemas.microsoft.com/office/drawing/2014/main" id="{6C441D68-5E27-4C06-B9F6-8259B11209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20" name="Text Box 7">
          <a:extLst>
            <a:ext uri="{FF2B5EF4-FFF2-40B4-BE49-F238E27FC236}">
              <a16:creationId xmlns:a16="http://schemas.microsoft.com/office/drawing/2014/main" id="{B2647AAC-480C-48DC-844E-27706D0D54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21" name="Text Box 7">
          <a:extLst>
            <a:ext uri="{FF2B5EF4-FFF2-40B4-BE49-F238E27FC236}">
              <a16:creationId xmlns:a16="http://schemas.microsoft.com/office/drawing/2014/main" id="{03085460-EA5D-4669-AC7F-1C214BAA8F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22" name="Text Box 7">
          <a:extLst>
            <a:ext uri="{FF2B5EF4-FFF2-40B4-BE49-F238E27FC236}">
              <a16:creationId xmlns:a16="http://schemas.microsoft.com/office/drawing/2014/main" id="{17A99D3E-ABBE-4765-9A22-E75BB9D1A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23" name="Text Box 7">
          <a:extLst>
            <a:ext uri="{FF2B5EF4-FFF2-40B4-BE49-F238E27FC236}">
              <a16:creationId xmlns:a16="http://schemas.microsoft.com/office/drawing/2014/main" id="{483A074C-1154-4673-ADCD-8C488BCE08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24" name="Text Box 7">
          <a:extLst>
            <a:ext uri="{FF2B5EF4-FFF2-40B4-BE49-F238E27FC236}">
              <a16:creationId xmlns:a16="http://schemas.microsoft.com/office/drawing/2014/main" id="{5C1E0825-E0FB-4336-8CF4-DBF23597E6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25" name="Text Box 7">
          <a:extLst>
            <a:ext uri="{FF2B5EF4-FFF2-40B4-BE49-F238E27FC236}">
              <a16:creationId xmlns:a16="http://schemas.microsoft.com/office/drawing/2014/main" id="{8C2577B7-18CF-475B-9788-376AABC949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26" name="Text Box 7">
          <a:extLst>
            <a:ext uri="{FF2B5EF4-FFF2-40B4-BE49-F238E27FC236}">
              <a16:creationId xmlns:a16="http://schemas.microsoft.com/office/drawing/2014/main" id="{9DE7372A-BB00-4E76-9D96-D319256553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27" name="Text Box 7">
          <a:extLst>
            <a:ext uri="{FF2B5EF4-FFF2-40B4-BE49-F238E27FC236}">
              <a16:creationId xmlns:a16="http://schemas.microsoft.com/office/drawing/2014/main" id="{72C017DB-5E92-41FA-968B-A04B1FF06A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28" name="Text Box 7">
          <a:extLst>
            <a:ext uri="{FF2B5EF4-FFF2-40B4-BE49-F238E27FC236}">
              <a16:creationId xmlns:a16="http://schemas.microsoft.com/office/drawing/2014/main" id="{07C68B0A-2AED-4A0B-9E7A-6C77337C74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29" name="Text Box 7">
          <a:extLst>
            <a:ext uri="{FF2B5EF4-FFF2-40B4-BE49-F238E27FC236}">
              <a16:creationId xmlns:a16="http://schemas.microsoft.com/office/drawing/2014/main" id="{F3ED4522-D7B1-4149-A918-E7122E730F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30" name="Text Box 7">
          <a:extLst>
            <a:ext uri="{FF2B5EF4-FFF2-40B4-BE49-F238E27FC236}">
              <a16:creationId xmlns:a16="http://schemas.microsoft.com/office/drawing/2014/main" id="{C1E76734-ED59-46C4-9791-459943EDBD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31" name="Text Box 7">
          <a:extLst>
            <a:ext uri="{FF2B5EF4-FFF2-40B4-BE49-F238E27FC236}">
              <a16:creationId xmlns:a16="http://schemas.microsoft.com/office/drawing/2014/main" id="{1D83685A-F9A7-45F9-867A-2CB3CBFD77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32" name="Text Box 7">
          <a:extLst>
            <a:ext uri="{FF2B5EF4-FFF2-40B4-BE49-F238E27FC236}">
              <a16:creationId xmlns:a16="http://schemas.microsoft.com/office/drawing/2014/main" id="{C016EF67-9F54-462F-94D1-B4E60F928E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33" name="Text Box 7">
          <a:extLst>
            <a:ext uri="{FF2B5EF4-FFF2-40B4-BE49-F238E27FC236}">
              <a16:creationId xmlns:a16="http://schemas.microsoft.com/office/drawing/2014/main" id="{061F08A4-1DD0-4CC4-AD0B-36486BA61D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34" name="Text Box 7">
          <a:extLst>
            <a:ext uri="{FF2B5EF4-FFF2-40B4-BE49-F238E27FC236}">
              <a16:creationId xmlns:a16="http://schemas.microsoft.com/office/drawing/2014/main" id="{8059303F-832F-4E9B-B4F4-8046513677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35" name="Text Box 7">
          <a:extLst>
            <a:ext uri="{FF2B5EF4-FFF2-40B4-BE49-F238E27FC236}">
              <a16:creationId xmlns:a16="http://schemas.microsoft.com/office/drawing/2014/main" id="{67FFBD5F-AB74-4B6E-9EE5-1D3B8EEB5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36" name="Text Box 7">
          <a:extLst>
            <a:ext uri="{FF2B5EF4-FFF2-40B4-BE49-F238E27FC236}">
              <a16:creationId xmlns:a16="http://schemas.microsoft.com/office/drawing/2014/main" id="{CFB14E00-C427-4F2B-9E0D-57CD97358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37" name="Text Box 7">
          <a:extLst>
            <a:ext uri="{FF2B5EF4-FFF2-40B4-BE49-F238E27FC236}">
              <a16:creationId xmlns:a16="http://schemas.microsoft.com/office/drawing/2014/main" id="{E6554C1E-BB0D-4D08-B204-698B7E4CCA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38" name="Text Box 7">
          <a:extLst>
            <a:ext uri="{FF2B5EF4-FFF2-40B4-BE49-F238E27FC236}">
              <a16:creationId xmlns:a16="http://schemas.microsoft.com/office/drawing/2014/main" id="{F4283BE7-E2EC-4369-BA30-7E6EBDA2C5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39" name="Text Box 7">
          <a:extLst>
            <a:ext uri="{FF2B5EF4-FFF2-40B4-BE49-F238E27FC236}">
              <a16:creationId xmlns:a16="http://schemas.microsoft.com/office/drawing/2014/main" id="{0B3F4237-9E72-4CE6-B0CD-5F22976A6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40" name="Text Box 7">
          <a:extLst>
            <a:ext uri="{FF2B5EF4-FFF2-40B4-BE49-F238E27FC236}">
              <a16:creationId xmlns:a16="http://schemas.microsoft.com/office/drawing/2014/main" id="{CA623CE7-14B6-4FD7-8FBB-000374BBDB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41" name="Text Box 7">
          <a:extLst>
            <a:ext uri="{FF2B5EF4-FFF2-40B4-BE49-F238E27FC236}">
              <a16:creationId xmlns:a16="http://schemas.microsoft.com/office/drawing/2014/main" id="{F7DDE3D2-E764-4393-A02F-0A291818AA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42" name="Text Box 7">
          <a:extLst>
            <a:ext uri="{FF2B5EF4-FFF2-40B4-BE49-F238E27FC236}">
              <a16:creationId xmlns:a16="http://schemas.microsoft.com/office/drawing/2014/main" id="{6D1563FF-8331-4FCA-8056-67C3BCA3EF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43" name="Text Box 7">
          <a:extLst>
            <a:ext uri="{FF2B5EF4-FFF2-40B4-BE49-F238E27FC236}">
              <a16:creationId xmlns:a16="http://schemas.microsoft.com/office/drawing/2014/main" id="{2CFDF821-A5F3-4133-8059-F723280DF1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44" name="Text Box 7">
          <a:extLst>
            <a:ext uri="{FF2B5EF4-FFF2-40B4-BE49-F238E27FC236}">
              <a16:creationId xmlns:a16="http://schemas.microsoft.com/office/drawing/2014/main" id="{627495EC-DAFC-49C5-AB2D-7A876AAF7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45" name="Text Box 7">
          <a:extLst>
            <a:ext uri="{FF2B5EF4-FFF2-40B4-BE49-F238E27FC236}">
              <a16:creationId xmlns:a16="http://schemas.microsoft.com/office/drawing/2014/main" id="{56709862-7CB7-47E9-9616-B48014F16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46" name="Text Box 7">
          <a:extLst>
            <a:ext uri="{FF2B5EF4-FFF2-40B4-BE49-F238E27FC236}">
              <a16:creationId xmlns:a16="http://schemas.microsoft.com/office/drawing/2014/main" id="{4D1D1B60-C33A-498F-AAE6-836626423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47" name="Text Box 7">
          <a:extLst>
            <a:ext uri="{FF2B5EF4-FFF2-40B4-BE49-F238E27FC236}">
              <a16:creationId xmlns:a16="http://schemas.microsoft.com/office/drawing/2014/main" id="{FE15EF8E-0AD4-4853-80FA-5180BF92B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48" name="Text Box 7">
          <a:extLst>
            <a:ext uri="{FF2B5EF4-FFF2-40B4-BE49-F238E27FC236}">
              <a16:creationId xmlns:a16="http://schemas.microsoft.com/office/drawing/2014/main" id="{1F45F9B5-8FD1-4766-B24E-4E7FC3E665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49" name="Text Box 7">
          <a:extLst>
            <a:ext uri="{FF2B5EF4-FFF2-40B4-BE49-F238E27FC236}">
              <a16:creationId xmlns:a16="http://schemas.microsoft.com/office/drawing/2014/main" id="{F6A6C36B-0660-4927-B6D6-E240ADA942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50" name="Text Box 7">
          <a:extLst>
            <a:ext uri="{FF2B5EF4-FFF2-40B4-BE49-F238E27FC236}">
              <a16:creationId xmlns:a16="http://schemas.microsoft.com/office/drawing/2014/main" id="{46F4EFB6-5741-414E-B2F9-DE77E2487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51" name="Text Box 7">
          <a:extLst>
            <a:ext uri="{FF2B5EF4-FFF2-40B4-BE49-F238E27FC236}">
              <a16:creationId xmlns:a16="http://schemas.microsoft.com/office/drawing/2014/main" id="{187DF943-10DB-4A68-A9EF-0D061ECF31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52" name="Text Box 7">
          <a:extLst>
            <a:ext uri="{FF2B5EF4-FFF2-40B4-BE49-F238E27FC236}">
              <a16:creationId xmlns:a16="http://schemas.microsoft.com/office/drawing/2014/main" id="{629BC02A-67BB-4954-A5A3-DAB0DB5AB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53" name="Text Box 7">
          <a:extLst>
            <a:ext uri="{FF2B5EF4-FFF2-40B4-BE49-F238E27FC236}">
              <a16:creationId xmlns:a16="http://schemas.microsoft.com/office/drawing/2014/main" id="{6BA2A0F5-0E58-44D3-AEAF-51F10A596A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54" name="Text Box 7">
          <a:extLst>
            <a:ext uri="{FF2B5EF4-FFF2-40B4-BE49-F238E27FC236}">
              <a16:creationId xmlns:a16="http://schemas.microsoft.com/office/drawing/2014/main" id="{374714C0-3BED-41CB-806C-76E562663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55" name="Text Box 7">
          <a:extLst>
            <a:ext uri="{FF2B5EF4-FFF2-40B4-BE49-F238E27FC236}">
              <a16:creationId xmlns:a16="http://schemas.microsoft.com/office/drawing/2014/main" id="{5803F0A3-05EF-40C5-B6E5-CEFF823B5E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56" name="Text Box 7">
          <a:extLst>
            <a:ext uri="{FF2B5EF4-FFF2-40B4-BE49-F238E27FC236}">
              <a16:creationId xmlns:a16="http://schemas.microsoft.com/office/drawing/2014/main" id="{18D6DA42-AD84-4BAF-9C24-A5A5C9940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57" name="Text Box 7">
          <a:extLst>
            <a:ext uri="{FF2B5EF4-FFF2-40B4-BE49-F238E27FC236}">
              <a16:creationId xmlns:a16="http://schemas.microsoft.com/office/drawing/2014/main" id="{FEAC6D99-AFC5-43CB-A3B7-77AB87CF87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58" name="Text Box 7">
          <a:extLst>
            <a:ext uri="{FF2B5EF4-FFF2-40B4-BE49-F238E27FC236}">
              <a16:creationId xmlns:a16="http://schemas.microsoft.com/office/drawing/2014/main" id="{4AE38AA3-A7E1-426A-B6AF-40E9D9663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59" name="Text Box 7">
          <a:extLst>
            <a:ext uri="{FF2B5EF4-FFF2-40B4-BE49-F238E27FC236}">
              <a16:creationId xmlns:a16="http://schemas.microsoft.com/office/drawing/2014/main" id="{D8420A76-8CC3-4487-9586-A9A73465C6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60" name="Text Box 7">
          <a:extLst>
            <a:ext uri="{FF2B5EF4-FFF2-40B4-BE49-F238E27FC236}">
              <a16:creationId xmlns:a16="http://schemas.microsoft.com/office/drawing/2014/main" id="{46B34F04-BC6A-4077-A4A5-A825C5BEBB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61" name="Text Box 7">
          <a:extLst>
            <a:ext uri="{FF2B5EF4-FFF2-40B4-BE49-F238E27FC236}">
              <a16:creationId xmlns:a16="http://schemas.microsoft.com/office/drawing/2014/main" id="{1D8A60AF-AF46-420A-97BA-60E1DD940A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62" name="Text Box 7">
          <a:extLst>
            <a:ext uri="{FF2B5EF4-FFF2-40B4-BE49-F238E27FC236}">
              <a16:creationId xmlns:a16="http://schemas.microsoft.com/office/drawing/2014/main" id="{CDECC89D-2A42-4B3C-AE6C-4C284B0CFB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5689</xdr:rowOff>
    </xdr:from>
    <xdr:to>
      <xdr:col>19</xdr:col>
      <xdr:colOff>1155990</xdr:colOff>
      <xdr:row>20</xdr:row>
      <xdr:rowOff>5689</xdr:rowOff>
    </xdr:to>
    <xdr:sp macro="[1]!mostrarControlesExistentes" textlink="">
      <xdr:nvSpPr>
        <xdr:cNvPr id="12063" name="Text Box 7">
          <a:extLst>
            <a:ext uri="{FF2B5EF4-FFF2-40B4-BE49-F238E27FC236}">
              <a16:creationId xmlns:a16="http://schemas.microsoft.com/office/drawing/2014/main" id="{3A373D61-38F4-45A6-8856-08ACE08ACB8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64" name="Text Box 7">
          <a:extLst>
            <a:ext uri="{FF2B5EF4-FFF2-40B4-BE49-F238E27FC236}">
              <a16:creationId xmlns:a16="http://schemas.microsoft.com/office/drawing/2014/main" id="{0EEDEB65-BD82-4B05-9FF0-D832D99E6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65" name="Text Box 7">
          <a:extLst>
            <a:ext uri="{FF2B5EF4-FFF2-40B4-BE49-F238E27FC236}">
              <a16:creationId xmlns:a16="http://schemas.microsoft.com/office/drawing/2014/main" id="{60831EE8-7241-44AE-A949-2D7628ACED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66" name="Text Box 7">
          <a:extLst>
            <a:ext uri="{FF2B5EF4-FFF2-40B4-BE49-F238E27FC236}">
              <a16:creationId xmlns:a16="http://schemas.microsoft.com/office/drawing/2014/main" id="{A5C47C21-05E5-4830-A6B5-5BFD3DA62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67" name="Text Box 7">
          <a:extLst>
            <a:ext uri="{FF2B5EF4-FFF2-40B4-BE49-F238E27FC236}">
              <a16:creationId xmlns:a16="http://schemas.microsoft.com/office/drawing/2014/main" id="{BF80D083-FE58-4371-937E-FAB7058847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68" name="Text Box 7">
          <a:extLst>
            <a:ext uri="{FF2B5EF4-FFF2-40B4-BE49-F238E27FC236}">
              <a16:creationId xmlns:a16="http://schemas.microsoft.com/office/drawing/2014/main" id="{93ACA451-C774-40E4-AA33-40F56F06BE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69" name="Text Box 7">
          <a:extLst>
            <a:ext uri="{FF2B5EF4-FFF2-40B4-BE49-F238E27FC236}">
              <a16:creationId xmlns:a16="http://schemas.microsoft.com/office/drawing/2014/main" id="{77448B18-0CF3-4156-B2F9-FD0274A8CC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70" name="Text Box 7">
          <a:extLst>
            <a:ext uri="{FF2B5EF4-FFF2-40B4-BE49-F238E27FC236}">
              <a16:creationId xmlns:a16="http://schemas.microsoft.com/office/drawing/2014/main" id="{11026A82-4BF3-49E2-946D-7E0009E1C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71" name="Text Box 7">
          <a:extLst>
            <a:ext uri="{FF2B5EF4-FFF2-40B4-BE49-F238E27FC236}">
              <a16:creationId xmlns:a16="http://schemas.microsoft.com/office/drawing/2014/main" id="{7B14056E-54DF-48A8-AA34-1082691B79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72" name="Text Box 7">
          <a:extLst>
            <a:ext uri="{FF2B5EF4-FFF2-40B4-BE49-F238E27FC236}">
              <a16:creationId xmlns:a16="http://schemas.microsoft.com/office/drawing/2014/main" id="{B1537047-F267-4A49-B8A5-75B0521A44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73" name="Text Box 7">
          <a:extLst>
            <a:ext uri="{FF2B5EF4-FFF2-40B4-BE49-F238E27FC236}">
              <a16:creationId xmlns:a16="http://schemas.microsoft.com/office/drawing/2014/main" id="{5CF457F2-B93C-40CB-A49E-DABFB49F9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74" name="Text Box 7">
          <a:extLst>
            <a:ext uri="{FF2B5EF4-FFF2-40B4-BE49-F238E27FC236}">
              <a16:creationId xmlns:a16="http://schemas.microsoft.com/office/drawing/2014/main" id="{9A021A7C-65A4-449A-8343-BEB104520D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75" name="Text Box 7">
          <a:extLst>
            <a:ext uri="{FF2B5EF4-FFF2-40B4-BE49-F238E27FC236}">
              <a16:creationId xmlns:a16="http://schemas.microsoft.com/office/drawing/2014/main" id="{5051AC5F-A0D8-439F-BD22-8098EDEBB3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76" name="Text Box 7">
          <a:extLst>
            <a:ext uri="{FF2B5EF4-FFF2-40B4-BE49-F238E27FC236}">
              <a16:creationId xmlns:a16="http://schemas.microsoft.com/office/drawing/2014/main" id="{1A3847B2-D9EC-4B4C-99BA-4B700AC7F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77" name="Text Box 7">
          <a:extLst>
            <a:ext uri="{FF2B5EF4-FFF2-40B4-BE49-F238E27FC236}">
              <a16:creationId xmlns:a16="http://schemas.microsoft.com/office/drawing/2014/main" id="{5875B112-2CFA-4623-BA57-B05C5A5106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78" name="Text Box 7">
          <a:extLst>
            <a:ext uri="{FF2B5EF4-FFF2-40B4-BE49-F238E27FC236}">
              <a16:creationId xmlns:a16="http://schemas.microsoft.com/office/drawing/2014/main" id="{84786077-B4F4-4AA2-9635-3436910934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79" name="Text Box 7">
          <a:extLst>
            <a:ext uri="{FF2B5EF4-FFF2-40B4-BE49-F238E27FC236}">
              <a16:creationId xmlns:a16="http://schemas.microsoft.com/office/drawing/2014/main" id="{1F3D7189-4F05-4372-8DC9-CB9D223E89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80" name="Text Box 7">
          <a:extLst>
            <a:ext uri="{FF2B5EF4-FFF2-40B4-BE49-F238E27FC236}">
              <a16:creationId xmlns:a16="http://schemas.microsoft.com/office/drawing/2014/main" id="{A80801B8-6CE3-4C58-A420-A95C6A5D55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81" name="Text Box 7">
          <a:extLst>
            <a:ext uri="{FF2B5EF4-FFF2-40B4-BE49-F238E27FC236}">
              <a16:creationId xmlns:a16="http://schemas.microsoft.com/office/drawing/2014/main" id="{40BC22B4-90A0-4417-AE7E-1B9FFCF196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82" name="Text Box 7">
          <a:extLst>
            <a:ext uri="{FF2B5EF4-FFF2-40B4-BE49-F238E27FC236}">
              <a16:creationId xmlns:a16="http://schemas.microsoft.com/office/drawing/2014/main" id="{2D07BBA8-BBF4-4D11-869D-0BC0F8D67F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83" name="Text Box 7">
          <a:extLst>
            <a:ext uri="{FF2B5EF4-FFF2-40B4-BE49-F238E27FC236}">
              <a16:creationId xmlns:a16="http://schemas.microsoft.com/office/drawing/2014/main" id="{BE9794A0-0CA6-44A1-AAB4-67AFE059D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84" name="Text Box 7">
          <a:extLst>
            <a:ext uri="{FF2B5EF4-FFF2-40B4-BE49-F238E27FC236}">
              <a16:creationId xmlns:a16="http://schemas.microsoft.com/office/drawing/2014/main" id="{73C6D752-5CB7-4E81-A3BD-E76E89A51E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85" name="Text Box 7">
          <a:extLst>
            <a:ext uri="{FF2B5EF4-FFF2-40B4-BE49-F238E27FC236}">
              <a16:creationId xmlns:a16="http://schemas.microsoft.com/office/drawing/2014/main" id="{43F0C011-3E31-49A3-B263-F6BFA9061D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86" name="Text Box 7">
          <a:extLst>
            <a:ext uri="{FF2B5EF4-FFF2-40B4-BE49-F238E27FC236}">
              <a16:creationId xmlns:a16="http://schemas.microsoft.com/office/drawing/2014/main" id="{3210917A-5F61-4C90-BB7A-D884CFC14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87" name="Text Box 7">
          <a:extLst>
            <a:ext uri="{FF2B5EF4-FFF2-40B4-BE49-F238E27FC236}">
              <a16:creationId xmlns:a16="http://schemas.microsoft.com/office/drawing/2014/main" id="{6FA265C9-6B4D-4102-910F-0CD6496E4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88" name="Text Box 7">
          <a:extLst>
            <a:ext uri="{FF2B5EF4-FFF2-40B4-BE49-F238E27FC236}">
              <a16:creationId xmlns:a16="http://schemas.microsoft.com/office/drawing/2014/main" id="{F2A09162-C1B3-43AF-A65D-7E0798DFE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89" name="Text Box 7">
          <a:extLst>
            <a:ext uri="{FF2B5EF4-FFF2-40B4-BE49-F238E27FC236}">
              <a16:creationId xmlns:a16="http://schemas.microsoft.com/office/drawing/2014/main" id="{4C651587-F248-4122-AFB9-477F8BC6A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90" name="Text Box 7">
          <a:extLst>
            <a:ext uri="{FF2B5EF4-FFF2-40B4-BE49-F238E27FC236}">
              <a16:creationId xmlns:a16="http://schemas.microsoft.com/office/drawing/2014/main" id="{C1384ADE-3C91-4151-A447-C9C770D68D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91" name="Text Box 7">
          <a:extLst>
            <a:ext uri="{FF2B5EF4-FFF2-40B4-BE49-F238E27FC236}">
              <a16:creationId xmlns:a16="http://schemas.microsoft.com/office/drawing/2014/main" id="{9735410C-2BE3-4963-9893-A8DC13CB8B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92" name="Text Box 7">
          <a:extLst>
            <a:ext uri="{FF2B5EF4-FFF2-40B4-BE49-F238E27FC236}">
              <a16:creationId xmlns:a16="http://schemas.microsoft.com/office/drawing/2014/main" id="{95AD2D11-B48E-4E9C-B734-88C914D00A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93" name="Text Box 7">
          <a:extLst>
            <a:ext uri="{FF2B5EF4-FFF2-40B4-BE49-F238E27FC236}">
              <a16:creationId xmlns:a16="http://schemas.microsoft.com/office/drawing/2014/main" id="{8CB30296-3603-464F-912A-C381909559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94" name="Text Box 7">
          <a:extLst>
            <a:ext uri="{FF2B5EF4-FFF2-40B4-BE49-F238E27FC236}">
              <a16:creationId xmlns:a16="http://schemas.microsoft.com/office/drawing/2014/main" id="{C562FCBA-223F-4C15-8695-1E1D65BDBE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95" name="Text Box 7">
          <a:extLst>
            <a:ext uri="{FF2B5EF4-FFF2-40B4-BE49-F238E27FC236}">
              <a16:creationId xmlns:a16="http://schemas.microsoft.com/office/drawing/2014/main" id="{A7F99D6F-3AD1-4001-9436-45867A623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96" name="Text Box 7">
          <a:extLst>
            <a:ext uri="{FF2B5EF4-FFF2-40B4-BE49-F238E27FC236}">
              <a16:creationId xmlns:a16="http://schemas.microsoft.com/office/drawing/2014/main" id="{AC1CB8B5-CB87-44B6-986C-652100D6B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97" name="Text Box 7">
          <a:extLst>
            <a:ext uri="{FF2B5EF4-FFF2-40B4-BE49-F238E27FC236}">
              <a16:creationId xmlns:a16="http://schemas.microsoft.com/office/drawing/2014/main" id="{3D828303-87AC-4504-8F72-D9831EE750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98" name="Text Box 7">
          <a:extLst>
            <a:ext uri="{FF2B5EF4-FFF2-40B4-BE49-F238E27FC236}">
              <a16:creationId xmlns:a16="http://schemas.microsoft.com/office/drawing/2014/main" id="{C4DA52CC-D49D-47A3-80F9-2B05BE835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099" name="Text Box 7">
          <a:extLst>
            <a:ext uri="{FF2B5EF4-FFF2-40B4-BE49-F238E27FC236}">
              <a16:creationId xmlns:a16="http://schemas.microsoft.com/office/drawing/2014/main" id="{7DFE4D99-392D-4A89-9EEB-D11ECEAFE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00" name="Text Box 7">
          <a:extLst>
            <a:ext uri="{FF2B5EF4-FFF2-40B4-BE49-F238E27FC236}">
              <a16:creationId xmlns:a16="http://schemas.microsoft.com/office/drawing/2014/main" id="{2F7E1380-4E97-4717-84F7-C51AAA8674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01" name="Text Box 7">
          <a:extLst>
            <a:ext uri="{FF2B5EF4-FFF2-40B4-BE49-F238E27FC236}">
              <a16:creationId xmlns:a16="http://schemas.microsoft.com/office/drawing/2014/main" id="{89AC6D2A-D3FB-464A-9187-92A278CCAB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02" name="Text Box 7">
          <a:extLst>
            <a:ext uri="{FF2B5EF4-FFF2-40B4-BE49-F238E27FC236}">
              <a16:creationId xmlns:a16="http://schemas.microsoft.com/office/drawing/2014/main" id="{C039ACCC-66B4-4FD2-A89F-715F1FBC20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03" name="Text Box 7">
          <a:extLst>
            <a:ext uri="{FF2B5EF4-FFF2-40B4-BE49-F238E27FC236}">
              <a16:creationId xmlns:a16="http://schemas.microsoft.com/office/drawing/2014/main" id="{F4B3ED35-CFC4-404C-8991-F3FA3A2496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04" name="Text Box 7">
          <a:extLst>
            <a:ext uri="{FF2B5EF4-FFF2-40B4-BE49-F238E27FC236}">
              <a16:creationId xmlns:a16="http://schemas.microsoft.com/office/drawing/2014/main" id="{ECE0C811-186C-4657-896A-B073A34933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05" name="Text Box 7">
          <a:extLst>
            <a:ext uri="{FF2B5EF4-FFF2-40B4-BE49-F238E27FC236}">
              <a16:creationId xmlns:a16="http://schemas.microsoft.com/office/drawing/2014/main" id="{68A940E1-0280-4B32-994F-A7E6DD0DFD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06" name="Text Box 7">
          <a:extLst>
            <a:ext uri="{FF2B5EF4-FFF2-40B4-BE49-F238E27FC236}">
              <a16:creationId xmlns:a16="http://schemas.microsoft.com/office/drawing/2014/main" id="{9B9F45C6-2E80-49A9-B9A4-51937A5D58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07" name="Text Box 7">
          <a:extLst>
            <a:ext uri="{FF2B5EF4-FFF2-40B4-BE49-F238E27FC236}">
              <a16:creationId xmlns:a16="http://schemas.microsoft.com/office/drawing/2014/main" id="{CDEB4A56-9502-4978-8191-349A40E87F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08" name="Text Box 7">
          <a:extLst>
            <a:ext uri="{FF2B5EF4-FFF2-40B4-BE49-F238E27FC236}">
              <a16:creationId xmlns:a16="http://schemas.microsoft.com/office/drawing/2014/main" id="{44927511-469A-4EFA-BCCE-5D9A0FC85D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09" name="Text Box 7">
          <a:extLst>
            <a:ext uri="{FF2B5EF4-FFF2-40B4-BE49-F238E27FC236}">
              <a16:creationId xmlns:a16="http://schemas.microsoft.com/office/drawing/2014/main" id="{AF00E877-BE27-467D-948A-60BAF708D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10" name="Text Box 7">
          <a:extLst>
            <a:ext uri="{FF2B5EF4-FFF2-40B4-BE49-F238E27FC236}">
              <a16:creationId xmlns:a16="http://schemas.microsoft.com/office/drawing/2014/main" id="{5B7AD364-E42A-4CD3-AA8E-A44858779B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11" name="Text Box 7">
          <a:extLst>
            <a:ext uri="{FF2B5EF4-FFF2-40B4-BE49-F238E27FC236}">
              <a16:creationId xmlns:a16="http://schemas.microsoft.com/office/drawing/2014/main" id="{2F7B4A90-CD05-4CE7-9282-0809441AD9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12" name="Text Box 7">
          <a:extLst>
            <a:ext uri="{FF2B5EF4-FFF2-40B4-BE49-F238E27FC236}">
              <a16:creationId xmlns:a16="http://schemas.microsoft.com/office/drawing/2014/main" id="{5F3FD4CC-94EA-4739-9791-4F84926C8E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13" name="Text Box 7">
          <a:extLst>
            <a:ext uri="{FF2B5EF4-FFF2-40B4-BE49-F238E27FC236}">
              <a16:creationId xmlns:a16="http://schemas.microsoft.com/office/drawing/2014/main" id="{51CCC5DA-1FDF-47EB-A6CE-63024850FE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14" name="Text Box 7">
          <a:extLst>
            <a:ext uri="{FF2B5EF4-FFF2-40B4-BE49-F238E27FC236}">
              <a16:creationId xmlns:a16="http://schemas.microsoft.com/office/drawing/2014/main" id="{06BC635A-4F88-41DB-8C58-7D56EB9198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15" name="Text Box 7">
          <a:extLst>
            <a:ext uri="{FF2B5EF4-FFF2-40B4-BE49-F238E27FC236}">
              <a16:creationId xmlns:a16="http://schemas.microsoft.com/office/drawing/2014/main" id="{4D12C125-E747-491D-96F9-2C88521E0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6" name="Text Box 7">
          <a:extLst>
            <a:ext uri="{FF2B5EF4-FFF2-40B4-BE49-F238E27FC236}">
              <a16:creationId xmlns:a16="http://schemas.microsoft.com/office/drawing/2014/main" id="{756DA8E9-1E3A-4137-AB96-A7AA6D96811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7" name="Text Box 7">
          <a:extLst>
            <a:ext uri="{FF2B5EF4-FFF2-40B4-BE49-F238E27FC236}">
              <a16:creationId xmlns:a16="http://schemas.microsoft.com/office/drawing/2014/main" id="{01B3584A-62F6-46A7-973E-7DF85600E83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8" name="Text Box 7">
          <a:extLst>
            <a:ext uri="{FF2B5EF4-FFF2-40B4-BE49-F238E27FC236}">
              <a16:creationId xmlns:a16="http://schemas.microsoft.com/office/drawing/2014/main" id="{C4BBADBB-6186-46B6-9DCF-7F769C751506}"/>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9" name="Text Box 7">
          <a:extLst>
            <a:ext uri="{FF2B5EF4-FFF2-40B4-BE49-F238E27FC236}">
              <a16:creationId xmlns:a16="http://schemas.microsoft.com/office/drawing/2014/main" id="{30F0208F-CDE3-4699-99F5-E008CFC25F47}"/>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0" name="Text Box 7">
          <a:extLst>
            <a:ext uri="{FF2B5EF4-FFF2-40B4-BE49-F238E27FC236}">
              <a16:creationId xmlns:a16="http://schemas.microsoft.com/office/drawing/2014/main" id="{4CFCCC98-44FE-4639-B3B5-11169FD31D4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1" name="Text Box 7">
          <a:extLst>
            <a:ext uri="{FF2B5EF4-FFF2-40B4-BE49-F238E27FC236}">
              <a16:creationId xmlns:a16="http://schemas.microsoft.com/office/drawing/2014/main" id="{2143B55D-75B4-4F56-A694-CA54057150D5}"/>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2" name="Text Box 7">
          <a:extLst>
            <a:ext uri="{FF2B5EF4-FFF2-40B4-BE49-F238E27FC236}">
              <a16:creationId xmlns:a16="http://schemas.microsoft.com/office/drawing/2014/main" id="{A3671228-8123-4CFC-B81B-A2994E3950DB}"/>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3" name="Text Box 7">
          <a:extLst>
            <a:ext uri="{FF2B5EF4-FFF2-40B4-BE49-F238E27FC236}">
              <a16:creationId xmlns:a16="http://schemas.microsoft.com/office/drawing/2014/main" id="{EF0396AA-A65A-49F6-B3B1-AE551191B5E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4" name="Text Box 7">
          <a:extLst>
            <a:ext uri="{FF2B5EF4-FFF2-40B4-BE49-F238E27FC236}">
              <a16:creationId xmlns:a16="http://schemas.microsoft.com/office/drawing/2014/main" id="{C109255A-C988-4CA2-A863-48D1C008B0AE}"/>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5" name="Text Box 7">
          <a:extLst>
            <a:ext uri="{FF2B5EF4-FFF2-40B4-BE49-F238E27FC236}">
              <a16:creationId xmlns:a16="http://schemas.microsoft.com/office/drawing/2014/main" id="{A9A0C7BD-0A86-46D8-8722-7DBF235B5501}"/>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6" name="Text Box 7">
          <a:extLst>
            <a:ext uri="{FF2B5EF4-FFF2-40B4-BE49-F238E27FC236}">
              <a16:creationId xmlns:a16="http://schemas.microsoft.com/office/drawing/2014/main" id="{4197C321-6E21-443D-827E-5442A189E01D}"/>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7" name="Text Box 7">
          <a:extLst>
            <a:ext uri="{FF2B5EF4-FFF2-40B4-BE49-F238E27FC236}">
              <a16:creationId xmlns:a16="http://schemas.microsoft.com/office/drawing/2014/main" id="{1948CEA4-22D3-48EE-AD5C-F08054FD114C}"/>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28" name="Text Box 7">
          <a:extLst>
            <a:ext uri="{FF2B5EF4-FFF2-40B4-BE49-F238E27FC236}">
              <a16:creationId xmlns:a16="http://schemas.microsoft.com/office/drawing/2014/main" id="{81EC60B3-1A00-408D-B30E-CDE3AFF055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29" name="Text Box 7">
          <a:extLst>
            <a:ext uri="{FF2B5EF4-FFF2-40B4-BE49-F238E27FC236}">
              <a16:creationId xmlns:a16="http://schemas.microsoft.com/office/drawing/2014/main" id="{2DCD7383-13F2-4B76-969D-582B3C88E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30" name="Text Box 7">
          <a:extLst>
            <a:ext uri="{FF2B5EF4-FFF2-40B4-BE49-F238E27FC236}">
              <a16:creationId xmlns:a16="http://schemas.microsoft.com/office/drawing/2014/main" id="{22BCD0ED-3153-494D-91B7-B558A781F2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31" name="Text Box 7">
          <a:extLst>
            <a:ext uri="{FF2B5EF4-FFF2-40B4-BE49-F238E27FC236}">
              <a16:creationId xmlns:a16="http://schemas.microsoft.com/office/drawing/2014/main" id="{46E31E29-D720-49DE-873D-87A8F2A1FF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32" name="Text Box 7">
          <a:extLst>
            <a:ext uri="{FF2B5EF4-FFF2-40B4-BE49-F238E27FC236}">
              <a16:creationId xmlns:a16="http://schemas.microsoft.com/office/drawing/2014/main" id="{1A7DC334-5900-4C6D-9369-2BC06CEE63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33" name="Text Box 7">
          <a:extLst>
            <a:ext uri="{FF2B5EF4-FFF2-40B4-BE49-F238E27FC236}">
              <a16:creationId xmlns:a16="http://schemas.microsoft.com/office/drawing/2014/main" id="{B13469CE-7638-49D7-87FE-CC43D91EE2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34" name="Text Box 7">
          <a:extLst>
            <a:ext uri="{FF2B5EF4-FFF2-40B4-BE49-F238E27FC236}">
              <a16:creationId xmlns:a16="http://schemas.microsoft.com/office/drawing/2014/main" id="{5F67CAE1-F1CA-49BF-9982-29211BDEB6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35" name="Text Box 7">
          <a:extLst>
            <a:ext uri="{FF2B5EF4-FFF2-40B4-BE49-F238E27FC236}">
              <a16:creationId xmlns:a16="http://schemas.microsoft.com/office/drawing/2014/main" id="{4CF3EEC3-F0C0-4A5D-8D1C-396370CE01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36" name="Text Box 7">
          <a:extLst>
            <a:ext uri="{FF2B5EF4-FFF2-40B4-BE49-F238E27FC236}">
              <a16:creationId xmlns:a16="http://schemas.microsoft.com/office/drawing/2014/main" id="{4AF28BAB-00DA-4A57-BD6F-A3BF577716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37" name="Text Box 7">
          <a:extLst>
            <a:ext uri="{FF2B5EF4-FFF2-40B4-BE49-F238E27FC236}">
              <a16:creationId xmlns:a16="http://schemas.microsoft.com/office/drawing/2014/main" id="{A14714B8-EDB7-4C8A-9B81-003B3F305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38" name="Text Box 7">
          <a:extLst>
            <a:ext uri="{FF2B5EF4-FFF2-40B4-BE49-F238E27FC236}">
              <a16:creationId xmlns:a16="http://schemas.microsoft.com/office/drawing/2014/main" id="{574C27B6-7E40-4EB8-8E28-EE9F3AB54E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39" name="Text Box 7">
          <a:extLst>
            <a:ext uri="{FF2B5EF4-FFF2-40B4-BE49-F238E27FC236}">
              <a16:creationId xmlns:a16="http://schemas.microsoft.com/office/drawing/2014/main" id="{6C9C8EDE-311D-4C93-AE6C-298DF313DB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40" name="Text Box 7">
          <a:extLst>
            <a:ext uri="{FF2B5EF4-FFF2-40B4-BE49-F238E27FC236}">
              <a16:creationId xmlns:a16="http://schemas.microsoft.com/office/drawing/2014/main" id="{D3BAE167-7458-43CD-A458-34F7514C31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41" name="Text Box 7">
          <a:extLst>
            <a:ext uri="{FF2B5EF4-FFF2-40B4-BE49-F238E27FC236}">
              <a16:creationId xmlns:a16="http://schemas.microsoft.com/office/drawing/2014/main" id="{23B9C445-F02D-400E-9F2E-00C9B042A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42" name="Text Box 7">
          <a:extLst>
            <a:ext uri="{FF2B5EF4-FFF2-40B4-BE49-F238E27FC236}">
              <a16:creationId xmlns:a16="http://schemas.microsoft.com/office/drawing/2014/main" id="{B4CCBEB4-2BC8-4EFF-B78B-09730C1A4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43" name="Text Box 7">
          <a:extLst>
            <a:ext uri="{FF2B5EF4-FFF2-40B4-BE49-F238E27FC236}">
              <a16:creationId xmlns:a16="http://schemas.microsoft.com/office/drawing/2014/main" id="{8C632F9E-9B0F-4CD9-861E-4CC8AE1990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44" name="Text Box 7">
          <a:extLst>
            <a:ext uri="{FF2B5EF4-FFF2-40B4-BE49-F238E27FC236}">
              <a16:creationId xmlns:a16="http://schemas.microsoft.com/office/drawing/2014/main" id="{E34423A4-0874-4756-A33A-78EE7D9582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45" name="Text Box 7">
          <a:extLst>
            <a:ext uri="{FF2B5EF4-FFF2-40B4-BE49-F238E27FC236}">
              <a16:creationId xmlns:a16="http://schemas.microsoft.com/office/drawing/2014/main" id="{EB49BF3C-994A-4CEF-8085-837C88B9D2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46" name="Text Box 7">
          <a:extLst>
            <a:ext uri="{FF2B5EF4-FFF2-40B4-BE49-F238E27FC236}">
              <a16:creationId xmlns:a16="http://schemas.microsoft.com/office/drawing/2014/main" id="{B7B22527-D227-48F6-8D70-76E5550C7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47" name="Text Box 7">
          <a:extLst>
            <a:ext uri="{FF2B5EF4-FFF2-40B4-BE49-F238E27FC236}">
              <a16:creationId xmlns:a16="http://schemas.microsoft.com/office/drawing/2014/main" id="{61EFF3E2-C0AC-4B2B-844D-EDF8562B57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48" name="Text Box 7">
          <a:extLst>
            <a:ext uri="{FF2B5EF4-FFF2-40B4-BE49-F238E27FC236}">
              <a16:creationId xmlns:a16="http://schemas.microsoft.com/office/drawing/2014/main" id="{B3F14EC5-F0CF-484C-B041-C4451AAF55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49" name="Text Box 7">
          <a:extLst>
            <a:ext uri="{FF2B5EF4-FFF2-40B4-BE49-F238E27FC236}">
              <a16:creationId xmlns:a16="http://schemas.microsoft.com/office/drawing/2014/main" id="{2A2710DF-4022-4087-970C-86025D9947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50" name="Text Box 7">
          <a:extLst>
            <a:ext uri="{FF2B5EF4-FFF2-40B4-BE49-F238E27FC236}">
              <a16:creationId xmlns:a16="http://schemas.microsoft.com/office/drawing/2014/main" id="{892121D1-1765-42C4-AA3A-CC90740AE7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51" name="Text Box 7">
          <a:extLst>
            <a:ext uri="{FF2B5EF4-FFF2-40B4-BE49-F238E27FC236}">
              <a16:creationId xmlns:a16="http://schemas.microsoft.com/office/drawing/2014/main" id="{31B80677-1922-40F9-BA7A-69A9F0C8B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52" name="Text Box 7">
          <a:extLst>
            <a:ext uri="{FF2B5EF4-FFF2-40B4-BE49-F238E27FC236}">
              <a16:creationId xmlns:a16="http://schemas.microsoft.com/office/drawing/2014/main" id="{81ABA999-E0FD-4EFA-B7D8-60339B8E49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53" name="Text Box 7">
          <a:extLst>
            <a:ext uri="{FF2B5EF4-FFF2-40B4-BE49-F238E27FC236}">
              <a16:creationId xmlns:a16="http://schemas.microsoft.com/office/drawing/2014/main" id="{D7CCDBF3-20CF-47B3-B694-0F562DD822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54" name="Text Box 7">
          <a:extLst>
            <a:ext uri="{FF2B5EF4-FFF2-40B4-BE49-F238E27FC236}">
              <a16:creationId xmlns:a16="http://schemas.microsoft.com/office/drawing/2014/main" id="{3F52BCBD-1616-4895-BDDF-7DDB6D6B80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55" name="Text Box 7">
          <a:extLst>
            <a:ext uri="{FF2B5EF4-FFF2-40B4-BE49-F238E27FC236}">
              <a16:creationId xmlns:a16="http://schemas.microsoft.com/office/drawing/2014/main" id="{683FCDA1-9409-4369-9516-08416C6137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56" name="Text Box 7">
          <a:extLst>
            <a:ext uri="{FF2B5EF4-FFF2-40B4-BE49-F238E27FC236}">
              <a16:creationId xmlns:a16="http://schemas.microsoft.com/office/drawing/2014/main" id="{87B13200-BF19-414B-BBB3-BBEAD295D3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57" name="Text Box 7">
          <a:extLst>
            <a:ext uri="{FF2B5EF4-FFF2-40B4-BE49-F238E27FC236}">
              <a16:creationId xmlns:a16="http://schemas.microsoft.com/office/drawing/2014/main" id="{5F60C27E-8DEE-489A-903B-5B44BF027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58" name="Text Box 7">
          <a:extLst>
            <a:ext uri="{FF2B5EF4-FFF2-40B4-BE49-F238E27FC236}">
              <a16:creationId xmlns:a16="http://schemas.microsoft.com/office/drawing/2014/main" id="{202A87F2-BCFD-4E79-A0A9-24B2C49140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59" name="Text Box 7">
          <a:extLst>
            <a:ext uri="{FF2B5EF4-FFF2-40B4-BE49-F238E27FC236}">
              <a16:creationId xmlns:a16="http://schemas.microsoft.com/office/drawing/2014/main" id="{893F630F-9CE3-44BB-9D13-8E3506B5C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60" name="Text Box 7">
          <a:extLst>
            <a:ext uri="{FF2B5EF4-FFF2-40B4-BE49-F238E27FC236}">
              <a16:creationId xmlns:a16="http://schemas.microsoft.com/office/drawing/2014/main" id="{16F8B015-1738-4DD6-A30D-5D6C99EAA9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61" name="Text Box 7">
          <a:extLst>
            <a:ext uri="{FF2B5EF4-FFF2-40B4-BE49-F238E27FC236}">
              <a16:creationId xmlns:a16="http://schemas.microsoft.com/office/drawing/2014/main" id="{8CA08A36-4DE2-4025-87A9-A47E37B884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62" name="Text Box 7">
          <a:extLst>
            <a:ext uri="{FF2B5EF4-FFF2-40B4-BE49-F238E27FC236}">
              <a16:creationId xmlns:a16="http://schemas.microsoft.com/office/drawing/2014/main" id="{D2DD242B-1347-4783-B420-0881913D76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63" name="Text Box 7">
          <a:extLst>
            <a:ext uri="{FF2B5EF4-FFF2-40B4-BE49-F238E27FC236}">
              <a16:creationId xmlns:a16="http://schemas.microsoft.com/office/drawing/2014/main" id="{3B5CCF7A-1554-48DC-AA4D-93D57A6E59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64" name="Text Box 7">
          <a:extLst>
            <a:ext uri="{FF2B5EF4-FFF2-40B4-BE49-F238E27FC236}">
              <a16:creationId xmlns:a16="http://schemas.microsoft.com/office/drawing/2014/main" id="{32EE7859-8473-4E6C-AC7D-DBAAF3665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65" name="Text Box 7">
          <a:extLst>
            <a:ext uri="{FF2B5EF4-FFF2-40B4-BE49-F238E27FC236}">
              <a16:creationId xmlns:a16="http://schemas.microsoft.com/office/drawing/2014/main" id="{4808011A-7BB9-4029-8A4B-AAEA90855B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66" name="Text Box 7">
          <a:extLst>
            <a:ext uri="{FF2B5EF4-FFF2-40B4-BE49-F238E27FC236}">
              <a16:creationId xmlns:a16="http://schemas.microsoft.com/office/drawing/2014/main" id="{11037236-8BC1-4456-8113-6E5F442BF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67" name="Text Box 7">
          <a:extLst>
            <a:ext uri="{FF2B5EF4-FFF2-40B4-BE49-F238E27FC236}">
              <a16:creationId xmlns:a16="http://schemas.microsoft.com/office/drawing/2014/main" id="{13DE1358-C398-4F55-9362-C64C7773D6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68" name="Text Box 7">
          <a:extLst>
            <a:ext uri="{FF2B5EF4-FFF2-40B4-BE49-F238E27FC236}">
              <a16:creationId xmlns:a16="http://schemas.microsoft.com/office/drawing/2014/main" id="{22CE182D-C9DC-43B4-B57A-90E22DD2EE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69" name="Text Box 7">
          <a:extLst>
            <a:ext uri="{FF2B5EF4-FFF2-40B4-BE49-F238E27FC236}">
              <a16:creationId xmlns:a16="http://schemas.microsoft.com/office/drawing/2014/main" id="{6663726E-20FE-4021-B84E-E051F4F24C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70" name="Text Box 7">
          <a:extLst>
            <a:ext uri="{FF2B5EF4-FFF2-40B4-BE49-F238E27FC236}">
              <a16:creationId xmlns:a16="http://schemas.microsoft.com/office/drawing/2014/main" id="{49557E82-1379-4ABA-B33B-67F99A4616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71" name="Text Box 7">
          <a:extLst>
            <a:ext uri="{FF2B5EF4-FFF2-40B4-BE49-F238E27FC236}">
              <a16:creationId xmlns:a16="http://schemas.microsoft.com/office/drawing/2014/main" id="{6AD4987B-518A-4D74-B2CD-179F61636A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72" name="Text Box 7">
          <a:extLst>
            <a:ext uri="{FF2B5EF4-FFF2-40B4-BE49-F238E27FC236}">
              <a16:creationId xmlns:a16="http://schemas.microsoft.com/office/drawing/2014/main" id="{7326CE87-AD55-479C-B427-D8D158928C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73" name="Text Box 7">
          <a:extLst>
            <a:ext uri="{FF2B5EF4-FFF2-40B4-BE49-F238E27FC236}">
              <a16:creationId xmlns:a16="http://schemas.microsoft.com/office/drawing/2014/main" id="{7590248C-D9FA-42A9-9B02-69EE02024F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74" name="Text Box 7">
          <a:extLst>
            <a:ext uri="{FF2B5EF4-FFF2-40B4-BE49-F238E27FC236}">
              <a16:creationId xmlns:a16="http://schemas.microsoft.com/office/drawing/2014/main" id="{C61698B8-17BD-42FF-873D-C508549DF5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75" name="Text Box 7">
          <a:extLst>
            <a:ext uri="{FF2B5EF4-FFF2-40B4-BE49-F238E27FC236}">
              <a16:creationId xmlns:a16="http://schemas.microsoft.com/office/drawing/2014/main" id="{BE72B25E-DDA8-434A-9640-2A176BF475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76" name="Text Box 7">
          <a:extLst>
            <a:ext uri="{FF2B5EF4-FFF2-40B4-BE49-F238E27FC236}">
              <a16:creationId xmlns:a16="http://schemas.microsoft.com/office/drawing/2014/main" id="{E62980AC-BFAF-48B8-8219-3ADB700CD1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77" name="Text Box 7">
          <a:extLst>
            <a:ext uri="{FF2B5EF4-FFF2-40B4-BE49-F238E27FC236}">
              <a16:creationId xmlns:a16="http://schemas.microsoft.com/office/drawing/2014/main" id="{A54CDCD7-2CC0-4B99-A147-E86B18AB92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78" name="Text Box 7">
          <a:extLst>
            <a:ext uri="{FF2B5EF4-FFF2-40B4-BE49-F238E27FC236}">
              <a16:creationId xmlns:a16="http://schemas.microsoft.com/office/drawing/2014/main" id="{918B8DE3-FBB5-45EE-83BA-A096C04E21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79" name="Text Box 7">
          <a:extLst>
            <a:ext uri="{FF2B5EF4-FFF2-40B4-BE49-F238E27FC236}">
              <a16:creationId xmlns:a16="http://schemas.microsoft.com/office/drawing/2014/main" id="{1D1E8DD5-E66D-4572-99DB-DBA253E9A2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80" name="Text Box 7">
          <a:extLst>
            <a:ext uri="{FF2B5EF4-FFF2-40B4-BE49-F238E27FC236}">
              <a16:creationId xmlns:a16="http://schemas.microsoft.com/office/drawing/2014/main" id="{FCA936CE-5664-4713-9D11-A43A95A618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81" name="Text Box 7">
          <a:extLst>
            <a:ext uri="{FF2B5EF4-FFF2-40B4-BE49-F238E27FC236}">
              <a16:creationId xmlns:a16="http://schemas.microsoft.com/office/drawing/2014/main" id="{FBBF5EAA-D76C-4D4C-A8D1-6B276CF40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82" name="Text Box 7">
          <a:extLst>
            <a:ext uri="{FF2B5EF4-FFF2-40B4-BE49-F238E27FC236}">
              <a16:creationId xmlns:a16="http://schemas.microsoft.com/office/drawing/2014/main" id="{DACE884B-49AB-4876-B07A-473DFAFD64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83" name="Text Box 7">
          <a:extLst>
            <a:ext uri="{FF2B5EF4-FFF2-40B4-BE49-F238E27FC236}">
              <a16:creationId xmlns:a16="http://schemas.microsoft.com/office/drawing/2014/main" id="{28BEDFCF-5DF2-4C4A-B1DE-E4BDB85241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84" name="Text Box 7">
          <a:extLst>
            <a:ext uri="{FF2B5EF4-FFF2-40B4-BE49-F238E27FC236}">
              <a16:creationId xmlns:a16="http://schemas.microsoft.com/office/drawing/2014/main" id="{DBB687B0-40DF-4AED-B9BE-59CB5AEF6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85" name="Text Box 7">
          <a:extLst>
            <a:ext uri="{FF2B5EF4-FFF2-40B4-BE49-F238E27FC236}">
              <a16:creationId xmlns:a16="http://schemas.microsoft.com/office/drawing/2014/main" id="{2F621776-2EBE-4FC8-B3B7-E4069A871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86" name="Text Box 7">
          <a:extLst>
            <a:ext uri="{FF2B5EF4-FFF2-40B4-BE49-F238E27FC236}">
              <a16:creationId xmlns:a16="http://schemas.microsoft.com/office/drawing/2014/main" id="{F101B5C4-747F-4676-A756-C77A46755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87" name="Text Box 7">
          <a:extLst>
            <a:ext uri="{FF2B5EF4-FFF2-40B4-BE49-F238E27FC236}">
              <a16:creationId xmlns:a16="http://schemas.microsoft.com/office/drawing/2014/main" id="{EA9DFD72-3EFC-4E11-BF92-460384A262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88" name="Text Box 7">
          <a:extLst>
            <a:ext uri="{FF2B5EF4-FFF2-40B4-BE49-F238E27FC236}">
              <a16:creationId xmlns:a16="http://schemas.microsoft.com/office/drawing/2014/main" id="{F1D547B9-87AE-4EA7-91B0-CAFEF6C7E1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89" name="Text Box 7">
          <a:extLst>
            <a:ext uri="{FF2B5EF4-FFF2-40B4-BE49-F238E27FC236}">
              <a16:creationId xmlns:a16="http://schemas.microsoft.com/office/drawing/2014/main" id="{E3906E64-6451-45CD-BBBD-0545290988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90" name="Text Box 7">
          <a:extLst>
            <a:ext uri="{FF2B5EF4-FFF2-40B4-BE49-F238E27FC236}">
              <a16:creationId xmlns:a16="http://schemas.microsoft.com/office/drawing/2014/main" id="{1C0E0BD9-CB35-4420-B1F8-2D68F911F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91" name="Text Box 7">
          <a:extLst>
            <a:ext uri="{FF2B5EF4-FFF2-40B4-BE49-F238E27FC236}">
              <a16:creationId xmlns:a16="http://schemas.microsoft.com/office/drawing/2014/main" id="{3B821E70-449C-4125-BF6D-11885D9B4C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92" name="Text Box 7">
          <a:extLst>
            <a:ext uri="{FF2B5EF4-FFF2-40B4-BE49-F238E27FC236}">
              <a16:creationId xmlns:a16="http://schemas.microsoft.com/office/drawing/2014/main" id="{497D488E-1096-41D7-86FB-BC2E5F12F3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93" name="Text Box 7">
          <a:extLst>
            <a:ext uri="{FF2B5EF4-FFF2-40B4-BE49-F238E27FC236}">
              <a16:creationId xmlns:a16="http://schemas.microsoft.com/office/drawing/2014/main" id="{3A923F8E-EFFE-4272-BB72-46550DF89C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94" name="Text Box 7">
          <a:extLst>
            <a:ext uri="{FF2B5EF4-FFF2-40B4-BE49-F238E27FC236}">
              <a16:creationId xmlns:a16="http://schemas.microsoft.com/office/drawing/2014/main" id="{0FFA20D9-4E67-4664-9725-92D12BA4E8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95" name="Text Box 7">
          <a:extLst>
            <a:ext uri="{FF2B5EF4-FFF2-40B4-BE49-F238E27FC236}">
              <a16:creationId xmlns:a16="http://schemas.microsoft.com/office/drawing/2014/main" id="{3CB7CFBF-2649-4ACB-823F-F136FBA820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96" name="Text Box 7">
          <a:extLst>
            <a:ext uri="{FF2B5EF4-FFF2-40B4-BE49-F238E27FC236}">
              <a16:creationId xmlns:a16="http://schemas.microsoft.com/office/drawing/2014/main" id="{28F02B31-F807-4B04-AFA3-33661F314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97" name="Text Box 7">
          <a:extLst>
            <a:ext uri="{FF2B5EF4-FFF2-40B4-BE49-F238E27FC236}">
              <a16:creationId xmlns:a16="http://schemas.microsoft.com/office/drawing/2014/main" id="{F56114CD-EF6A-49C2-8D38-C96D194B33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98" name="Text Box 7">
          <a:extLst>
            <a:ext uri="{FF2B5EF4-FFF2-40B4-BE49-F238E27FC236}">
              <a16:creationId xmlns:a16="http://schemas.microsoft.com/office/drawing/2014/main" id="{FB777A8F-FB63-4B2D-820B-2EA7F1283E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199" name="Text Box 7">
          <a:extLst>
            <a:ext uri="{FF2B5EF4-FFF2-40B4-BE49-F238E27FC236}">
              <a16:creationId xmlns:a16="http://schemas.microsoft.com/office/drawing/2014/main" id="{5E448114-251A-4D68-8133-D7F5D9B5A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00" name="Text Box 7">
          <a:extLst>
            <a:ext uri="{FF2B5EF4-FFF2-40B4-BE49-F238E27FC236}">
              <a16:creationId xmlns:a16="http://schemas.microsoft.com/office/drawing/2014/main" id="{640B29D6-A1E1-411C-BD79-DDEDE14E9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01" name="Text Box 7">
          <a:extLst>
            <a:ext uri="{FF2B5EF4-FFF2-40B4-BE49-F238E27FC236}">
              <a16:creationId xmlns:a16="http://schemas.microsoft.com/office/drawing/2014/main" id="{FBF6B953-4B60-4AC2-8EBC-3CC336739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02" name="Text Box 7">
          <a:extLst>
            <a:ext uri="{FF2B5EF4-FFF2-40B4-BE49-F238E27FC236}">
              <a16:creationId xmlns:a16="http://schemas.microsoft.com/office/drawing/2014/main" id="{DA5E2320-DD13-49B3-A928-33C32C15A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03" name="Text Box 7">
          <a:extLst>
            <a:ext uri="{FF2B5EF4-FFF2-40B4-BE49-F238E27FC236}">
              <a16:creationId xmlns:a16="http://schemas.microsoft.com/office/drawing/2014/main" id="{44E17B75-5B2A-4227-B9F2-CDBC06A4F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04" name="Text Box 7">
          <a:extLst>
            <a:ext uri="{FF2B5EF4-FFF2-40B4-BE49-F238E27FC236}">
              <a16:creationId xmlns:a16="http://schemas.microsoft.com/office/drawing/2014/main" id="{E0B4E412-5620-461A-BFDA-C62D244EA6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05" name="Text Box 7">
          <a:extLst>
            <a:ext uri="{FF2B5EF4-FFF2-40B4-BE49-F238E27FC236}">
              <a16:creationId xmlns:a16="http://schemas.microsoft.com/office/drawing/2014/main" id="{6A8CDA60-C38E-42F5-85F3-EAC6355125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06" name="Text Box 7">
          <a:extLst>
            <a:ext uri="{FF2B5EF4-FFF2-40B4-BE49-F238E27FC236}">
              <a16:creationId xmlns:a16="http://schemas.microsoft.com/office/drawing/2014/main" id="{7288C851-3FD9-4128-81E0-B424A16BD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07" name="Text Box 7">
          <a:extLst>
            <a:ext uri="{FF2B5EF4-FFF2-40B4-BE49-F238E27FC236}">
              <a16:creationId xmlns:a16="http://schemas.microsoft.com/office/drawing/2014/main" id="{9CC80AA0-5514-4603-AA07-F394709871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08" name="Text Box 7">
          <a:extLst>
            <a:ext uri="{FF2B5EF4-FFF2-40B4-BE49-F238E27FC236}">
              <a16:creationId xmlns:a16="http://schemas.microsoft.com/office/drawing/2014/main" id="{0AC1222C-E6A9-4B47-B10A-856FD997D6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09" name="Text Box 7">
          <a:extLst>
            <a:ext uri="{FF2B5EF4-FFF2-40B4-BE49-F238E27FC236}">
              <a16:creationId xmlns:a16="http://schemas.microsoft.com/office/drawing/2014/main" id="{46A0E675-FFAE-467B-8569-9DC16BC2FD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10" name="Text Box 7">
          <a:extLst>
            <a:ext uri="{FF2B5EF4-FFF2-40B4-BE49-F238E27FC236}">
              <a16:creationId xmlns:a16="http://schemas.microsoft.com/office/drawing/2014/main" id="{27BA5F93-6976-4086-BDE0-08B70B4877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11" name="Text Box 7">
          <a:extLst>
            <a:ext uri="{FF2B5EF4-FFF2-40B4-BE49-F238E27FC236}">
              <a16:creationId xmlns:a16="http://schemas.microsoft.com/office/drawing/2014/main" id="{D2F17AD7-88F2-498B-B764-DC0ACD7DC7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12" name="Text Box 7">
          <a:extLst>
            <a:ext uri="{FF2B5EF4-FFF2-40B4-BE49-F238E27FC236}">
              <a16:creationId xmlns:a16="http://schemas.microsoft.com/office/drawing/2014/main" id="{45418F43-23AF-4453-B246-00E2324B5C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13" name="Text Box 7">
          <a:extLst>
            <a:ext uri="{FF2B5EF4-FFF2-40B4-BE49-F238E27FC236}">
              <a16:creationId xmlns:a16="http://schemas.microsoft.com/office/drawing/2014/main" id="{872E91B4-3DE2-4399-ACF3-EA8740F3F2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14" name="Text Box 7">
          <a:extLst>
            <a:ext uri="{FF2B5EF4-FFF2-40B4-BE49-F238E27FC236}">
              <a16:creationId xmlns:a16="http://schemas.microsoft.com/office/drawing/2014/main" id="{D150D35D-3F15-4BB6-9064-9BA87595B9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15" name="Text Box 7">
          <a:extLst>
            <a:ext uri="{FF2B5EF4-FFF2-40B4-BE49-F238E27FC236}">
              <a16:creationId xmlns:a16="http://schemas.microsoft.com/office/drawing/2014/main" id="{3CC543A5-D801-46F4-A8C1-4F04502D2F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16" name="Text Box 7">
          <a:extLst>
            <a:ext uri="{FF2B5EF4-FFF2-40B4-BE49-F238E27FC236}">
              <a16:creationId xmlns:a16="http://schemas.microsoft.com/office/drawing/2014/main" id="{3FBFC7A4-AFC2-41D6-A481-179E39C758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17" name="Text Box 7">
          <a:extLst>
            <a:ext uri="{FF2B5EF4-FFF2-40B4-BE49-F238E27FC236}">
              <a16:creationId xmlns:a16="http://schemas.microsoft.com/office/drawing/2014/main" id="{1834AB8F-C052-4D98-A7EC-D13BBCBFF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18" name="Text Box 7">
          <a:extLst>
            <a:ext uri="{FF2B5EF4-FFF2-40B4-BE49-F238E27FC236}">
              <a16:creationId xmlns:a16="http://schemas.microsoft.com/office/drawing/2014/main" id="{112CE60B-7AC1-4481-8C44-49AF85825C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19" name="Text Box 7">
          <a:extLst>
            <a:ext uri="{FF2B5EF4-FFF2-40B4-BE49-F238E27FC236}">
              <a16:creationId xmlns:a16="http://schemas.microsoft.com/office/drawing/2014/main" id="{62D26FBA-C5F9-4A81-B19F-05EEC4C4A4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20" name="Text Box 7">
          <a:extLst>
            <a:ext uri="{FF2B5EF4-FFF2-40B4-BE49-F238E27FC236}">
              <a16:creationId xmlns:a16="http://schemas.microsoft.com/office/drawing/2014/main" id="{8F32EBD7-F78E-48DB-96FF-0D0E4FE4F3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21" name="Text Box 7">
          <a:extLst>
            <a:ext uri="{FF2B5EF4-FFF2-40B4-BE49-F238E27FC236}">
              <a16:creationId xmlns:a16="http://schemas.microsoft.com/office/drawing/2014/main" id="{FC3C000E-C48F-4B17-A3CD-99891288B9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22" name="Text Box 7">
          <a:extLst>
            <a:ext uri="{FF2B5EF4-FFF2-40B4-BE49-F238E27FC236}">
              <a16:creationId xmlns:a16="http://schemas.microsoft.com/office/drawing/2014/main" id="{1B9A6D2B-A1CA-4D0E-BA9F-7FA9E0AAD7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23" name="Text Box 7">
          <a:extLst>
            <a:ext uri="{FF2B5EF4-FFF2-40B4-BE49-F238E27FC236}">
              <a16:creationId xmlns:a16="http://schemas.microsoft.com/office/drawing/2014/main" id="{D703BC8C-0C59-4CD9-9082-D62C7D3F2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24" name="Text Box 7">
          <a:extLst>
            <a:ext uri="{FF2B5EF4-FFF2-40B4-BE49-F238E27FC236}">
              <a16:creationId xmlns:a16="http://schemas.microsoft.com/office/drawing/2014/main" id="{19729CC8-E026-4895-A214-3280BAE451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25" name="Text Box 7">
          <a:extLst>
            <a:ext uri="{FF2B5EF4-FFF2-40B4-BE49-F238E27FC236}">
              <a16:creationId xmlns:a16="http://schemas.microsoft.com/office/drawing/2014/main" id="{3CCDE202-7F10-4D53-9183-786F0A2759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26" name="Text Box 7">
          <a:extLst>
            <a:ext uri="{FF2B5EF4-FFF2-40B4-BE49-F238E27FC236}">
              <a16:creationId xmlns:a16="http://schemas.microsoft.com/office/drawing/2014/main" id="{6B581BF8-28CF-4033-9513-47F7DC03A4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27" name="Text Box 7">
          <a:extLst>
            <a:ext uri="{FF2B5EF4-FFF2-40B4-BE49-F238E27FC236}">
              <a16:creationId xmlns:a16="http://schemas.microsoft.com/office/drawing/2014/main" id="{ACC5DA9B-34AB-4CE7-B499-20CCFDF4E7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28" name="Text Box 7">
          <a:extLst>
            <a:ext uri="{FF2B5EF4-FFF2-40B4-BE49-F238E27FC236}">
              <a16:creationId xmlns:a16="http://schemas.microsoft.com/office/drawing/2014/main" id="{1BEB6399-454B-4067-B517-DF0D77C5E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29" name="Text Box 7">
          <a:extLst>
            <a:ext uri="{FF2B5EF4-FFF2-40B4-BE49-F238E27FC236}">
              <a16:creationId xmlns:a16="http://schemas.microsoft.com/office/drawing/2014/main" id="{23C6B6AA-F16B-44DC-822F-5C1FFAB4FB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30" name="Text Box 7">
          <a:extLst>
            <a:ext uri="{FF2B5EF4-FFF2-40B4-BE49-F238E27FC236}">
              <a16:creationId xmlns:a16="http://schemas.microsoft.com/office/drawing/2014/main" id="{905562CB-AA75-485D-AA83-A0F6F6BDC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31" name="Text Box 7">
          <a:extLst>
            <a:ext uri="{FF2B5EF4-FFF2-40B4-BE49-F238E27FC236}">
              <a16:creationId xmlns:a16="http://schemas.microsoft.com/office/drawing/2014/main" id="{AA1F6680-411E-4009-B661-28BFF9D532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32" name="Text Box 7">
          <a:extLst>
            <a:ext uri="{FF2B5EF4-FFF2-40B4-BE49-F238E27FC236}">
              <a16:creationId xmlns:a16="http://schemas.microsoft.com/office/drawing/2014/main" id="{1B68763A-1AA9-427D-B1AA-CD54D52739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33" name="Text Box 7">
          <a:extLst>
            <a:ext uri="{FF2B5EF4-FFF2-40B4-BE49-F238E27FC236}">
              <a16:creationId xmlns:a16="http://schemas.microsoft.com/office/drawing/2014/main" id="{452CE44C-B6F9-4D8B-9EF3-9E46EC714F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34" name="Text Box 7">
          <a:extLst>
            <a:ext uri="{FF2B5EF4-FFF2-40B4-BE49-F238E27FC236}">
              <a16:creationId xmlns:a16="http://schemas.microsoft.com/office/drawing/2014/main" id="{386E7BF1-8A32-4D7F-9FA6-BB46CADFF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35" name="Text Box 7">
          <a:extLst>
            <a:ext uri="{FF2B5EF4-FFF2-40B4-BE49-F238E27FC236}">
              <a16:creationId xmlns:a16="http://schemas.microsoft.com/office/drawing/2014/main" id="{816343F6-5A05-4955-8E55-874FF22D9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36" name="Text Box 7">
          <a:extLst>
            <a:ext uri="{FF2B5EF4-FFF2-40B4-BE49-F238E27FC236}">
              <a16:creationId xmlns:a16="http://schemas.microsoft.com/office/drawing/2014/main" id="{CA283483-9D9B-471A-B0E9-CB0B622356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37" name="Text Box 7">
          <a:extLst>
            <a:ext uri="{FF2B5EF4-FFF2-40B4-BE49-F238E27FC236}">
              <a16:creationId xmlns:a16="http://schemas.microsoft.com/office/drawing/2014/main" id="{4527CDAB-4B2E-4C90-B581-EA0B9C971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38" name="Text Box 7">
          <a:extLst>
            <a:ext uri="{FF2B5EF4-FFF2-40B4-BE49-F238E27FC236}">
              <a16:creationId xmlns:a16="http://schemas.microsoft.com/office/drawing/2014/main" id="{C21D3CF1-DD8E-49E6-9E52-A2A124D061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39" name="Text Box 7">
          <a:extLst>
            <a:ext uri="{FF2B5EF4-FFF2-40B4-BE49-F238E27FC236}">
              <a16:creationId xmlns:a16="http://schemas.microsoft.com/office/drawing/2014/main" id="{1984051E-565E-46F2-A4C6-8E88F72C19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40" name="Text Box 7">
          <a:extLst>
            <a:ext uri="{FF2B5EF4-FFF2-40B4-BE49-F238E27FC236}">
              <a16:creationId xmlns:a16="http://schemas.microsoft.com/office/drawing/2014/main" id="{3F6995E1-1806-414F-9C05-334A4E7E2A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41" name="Text Box 7">
          <a:extLst>
            <a:ext uri="{FF2B5EF4-FFF2-40B4-BE49-F238E27FC236}">
              <a16:creationId xmlns:a16="http://schemas.microsoft.com/office/drawing/2014/main" id="{481B3D1F-6453-4CBD-B1C8-EE38BA1A2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42" name="Text Box 7">
          <a:extLst>
            <a:ext uri="{FF2B5EF4-FFF2-40B4-BE49-F238E27FC236}">
              <a16:creationId xmlns:a16="http://schemas.microsoft.com/office/drawing/2014/main" id="{0A563C92-766C-4F8A-873F-440BCE92BA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43" name="Text Box 7">
          <a:extLst>
            <a:ext uri="{FF2B5EF4-FFF2-40B4-BE49-F238E27FC236}">
              <a16:creationId xmlns:a16="http://schemas.microsoft.com/office/drawing/2014/main" id="{AAF3CFA7-FF82-4BC5-93EE-74B7C1F7B3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44" name="Text Box 7">
          <a:extLst>
            <a:ext uri="{FF2B5EF4-FFF2-40B4-BE49-F238E27FC236}">
              <a16:creationId xmlns:a16="http://schemas.microsoft.com/office/drawing/2014/main" id="{987B926A-8381-4A16-8127-20E01B983E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45" name="Text Box 7">
          <a:extLst>
            <a:ext uri="{FF2B5EF4-FFF2-40B4-BE49-F238E27FC236}">
              <a16:creationId xmlns:a16="http://schemas.microsoft.com/office/drawing/2014/main" id="{05841128-A044-4AF4-A5BC-E185416F1D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46" name="Text Box 7">
          <a:extLst>
            <a:ext uri="{FF2B5EF4-FFF2-40B4-BE49-F238E27FC236}">
              <a16:creationId xmlns:a16="http://schemas.microsoft.com/office/drawing/2014/main" id="{D1090C13-3640-4378-90C3-E875085DD7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47" name="Text Box 7">
          <a:extLst>
            <a:ext uri="{FF2B5EF4-FFF2-40B4-BE49-F238E27FC236}">
              <a16:creationId xmlns:a16="http://schemas.microsoft.com/office/drawing/2014/main" id="{BFE4B8E8-5585-4F0A-94DF-720D8175B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48" name="Text Box 7">
          <a:extLst>
            <a:ext uri="{FF2B5EF4-FFF2-40B4-BE49-F238E27FC236}">
              <a16:creationId xmlns:a16="http://schemas.microsoft.com/office/drawing/2014/main" id="{FCF5D472-CF46-4661-8BF2-4C29C121A4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49" name="Text Box 7">
          <a:extLst>
            <a:ext uri="{FF2B5EF4-FFF2-40B4-BE49-F238E27FC236}">
              <a16:creationId xmlns:a16="http://schemas.microsoft.com/office/drawing/2014/main" id="{CAF2E469-CC81-4A97-A2C9-3B0E873FA7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50" name="Text Box 7">
          <a:extLst>
            <a:ext uri="{FF2B5EF4-FFF2-40B4-BE49-F238E27FC236}">
              <a16:creationId xmlns:a16="http://schemas.microsoft.com/office/drawing/2014/main" id="{99E81DBC-FD28-4352-BD48-731B048C49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51" name="Text Box 7">
          <a:extLst>
            <a:ext uri="{FF2B5EF4-FFF2-40B4-BE49-F238E27FC236}">
              <a16:creationId xmlns:a16="http://schemas.microsoft.com/office/drawing/2014/main" id="{7BB11214-26D5-4B41-BBFF-2F929F94B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52" name="Text Box 7">
          <a:extLst>
            <a:ext uri="{FF2B5EF4-FFF2-40B4-BE49-F238E27FC236}">
              <a16:creationId xmlns:a16="http://schemas.microsoft.com/office/drawing/2014/main" id="{BC0711E7-4A4B-4EF3-B6AD-F1300EBCB1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53" name="Text Box 7">
          <a:extLst>
            <a:ext uri="{FF2B5EF4-FFF2-40B4-BE49-F238E27FC236}">
              <a16:creationId xmlns:a16="http://schemas.microsoft.com/office/drawing/2014/main" id="{9E76FC24-3B56-4668-82B9-7F4FF3C94F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54" name="Text Box 7">
          <a:extLst>
            <a:ext uri="{FF2B5EF4-FFF2-40B4-BE49-F238E27FC236}">
              <a16:creationId xmlns:a16="http://schemas.microsoft.com/office/drawing/2014/main" id="{630BC071-350F-4584-B319-91A7D4D4E2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55" name="Text Box 7">
          <a:extLst>
            <a:ext uri="{FF2B5EF4-FFF2-40B4-BE49-F238E27FC236}">
              <a16:creationId xmlns:a16="http://schemas.microsoft.com/office/drawing/2014/main" id="{73F07399-BFD9-4778-B494-324CE4FEE3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56" name="Text Box 7">
          <a:extLst>
            <a:ext uri="{FF2B5EF4-FFF2-40B4-BE49-F238E27FC236}">
              <a16:creationId xmlns:a16="http://schemas.microsoft.com/office/drawing/2014/main" id="{3F98E19F-6E23-4EEE-8560-8B9C1EB6D7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57" name="Text Box 7">
          <a:extLst>
            <a:ext uri="{FF2B5EF4-FFF2-40B4-BE49-F238E27FC236}">
              <a16:creationId xmlns:a16="http://schemas.microsoft.com/office/drawing/2014/main" id="{3636F7E7-A996-4311-8FD9-9F9AE81BAD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58" name="Text Box 7">
          <a:extLst>
            <a:ext uri="{FF2B5EF4-FFF2-40B4-BE49-F238E27FC236}">
              <a16:creationId xmlns:a16="http://schemas.microsoft.com/office/drawing/2014/main" id="{FDDB2554-6426-4EB8-8BA8-EDD6EEA93F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59" name="Text Box 7">
          <a:extLst>
            <a:ext uri="{FF2B5EF4-FFF2-40B4-BE49-F238E27FC236}">
              <a16:creationId xmlns:a16="http://schemas.microsoft.com/office/drawing/2014/main" id="{45B022B7-241F-4141-AFC8-CEABD379B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60" name="Text Box 7">
          <a:extLst>
            <a:ext uri="{FF2B5EF4-FFF2-40B4-BE49-F238E27FC236}">
              <a16:creationId xmlns:a16="http://schemas.microsoft.com/office/drawing/2014/main" id="{3A90BA8E-5618-4E5E-8868-34581E09B9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61" name="Text Box 7">
          <a:extLst>
            <a:ext uri="{FF2B5EF4-FFF2-40B4-BE49-F238E27FC236}">
              <a16:creationId xmlns:a16="http://schemas.microsoft.com/office/drawing/2014/main" id="{9524C7AD-2127-457C-A875-B07EF1DCF9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62" name="Text Box 7">
          <a:extLst>
            <a:ext uri="{FF2B5EF4-FFF2-40B4-BE49-F238E27FC236}">
              <a16:creationId xmlns:a16="http://schemas.microsoft.com/office/drawing/2014/main" id="{6DE3ABE5-BD7F-45F3-B56A-BDCE3E8C16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63" name="Text Box 7">
          <a:extLst>
            <a:ext uri="{FF2B5EF4-FFF2-40B4-BE49-F238E27FC236}">
              <a16:creationId xmlns:a16="http://schemas.microsoft.com/office/drawing/2014/main" id="{EAC1578B-0A81-484D-B583-944F531D66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64" name="Text Box 7">
          <a:extLst>
            <a:ext uri="{FF2B5EF4-FFF2-40B4-BE49-F238E27FC236}">
              <a16:creationId xmlns:a16="http://schemas.microsoft.com/office/drawing/2014/main" id="{57FABFEB-831B-4DFB-97AC-EEFD2A8855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65" name="Text Box 7">
          <a:extLst>
            <a:ext uri="{FF2B5EF4-FFF2-40B4-BE49-F238E27FC236}">
              <a16:creationId xmlns:a16="http://schemas.microsoft.com/office/drawing/2014/main" id="{5336F3C9-E09E-4EE6-B902-ABEFA50DFD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66" name="Text Box 7">
          <a:extLst>
            <a:ext uri="{FF2B5EF4-FFF2-40B4-BE49-F238E27FC236}">
              <a16:creationId xmlns:a16="http://schemas.microsoft.com/office/drawing/2014/main" id="{4EF7AD86-EFB2-4792-8A24-F1CB157AF3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67" name="Text Box 7">
          <a:extLst>
            <a:ext uri="{FF2B5EF4-FFF2-40B4-BE49-F238E27FC236}">
              <a16:creationId xmlns:a16="http://schemas.microsoft.com/office/drawing/2014/main" id="{E984FF15-19C0-4818-8206-829C609D2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68" name="Text Box 7">
          <a:extLst>
            <a:ext uri="{FF2B5EF4-FFF2-40B4-BE49-F238E27FC236}">
              <a16:creationId xmlns:a16="http://schemas.microsoft.com/office/drawing/2014/main" id="{AB91D026-BE6F-4736-8262-5A5406132B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69" name="Text Box 7">
          <a:extLst>
            <a:ext uri="{FF2B5EF4-FFF2-40B4-BE49-F238E27FC236}">
              <a16:creationId xmlns:a16="http://schemas.microsoft.com/office/drawing/2014/main" id="{20C04287-AA7E-4C00-A935-2F3ADAF89D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70" name="Text Box 7">
          <a:extLst>
            <a:ext uri="{FF2B5EF4-FFF2-40B4-BE49-F238E27FC236}">
              <a16:creationId xmlns:a16="http://schemas.microsoft.com/office/drawing/2014/main" id="{48A7F9FD-AD42-48EF-B053-1244F61D4B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71" name="Text Box 7">
          <a:extLst>
            <a:ext uri="{FF2B5EF4-FFF2-40B4-BE49-F238E27FC236}">
              <a16:creationId xmlns:a16="http://schemas.microsoft.com/office/drawing/2014/main" id="{1333A267-03E1-4E01-A06C-582200775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72" name="Text Box 7">
          <a:extLst>
            <a:ext uri="{FF2B5EF4-FFF2-40B4-BE49-F238E27FC236}">
              <a16:creationId xmlns:a16="http://schemas.microsoft.com/office/drawing/2014/main" id="{D41BE174-A5E4-4B88-839A-A5A2FEEFDA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73" name="Text Box 7">
          <a:extLst>
            <a:ext uri="{FF2B5EF4-FFF2-40B4-BE49-F238E27FC236}">
              <a16:creationId xmlns:a16="http://schemas.microsoft.com/office/drawing/2014/main" id="{5F3AF408-1D33-4BB4-B61C-57D2DF3828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74" name="Text Box 7">
          <a:extLst>
            <a:ext uri="{FF2B5EF4-FFF2-40B4-BE49-F238E27FC236}">
              <a16:creationId xmlns:a16="http://schemas.microsoft.com/office/drawing/2014/main" id="{B5F37B76-68A1-4D4C-A917-B34F98E8E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75" name="Text Box 7">
          <a:extLst>
            <a:ext uri="{FF2B5EF4-FFF2-40B4-BE49-F238E27FC236}">
              <a16:creationId xmlns:a16="http://schemas.microsoft.com/office/drawing/2014/main" id="{F587EB5F-7269-4F8C-B68C-AC03405EA3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76" name="Text Box 7">
          <a:extLst>
            <a:ext uri="{FF2B5EF4-FFF2-40B4-BE49-F238E27FC236}">
              <a16:creationId xmlns:a16="http://schemas.microsoft.com/office/drawing/2014/main" id="{C99DD35B-E6FA-4F2E-9B18-31357F5F8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77" name="Text Box 7">
          <a:extLst>
            <a:ext uri="{FF2B5EF4-FFF2-40B4-BE49-F238E27FC236}">
              <a16:creationId xmlns:a16="http://schemas.microsoft.com/office/drawing/2014/main" id="{82304AD8-54D4-49F3-BAF9-480E339BA4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78" name="Text Box 7">
          <a:extLst>
            <a:ext uri="{FF2B5EF4-FFF2-40B4-BE49-F238E27FC236}">
              <a16:creationId xmlns:a16="http://schemas.microsoft.com/office/drawing/2014/main" id="{93814E58-CA89-4169-9AAC-00AD93A603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79" name="Text Box 7">
          <a:extLst>
            <a:ext uri="{FF2B5EF4-FFF2-40B4-BE49-F238E27FC236}">
              <a16:creationId xmlns:a16="http://schemas.microsoft.com/office/drawing/2014/main" id="{02267C89-D941-48AE-AF63-785C58773D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80" name="Text Box 7">
          <a:extLst>
            <a:ext uri="{FF2B5EF4-FFF2-40B4-BE49-F238E27FC236}">
              <a16:creationId xmlns:a16="http://schemas.microsoft.com/office/drawing/2014/main" id="{8720EB3E-CA63-4347-88FC-0A169710D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81" name="Text Box 7">
          <a:extLst>
            <a:ext uri="{FF2B5EF4-FFF2-40B4-BE49-F238E27FC236}">
              <a16:creationId xmlns:a16="http://schemas.microsoft.com/office/drawing/2014/main" id="{AFBFECB1-8785-46E0-8E74-A87D8DB92A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82" name="Text Box 7">
          <a:extLst>
            <a:ext uri="{FF2B5EF4-FFF2-40B4-BE49-F238E27FC236}">
              <a16:creationId xmlns:a16="http://schemas.microsoft.com/office/drawing/2014/main" id="{1B5B9959-598A-4E77-931E-3177CC25C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83" name="Text Box 7">
          <a:extLst>
            <a:ext uri="{FF2B5EF4-FFF2-40B4-BE49-F238E27FC236}">
              <a16:creationId xmlns:a16="http://schemas.microsoft.com/office/drawing/2014/main" id="{706F6A75-8099-40C9-B1A4-558696D66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84" name="Text Box 7">
          <a:extLst>
            <a:ext uri="{FF2B5EF4-FFF2-40B4-BE49-F238E27FC236}">
              <a16:creationId xmlns:a16="http://schemas.microsoft.com/office/drawing/2014/main" id="{B8E5A4A1-8350-44BB-8948-FC2F9E3EAC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85" name="Text Box 7">
          <a:extLst>
            <a:ext uri="{FF2B5EF4-FFF2-40B4-BE49-F238E27FC236}">
              <a16:creationId xmlns:a16="http://schemas.microsoft.com/office/drawing/2014/main" id="{45C43C15-1AB3-4E35-9D2E-DCABB73AB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86" name="Text Box 7">
          <a:extLst>
            <a:ext uri="{FF2B5EF4-FFF2-40B4-BE49-F238E27FC236}">
              <a16:creationId xmlns:a16="http://schemas.microsoft.com/office/drawing/2014/main" id="{BB28753D-EFD8-4CD6-99F3-BCB9C7826E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87" name="Text Box 7">
          <a:extLst>
            <a:ext uri="{FF2B5EF4-FFF2-40B4-BE49-F238E27FC236}">
              <a16:creationId xmlns:a16="http://schemas.microsoft.com/office/drawing/2014/main" id="{6ADB8C57-6E91-4CCC-87BF-7C99B92CF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88" name="Text Box 7">
          <a:extLst>
            <a:ext uri="{FF2B5EF4-FFF2-40B4-BE49-F238E27FC236}">
              <a16:creationId xmlns:a16="http://schemas.microsoft.com/office/drawing/2014/main" id="{8BDD37CC-1B7E-41A1-9D59-6E14E75740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89" name="Text Box 7">
          <a:extLst>
            <a:ext uri="{FF2B5EF4-FFF2-40B4-BE49-F238E27FC236}">
              <a16:creationId xmlns:a16="http://schemas.microsoft.com/office/drawing/2014/main" id="{77111D21-CF42-425D-932E-877A5CC31E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90" name="Text Box 7">
          <a:extLst>
            <a:ext uri="{FF2B5EF4-FFF2-40B4-BE49-F238E27FC236}">
              <a16:creationId xmlns:a16="http://schemas.microsoft.com/office/drawing/2014/main" id="{BBA84FDE-703C-47B2-8335-7F1409C1CB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91" name="Text Box 7">
          <a:extLst>
            <a:ext uri="{FF2B5EF4-FFF2-40B4-BE49-F238E27FC236}">
              <a16:creationId xmlns:a16="http://schemas.microsoft.com/office/drawing/2014/main" id="{F5EF29B6-A726-4FAC-994B-4051B9121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92" name="Text Box 7">
          <a:extLst>
            <a:ext uri="{FF2B5EF4-FFF2-40B4-BE49-F238E27FC236}">
              <a16:creationId xmlns:a16="http://schemas.microsoft.com/office/drawing/2014/main" id="{0ED42002-88B2-491E-838C-414AC6850A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93" name="Text Box 7">
          <a:extLst>
            <a:ext uri="{FF2B5EF4-FFF2-40B4-BE49-F238E27FC236}">
              <a16:creationId xmlns:a16="http://schemas.microsoft.com/office/drawing/2014/main" id="{4085F98F-6A18-4E91-83C0-A1F8525F9E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94" name="Text Box 7">
          <a:extLst>
            <a:ext uri="{FF2B5EF4-FFF2-40B4-BE49-F238E27FC236}">
              <a16:creationId xmlns:a16="http://schemas.microsoft.com/office/drawing/2014/main" id="{2B0434AB-2CC1-451F-8134-5E19CD511F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95" name="Text Box 7">
          <a:extLst>
            <a:ext uri="{FF2B5EF4-FFF2-40B4-BE49-F238E27FC236}">
              <a16:creationId xmlns:a16="http://schemas.microsoft.com/office/drawing/2014/main" id="{D50F66DD-FF4E-4A33-A675-E3E1FA0FB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96" name="Text Box 7">
          <a:extLst>
            <a:ext uri="{FF2B5EF4-FFF2-40B4-BE49-F238E27FC236}">
              <a16:creationId xmlns:a16="http://schemas.microsoft.com/office/drawing/2014/main" id="{EDC22A98-6FF9-4D6D-A987-244BD92A64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97" name="Text Box 7">
          <a:extLst>
            <a:ext uri="{FF2B5EF4-FFF2-40B4-BE49-F238E27FC236}">
              <a16:creationId xmlns:a16="http://schemas.microsoft.com/office/drawing/2014/main" id="{FB3F0D1B-4E46-42EE-8B39-C1B4FC1378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98" name="Text Box 7">
          <a:extLst>
            <a:ext uri="{FF2B5EF4-FFF2-40B4-BE49-F238E27FC236}">
              <a16:creationId xmlns:a16="http://schemas.microsoft.com/office/drawing/2014/main" id="{55D00AA2-2E36-44BF-9FA0-E6A255E41C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299" name="Text Box 7">
          <a:extLst>
            <a:ext uri="{FF2B5EF4-FFF2-40B4-BE49-F238E27FC236}">
              <a16:creationId xmlns:a16="http://schemas.microsoft.com/office/drawing/2014/main" id="{E8A8E4BE-1B34-4712-A44E-646948C4CE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00" name="Text Box 7">
          <a:extLst>
            <a:ext uri="{FF2B5EF4-FFF2-40B4-BE49-F238E27FC236}">
              <a16:creationId xmlns:a16="http://schemas.microsoft.com/office/drawing/2014/main" id="{EF4B70C1-7097-4433-BB29-8A7A5A1F6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01" name="Text Box 7">
          <a:extLst>
            <a:ext uri="{FF2B5EF4-FFF2-40B4-BE49-F238E27FC236}">
              <a16:creationId xmlns:a16="http://schemas.microsoft.com/office/drawing/2014/main" id="{E190B4C6-DBC0-44A1-8F2E-D5C4EF3A40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02" name="Text Box 7">
          <a:extLst>
            <a:ext uri="{FF2B5EF4-FFF2-40B4-BE49-F238E27FC236}">
              <a16:creationId xmlns:a16="http://schemas.microsoft.com/office/drawing/2014/main" id="{6DC75C36-D58E-43E7-8FAB-AD2B9B77A2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03" name="Text Box 7">
          <a:extLst>
            <a:ext uri="{FF2B5EF4-FFF2-40B4-BE49-F238E27FC236}">
              <a16:creationId xmlns:a16="http://schemas.microsoft.com/office/drawing/2014/main" id="{935BD3F4-641C-4A36-896F-AEE90D54C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04" name="Text Box 7">
          <a:extLst>
            <a:ext uri="{FF2B5EF4-FFF2-40B4-BE49-F238E27FC236}">
              <a16:creationId xmlns:a16="http://schemas.microsoft.com/office/drawing/2014/main" id="{FD85AA47-7320-4DCB-8B05-3C57ACE8D3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05" name="Text Box 7">
          <a:extLst>
            <a:ext uri="{FF2B5EF4-FFF2-40B4-BE49-F238E27FC236}">
              <a16:creationId xmlns:a16="http://schemas.microsoft.com/office/drawing/2014/main" id="{A807ABF6-D3E4-4CBE-BF36-1C680B97E7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06" name="Text Box 7">
          <a:extLst>
            <a:ext uri="{FF2B5EF4-FFF2-40B4-BE49-F238E27FC236}">
              <a16:creationId xmlns:a16="http://schemas.microsoft.com/office/drawing/2014/main" id="{6306F08A-C282-45F0-AADB-30C8B2972C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07" name="Text Box 7">
          <a:extLst>
            <a:ext uri="{FF2B5EF4-FFF2-40B4-BE49-F238E27FC236}">
              <a16:creationId xmlns:a16="http://schemas.microsoft.com/office/drawing/2014/main" id="{CD44095F-AAFA-4368-8258-426C23B3CA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08" name="Text Box 7">
          <a:extLst>
            <a:ext uri="{FF2B5EF4-FFF2-40B4-BE49-F238E27FC236}">
              <a16:creationId xmlns:a16="http://schemas.microsoft.com/office/drawing/2014/main" id="{A9A26A28-020A-47B5-B8F3-4CE5B5607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09" name="Text Box 7">
          <a:extLst>
            <a:ext uri="{FF2B5EF4-FFF2-40B4-BE49-F238E27FC236}">
              <a16:creationId xmlns:a16="http://schemas.microsoft.com/office/drawing/2014/main" id="{B9DF2279-15F0-4F0A-82BF-0B668BA097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10" name="Text Box 7">
          <a:extLst>
            <a:ext uri="{FF2B5EF4-FFF2-40B4-BE49-F238E27FC236}">
              <a16:creationId xmlns:a16="http://schemas.microsoft.com/office/drawing/2014/main" id="{89178655-C7A7-45AB-B8C6-65C20A3C1C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11" name="Text Box 7">
          <a:extLst>
            <a:ext uri="{FF2B5EF4-FFF2-40B4-BE49-F238E27FC236}">
              <a16:creationId xmlns:a16="http://schemas.microsoft.com/office/drawing/2014/main" id="{DFFD0FC9-D8B9-4DE9-AFEF-DEB44E66B5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12" name="Text Box 7">
          <a:extLst>
            <a:ext uri="{FF2B5EF4-FFF2-40B4-BE49-F238E27FC236}">
              <a16:creationId xmlns:a16="http://schemas.microsoft.com/office/drawing/2014/main" id="{5B12D399-1537-4D0C-B65A-47E04BD11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13" name="Text Box 7">
          <a:extLst>
            <a:ext uri="{FF2B5EF4-FFF2-40B4-BE49-F238E27FC236}">
              <a16:creationId xmlns:a16="http://schemas.microsoft.com/office/drawing/2014/main" id="{D0E1ABC6-1A11-47E0-92A8-FEAF7BA1E4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14" name="Text Box 7">
          <a:extLst>
            <a:ext uri="{FF2B5EF4-FFF2-40B4-BE49-F238E27FC236}">
              <a16:creationId xmlns:a16="http://schemas.microsoft.com/office/drawing/2014/main" id="{625E9463-E17E-4174-9452-01BD70AE66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15" name="Text Box 7">
          <a:extLst>
            <a:ext uri="{FF2B5EF4-FFF2-40B4-BE49-F238E27FC236}">
              <a16:creationId xmlns:a16="http://schemas.microsoft.com/office/drawing/2014/main" id="{E131C54A-FC7D-4E6F-901D-BD1E9C9C1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16" name="Text Box 7">
          <a:extLst>
            <a:ext uri="{FF2B5EF4-FFF2-40B4-BE49-F238E27FC236}">
              <a16:creationId xmlns:a16="http://schemas.microsoft.com/office/drawing/2014/main" id="{1FC76056-D35D-44E8-91B8-7CCF3A090F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17" name="Text Box 7">
          <a:extLst>
            <a:ext uri="{FF2B5EF4-FFF2-40B4-BE49-F238E27FC236}">
              <a16:creationId xmlns:a16="http://schemas.microsoft.com/office/drawing/2014/main" id="{5F7F4D57-BEDC-4A12-92FF-90070DEF33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18" name="Text Box 7">
          <a:extLst>
            <a:ext uri="{FF2B5EF4-FFF2-40B4-BE49-F238E27FC236}">
              <a16:creationId xmlns:a16="http://schemas.microsoft.com/office/drawing/2014/main" id="{33074A72-70F6-4733-AA3E-3BCC852890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19" name="Text Box 7">
          <a:extLst>
            <a:ext uri="{FF2B5EF4-FFF2-40B4-BE49-F238E27FC236}">
              <a16:creationId xmlns:a16="http://schemas.microsoft.com/office/drawing/2014/main" id="{8F3AB856-07FD-4778-9888-DABB3E75A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20" name="Text Box 7">
          <a:extLst>
            <a:ext uri="{FF2B5EF4-FFF2-40B4-BE49-F238E27FC236}">
              <a16:creationId xmlns:a16="http://schemas.microsoft.com/office/drawing/2014/main" id="{4D1F8D48-3589-468B-AF7B-4ED046444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21" name="Text Box 7">
          <a:extLst>
            <a:ext uri="{FF2B5EF4-FFF2-40B4-BE49-F238E27FC236}">
              <a16:creationId xmlns:a16="http://schemas.microsoft.com/office/drawing/2014/main" id="{B63B4CA3-D17D-4526-9228-82C0EC3D08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22" name="Text Box 7">
          <a:extLst>
            <a:ext uri="{FF2B5EF4-FFF2-40B4-BE49-F238E27FC236}">
              <a16:creationId xmlns:a16="http://schemas.microsoft.com/office/drawing/2014/main" id="{857501ED-1B4B-4018-BB2C-FB16A39630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23" name="Text Box 7">
          <a:extLst>
            <a:ext uri="{FF2B5EF4-FFF2-40B4-BE49-F238E27FC236}">
              <a16:creationId xmlns:a16="http://schemas.microsoft.com/office/drawing/2014/main" id="{497D68A5-9862-47F4-A2FF-BDCEC87451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24" name="Text Box 7">
          <a:extLst>
            <a:ext uri="{FF2B5EF4-FFF2-40B4-BE49-F238E27FC236}">
              <a16:creationId xmlns:a16="http://schemas.microsoft.com/office/drawing/2014/main" id="{DF0A0088-C0E8-4585-A4BE-CFF77CCDBD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25" name="Text Box 7">
          <a:extLst>
            <a:ext uri="{FF2B5EF4-FFF2-40B4-BE49-F238E27FC236}">
              <a16:creationId xmlns:a16="http://schemas.microsoft.com/office/drawing/2014/main" id="{02762FD0-46E4-41F2-BC05-B974AFAB32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26" name="Text Box 7">
          <a:extLst>
            <a:ext uri="{FF2B5EF4-FFF2-40B4-BE49-F238E27FC236}">
              <a16:creationId xmlns:a16="http://schemas.microsoft.com/office/drawing/2014/main" id="{E180CA78-F5AA-4EAD-87CB-2C2BD20439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27" name="Text Box 7">
          <a:extLst>
            <a:ext uri="{FF2B5EF4-FFF2-40B4-BE49-F238E27FC236}">
              <a16:creationId xmlns:a16="http://schemas.microsoft.com/office/drawing/2014/main" id="{1AD7F885-7A07-4674-989D-4F17AD219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28" name="Text Box 7">
          <a:extLst>
            <a:ext uri="{FF2B5EF4-FFF2-40B4-BE49-F238E27FC236}">
              <a16:creationId xmlns:a16="http://schemas.microsoft.com/office/drawing/2014/main" id="{0701AE35-2499-45CB-8CA7-468876CA7B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29" name="Text Box 7">
          <a:extLst>
            <a:ext uri="{FF2B5EF4-FFF2-40B4-BE49-F238E27FC236}">
              <a16:creationId xmlns:a16="http://schemas.microsoft.com/office/drawing/2014/main" id="{CB77D44E-8F4E-423D-907F-266FDEF9B6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30" name="Text Box 7">
          <a:extLst>
            <a:ext uri="{FF2B5EF4-FFF2-40B4-BE49-F238E27FC236}">
              <a16:creationId xmlns:a16="http://schemas.microsoft.com/office/drawing/2014/main" id="{D9D1565A-6469-499C-892A-EF341BB74A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31" name="Text Box 7">
          <a:extLst>
            <a:ext uri="{FF2B5EF4-FFF2-40B4-BE49-F238E27FC236}">
              <a16:creationId xmlns:a16="http://schemas.microsoft.com/office/drawing/2014/main" id="{C10B03C4-661B-4EFC-86E2-B841A5A167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32" name="Text Box 7">
          <a:extLst>
            <a:ext uri="{FF2B5EF4-FFF2-40B4-BE49-F238E27FC236}">
              <a16:creationId xmlns:a16="http://schemas.microsoft.com/office/drawing/2014/main" id="{E02D6CC5-13C5-479C-8B0D-2D654784D7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33" name="Text Box 7">
          <a:extLst>
            <a:ext uri="{FF2B5EF4-FFF2-40B4-BE49-F238E27FC236}">
              <a16:creationId xmlns:a16="http://schemas.microsoft.com/office/drawing/2014/main" id="{FA15137D-22D5-4B66-BB57-A626DF942C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34" name="Text Box 7">
          <a:extLst>
            <a:ext uri="{FF2B5EF4-FFF2-40B4-BE49-F238E27FC236}">
              <a16:creationId xmlns:a16="http://schemas.microsoft.com/office/drawing/2014/main" id="{37E07808-A9E2-407C-BC58-0CB5B048F3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35" name="Text Box 7">
          <a:extLst>
            <a:ext uri="{FF2B5EF4-FFF2-40B4-BE49-F238E27FC236}">
              <a16:creationId xmlns:a16="http://schemas.microsoft.com/office/drawing/2014/main" id="{D3A55A1B-D4D0-4AB1-A501-BEF4C1341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36" name="Text Box 7">
          <a:extLst>
            <a:ext uri="{FF2B5EF4-FFF2-40B4-BE49-F238E27FC236}">
              <a16:creationId xmlns:a16="http://schemas.microsoft.com/office/drawing/2014/main" id="{11C47D3A-0EB5-4BFC-9822-DBE36A5631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37" name="Text Box 7">
          <a:extLst>
            <a:ext uri="{FF2B5EF4-FFF2-40B4-BE49-F238E27FC236}">
              <a16:creationId xmlns:a16="http://schemas.microsoft.com/office/drawing/2014/main" id="{CF8200E8-FE11-4D5C-80AF-D5A0117135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38" name="Text Box 7">
          <a:extLst>
            <a:ext uri="{FF2B5EF4-FFF2-40B4-BE49-F238E27FC236}">
              <a16:creationId xmlns:a16="http://schemas.microsoft.com/office/drawing/2014/main" id="{F395D965-3F65-469A-981B-5BC09A129D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39" name="Text Box 7">
          <a:extLst>
            <a:ext uri="{FF2B5EF4-FFF2-40B4-BE49-F238E27FC236}">
              <a16:creationId xmlns:a16="http://schemas.microsoft.com/office/drawing/2014/main" id="{F8FA1BE1-0F82-49E6-B17C-8BB249029A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40" name="Text Box 7">
          <a:extLst>
            <a:ext uri="{FF2B5EF4-FFF2-40B4-BE49-F238E27FC236}">
              <a16:creationId xmlns:a16="http://schemas.microsoft.com/office/drawing/2014/main" id="{D7444B07-CA33-4331-BDBC-75F8AFFB4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41" name="Text Box 7">
          <a:extLst>
            <a:ext uri="{FF2B5EF4-FFF2-40B4-BE49-F238E27FC236}">
              <a16:creationId xmlns:a16="http://schemas.microsoft.com/office/drawing/2014/main" id="{70E36392-9E1A-4141-BC24-7FEAEB5BE9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42" name="Text Box 7">
          <a:extLst>
            <a:ext uri="{FF2B5EF4-FFF2-40B4-BE49-F238E27FC236}">
              <a16:creationId xmlns:a16="http://schemas.microsoft.com/office/drawing/2014/main" id="{A29E7DC3-DEEE-4E9F-ADC3-602C24EE85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43" name="Text Box 7">
          <a:extLst>
            <a:ext uri="{FF2B5EF4-FFF2-40B4-BE49-F238E27FC236}">
              <a16:creationId xmlns:a16="http://schemas.microsoft.com/office/drawing/2014/main" id="{1C1A27E9-6119-499D-9291-C13F3F8EFB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44" name="Text Box 7">
          <a:extLst>
            <a:ext uri="{FF2B5EF4-FFF2-40B4-BE49-F238E27FC236}">
              <a16:creationId xmlns:a16="http://schemas.microsoft.com/office/drawing/2014/main" id="{0A51EF40-CBA0-4D2C-BD1D-4A3B0CDE61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45" name="Text Box 7">
          <a:extLst>
            <a:ext uri="{FF2B5EF4-FFF2-40B4-BE49-F238E27FC236}">
              <a16:creationId xmlns:a16="http://schemas.microsoft.com/office/drawing/2014/main" id="{03642A3D-0973-4A16-92DF-BDF2CB6CD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46" name="Text Box 7">
          <a:extLst>
            <a:ext uri="{FF2B5EF4-FFF2-40B4-BE49-F238E27FC236}">
              <a16:creationId xmlns:a16="http://schemas.microsoft.com/office/drawing/2014/main" id="{E92449B0-CB46-4BF7-AB98-A40615E1A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47" name="Text Box 7">
          <a:extLst>
            <a:ext uri="{FF2B5EF4-FFF2-40B4-BE49-F238E27FC236}">
              <a16:creationId xmlns:a16="http://schemas.microsoft.com/office/drawing/2014/main" id="{02BF7B88-CE6A-479F-B450-75420D1DE5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48" name="Text Box 7">
          <a:extLst>
            <a:ext uri="{FF2B5EF4-FFF2-40B4-BE49-F238E27FC236}">
              <a16:creationId xmlns:a16="http://schemas.microsoft.com/office/drawing/2014/main" id="{51781CB2-9DE8-45E5-89D4-0ADCDB10E9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49" name="Text Box 7">
          <a:extLst>
            <a:ext uri="{FF2B5EF4-FFF2-40B4-BE49-F238E27FC236}">
              <a16:creationId xmlns:a16="http://schemas.microsoft.com/office/drawing/2014/main" id="{7BFB3974-7921-452E-B23C-86EB6FE8ED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50" name="Text Box 7">
          <a:extLst>
            <a:ext uri="{FF2B5EF4-FFF2-40B4-BE49-F238E27FC236}">
              <a16:creationId xmlns:a16="http://schemas.microsoft.com/office/drawing/2014/main" id="{32BE0DD0-3830-4B53-9E8A-7A6DFD8C18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51" name="Text Box 7">
          <a:extLst>
            <a:ext uri="{FF2B5EF4-FFF2-40B4-BE49-F238E27FC236}">
              <a16:creationId xmlns:a16="http://schemas.microsoft.com/office/drawing/2014/main" id="{A8F4A9E4-0393-4E70-BD67-A6665DC4ED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52" name="Text Box 7">
          <a:extLst>
            <a:ext uri="{FF2B5EF4-FFF2-40B4-BE49-F238E27FC236}">
              <a16:creationId xmlns:a16="http://schemas.microsoft.com/office/drawing/2014/main" id="{1D8B8DB7-9E5A-4E6C-9E73-9E68903D89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53" name="Text Box 7">
          <a:extLst>
            <a:ext uri="{FF2B5EF4-FFF2-40B4-BE49-F238E27FC236}">
              <a16:creationId xmlns:a16="http://schemas.microsoft.com/office/drawing/2014/main" id="{EFC1F4A9-AC06-49BA-B434-F7F8FA3E7C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54" name="Text Box 7">
          <a:extLst>
            <a:ext uri="{FF2B5EF4-FFF2-40B4-BE49-F238E27FC236}">
              <a16:creationId xmlns:a16="http://schemas.microsoft.com/office/drawing/2014/main" id="{735AF681-B058-4DDC-8E28-730749B991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55" name="Text Box 7">
          <a:extLst>
            <a:ext uri="{FF2B5EF4-FFF2-40B4-BE49-F238E27FC236}">
              <a16:creationId xmlns:a16="http://schemas.microsoft.com/office/drawing/2014/main" id="{B88E8A40-6E27-4600-8FF4-02BAD9D866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56" name="Text Box 7">
          <a:extLst>
            <a:ext uri="{FF2B5EF4-FFF2-40B4-BE49-F238E27FC236}">
              <a16:creationId xmlns:a16="http://schemas.microsoft.com/office/drawing/2014/main" id="{F65EF5B7-F0BE-4D9C-9C84-60A8336E86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57" name="Text Box 7">
          <a:extLst>
            <a:ext uri="{FF2B5EF4-FFF2-40B4-BE49-F238E27FC236}">
              <a16:creationId xmlns:a16="http://schemas.microsoft.com/office/drawing/2014/main" id="{1CC9F4B7-43F3-453C-B202-9A96BADC21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58" name="Text Box 7">
          <a:extLst>
            <a:ext uri="{FF2B5EF4-FFF2-40B4-BE49-F238E27FC236}">
              <a16:creationId xmlns:a16="http://schemas.microsoft.com/office/drawing/2014/main" id="{A1FB184B-93BF-4E71-9CD8-FDFFFA5A18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59" name="Text Box 7">
          <a:extLst>
            <a:ext uri="{FF2B5EF4-FFF2-40B4-BE49-F238E27FC236}">
              <a16:creationId xmlns:a16="http://schemas.microsoft.com/office/drawing/2014/main" id="{806F73D8-B6B8-483C-82C9-1930EB3419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60" name="Text Box 7">
          <a:extLst>
            <a:ext uri="{FF2B5EF4-FFF2-40B4-BE49-F238E27FC236}">
              <a16:creationId xmlns:a16="http://schemas.microsoft.com/office/drawing/2014/main" id="{2A386724-2413-475F-8B61-3C89CC2D23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61" name="Text Box 7">
          <a:extLst>
            <a:ext uri="{FF2B5EF4-FFF2-40B4-BE49-F238E27FC236}">
              <a16:creationId xmlns:a16="http://schemas.microsoft.com/office/drawing/2014/main" id="{CBD4B259-217E-4C69-AF32-D319060D9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62" name="Text Box 7">
          <a:extLst>
            <a:ext uri="{FF2B5EF4-FFF2-40B4-BE49-F238E27FC236}">
              <a16:creationId xmlns:a16="http://schemas.microsoft.com/office/drawing/2014/main" id="{1B30010B-B33F-4138-A0B1-54AD88D36E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63" name="Text Box 7">
          <a:extLst>
            <a:ext uri="{FF2B5EF4-FFF2-40B4-BE49-F238E27FC236}">
              <a16:creationId xmlns:a16="http://schemas.microsoft.com/office/drawing/2014/main" id="{1F34C123-0AE9-46D4-9617-2829DDF262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64" name="Text Box 7">
          <a:extLst>
            <a:ext uri="{FF2B5EF4-FFF2-40B4-BE49-F238E27FC236}">
              <a16:creationId xmlns:a16="http://schemas.microsoft.com/office/drawing/2014/main" id="{3808542E-1400-4ECE-BF5E-4D4C6FA88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65" name="Text Box 7">
          <a:extLst>
            <a:ext uri="{FF2B5EF4-FFF2-40B4-BE49-F238E27FC236}">
              <a16:creationId xmlns:a16="http://schemas.microsoft.com/office/drawing/2014/main" id="{F5C483CB-1FBF-4773-B72F-48E33363CD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66" name="Text Box 7">
          <a:extLst>
            <a:ext uri="{FF2B5EF4-FFF2-40B4-BE49-F238E27FC236}">
              <a16:creationId xmlns:a16="http://schemas.microsoft.com/office/drawing/2014/main" id="{A95F992E-7F49-44DC-8C3A-0717CAF92F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67" name="Text Box 7">
          <a:extLst>
            <a:ext uri="{FF2B5EF4-FFF2-40B4-BE49-F238E27FC236}">
              <a16:creationId xmlns:a16="http://schemas.microsoft.com/office/drawing/2014/main" id="{3052BE39-B14D-412F-82EF-CF18A9E6AE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68" name="Text Box 7">
          <a:extLst>
            <a:ext uri="{FF2B5EF4-FFF2-40B4-BE49-F238E27FC236}">
              <a16:creationId xmlns:a16="http://schemas.microsoft.com/office/drawing/2014/main" id="{A19806D1-CDD5-47CE-A969-C8F9A7FEB6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69" name="Text Box 7">
          <a:extLst>
            <a:ext uri="{FF2B5EF4-FFF2-40B4-BE49-F238E27FC236}">
              <a16:creationId xmlns:a16="http://schemas.microsoft.com/office/drawing/2014/main" id="{05BBEBDD-FB3A-4C64-BD98-1C6517B818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70" name="Text Box 7">
          <a:extLst>
            <a:ext uri="{FF2B5EF4-FFF2-40B4-BE49-F238E27FC236}">
              <a16:creationId xmlns:a16="http://schemas.microsoft.com/office/drawing/2014/main" id="{96194A4D-69CB-4D68-9B79-1CDBBF2A0A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71" name="Text Box 7">
          <a:extLst>
            <a:ext uri="{FF2B5EF4-FFF2-40B4-BE49-F238E27FC236}">
              <a16:creationId xmlns:a16="http://schemas.microsoft.com/office/drawing/2014/main" id="{E16B05C0-3485-4E64-89BB-491C0691C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72" name="Text Box 7">
          <a:extLst>
            <a:ext uri="{FF2B5EF4-FFF2-40B4-BE49-F238E27FC236}">
              <a16:creationId xmlns:a16="http://schemas.microsoft.com/office/drawing/2014/main" id="{B48303C4-885F-4735-AD0F-C5C3847BCB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73" name="Text Box 7">
          <a:extLst>
            <a:ext uri="{FF2B5EF4-FFF2-40B4-BE49-F238E27FC236}">
              <a16:creationId xmlns:a16="http://schemas.microsoft.com/office/drawing/2014/main" id="{EB8DBE69-E46B-4A04-9CA2-4913A73B36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74" name="Text Box 7">
          <a:extLst>
            <a:ext uri="{FF2B5EF4-FFF2-40B4-BE49-F238E27FC236}">
              <a16:creationId xmlns:a16="http://schemas.microsoft.com/office/drawing/2014/main" id="{88CFE272-94EC-48E3-956C-CA0884F496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75" name="Text Box 7">
          <a:extLst>
            <a:ext uri="{FF2B5EF4-FFF2-40B4-BE49-F238E27FC236}">
              <a16:creationId xmlns:a16="http://schemas.microsoft.com/office/drawing/2014/main" id="{B84DE789-912F-47D1-80BD-F9A7795930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76" name="Text Box 7">
          <a:extLst>
            <a:ext uri="{FF2B5EF4-FFF2-40B4-BE49-F238E27FC236}">
              <a16:creationId xmlns:a16="http://schemas.microsoft.com/office/drawing/2014/main" id="{B7E1C9E5-B750-44D7-A2CA-BC9AEC8A0F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77" name="Text Box 7">
          <a:extLst>
            <a:ext uri="{FF2B5EF4-FFF2-40B4-BE49-F238E27FC236}">
              <a16:creationId xmlns:a16="http://schemas.microsoft.com/office/drawing/2014/main" id="{66901BD3-F723-4C5B-B738-7A7D1C63B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78" name="Text Box 7">
          <a:extLst>
            <a:ext uri="{FF2B5EF4-FFF2-40B4-BE49-F238E27FC236}">
              <a16:creationId xmlns:a16="http://schemas.microsoft.com/office/drawing/2014/main" id="{6093CB0A-D50E-4674-ADC5-7657047F35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79" name="Text Box 7">
          <a:extLst>
            <a:ext uri="{FF2B5EF4-FFF2-40B4-BE49-F238E27FC236}">
              <a16:creationId xmlns:a16="http://schemas.microsoft.com/office/drawing/2014/main" id="{9C827FC1-D7FE-44C6-828A-A62E47DB3A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80" name="Text Box 7">
          <a:extLst>
            <a:ext uri="{FF2B5EF4-FFF2-40B4-BE49-F238E27FC236}">
              <a16:creationId xmlns:a16="http://schemas.microsoft.com/office/drawing/2014/main" id="{8C8AB94A-6CC7-4F64-8FB4-7660B5A114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81" name="Text Box 7">
          <a:extLst>
            <a:ext uri="{FF2B5EF4-FFF2-40B4-BE49-F238E27FC236}">
              <a16:creationId xmlns:a16="http://schemas.microsoft.com/office/drawing/2014/main" id="{A33EBF6E-1256-4957-82EE-4C93A8C7C4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82" name="Text Box 7">
          <a:extLst>
            <a:ext uri="{FF2B5EF4-FFF2-40B4-BE49-F238E27FC236}">
              <a16:creationId xmlns:a16="http://schemas.microsoft.com/office/drawing/2014/main" id="{18F460B8-EC45-44AF-A31D-08E31AD087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83" name="Text Box 7">
          <a:extLst>
            <a:ext uri="{FF2B5EF4-FFF2-40B4-BE49-F238E27FC236}">
              <a16:creationId xmlns:a16="http://schemas.microsoft.com/office/drawing/2014/main" id="{5DBB0464-41EA-463B-8C72-C852139962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84" name="Text Box 7">
          <a:extLst>
            <a:ext uri="{FF2B5EF4-FFF2-40B4-BE49-F238E27FC236}">
              <a16:creationId xmlns:a16="http://schemas.microsoft.com/office/drawing/2014/main" id="{AC8C7B76-9065-4199-88D7-033DC21844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85" name="Text Box 7">
          <a:extLst>
            <a:ext uri="{FF2B5EF4-FFF2-40B4-BE49-F238E27FC236}">
              <a16:creationId xmlns:a16="http://schemas.microsoft.com/office/drawing/2014/main" id="{887D8830-25A3-440A-AB95-54600E19FF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86" name="Text Box 7">
          <a:extLst>
            <a:ext uri="{FF2B5EF4-FFF2-40B4-BE49-F238E27FC236}">
              <a16:creationId xmlns:a16="http://schemas.microsoft.com/office/drawing/2014/main" id="{ADC0740C-2CF6-41C7-9375-FEF34D3B1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87" name="Text Box 7">
          <a:extLst>
            <a:ext uri="{FF2B5EF4-FFF2-40B4-BE49-F238E27FC236}">
              <a16:creationId xmlns:a16="http://schemas.microsoft.com/office/drawing/2014/main" id="{A6D9E0CD-5CFE-4411-BDB3-D0B52E975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88" name="Text Box 7">
          <a:extLst>
            <a:ext uri="{FF2B5EF4-FFF2-40B4-BE49-F238E27FC236}">
              <a16:creationId xmlns:a16="http://schemas.microsoft.com/office/drawing/2014/main" id="{981EBEEB-B792-4349-B4C6-E6DA10E3EF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89" name="Text Box 7">
          <a:extLst>
            <a:ext uri="{FF2B5EF4-FFF2-40B4-BE49-F238E27FC236}">
              <a16:creationId xmlns:a16="http://schemas.microsoft.com/office/drawing/2014/main" id="{8BF5DCBC-4788-493C-A39B-8E316B9899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90" name="Text Box 7">
          <a:extLst>
            <a:ext uri="{FF2B5EF4-FFF2-40B4-BE49-F238E27FC236}">
              <a16:creationId xmlns:a16="http://schemas.microsoft.com/office/drawing/2014/main" id="{DF360FCA-AE9F-42D7-89FB-B0900AA97D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91" name="Text Box 7">
          <a:extLst>
            <a:ext uri="{FF2B5EF4-FFF2-40B4-BE49-F238E27FC236}">
              <a16:creationId xmlns:a16="http://schemas.microsoft.com/office/drawing/2014/main" id="{5A5AF400-8230-4CDD-B5A1-E62FAAFE81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92" name="Text Box 7">
          <a:extLst>
            <a:ext uri="{FF2B5EF4-FFF2-40B4-BE49-F238E27FC236}">
              <a16:creationId xmlns:a16="http://schemas.microsoft.com/office/drawing/2014/main" id="{D0E045B3-53CC-47CE-B136-F769E12D4D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93" name="Text Box 7">
          <a:extLst>
            <a:ext uri="{FF2B5EF4-FFF2-40B4-BE49-F238E27FC236}">
              <a16:creationId xmlns:a16="http://schemas.microsoft.com/office/drawing/2014/main" id="{73413BDE-D21A-49EF-B784-162F41430D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94" name="Text Box 7">
          <a:extLst>
            <a:ext uri="{FF2B5EF4-FFF2-40B4-BE49-F238E27FC236}">
              <a16:creationId xmlns:a16="http://schemas.microsoft.com/office/drawing/2014/main" id="{ED513280-658D-439B-B2E2-CB771A04B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95" name="Text Box 7">
          <a:extLst>
            <a:ext uri="{FF2B5EF4-FFF2-40B4-BE49-F238E27FC236}">
              <a16:creationId xmlns:a16="http://schemas.microsoft.com/office/drawing/2014/main" id="{074E92D8-F8C2-445C-8FA8-48FC35C60B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96" name="Text Box 7">
          <a:extLst>
            <a:ext uri="{FF2B5EF4-FFF2-40B4-BE49-F238E27FC236}">
              <a16:creationId xmlns:a16="http://schemas.microsoft.com/office/drawing/2014/main" id="{547212B8-670D-4B55-9A7C-7A1B97E954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97" name="Text Box 7">
          <a:extLst>
            <a:ext uri="{FF2B5EF4-FFF2-40B4-BE49-F238E27FC236}">
              <a16:creationId xmlns:a16="http://schemas.microsoft.com/office/drawing/2014/main" id="{19CB29D5-4F2F-48C1-BDC9-A8ABCD1F66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98" name="Text Box 7">
          <a:extLst>
            <a:ext uri="{FF2B5EF4-FFF2-40B4-BE49-F238E27FC236}">
              <a16:creationId xmlns:a16="http://schemas.microsoft.com/office/drawing/2014/main" id="{3400FCB5-6C96-4576-AB07-55887DE4F4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399" name="Text Box 7">
          <a:extLst>
            <a:ext uri="{FF2B5EF4-FFF2-40B4-BE49-F238E27FC236}">
              <a16:creationId xmlns:a16="http://schemas.microsoft.com/office/drawing/2014/main" id="{DE67D773-A7EB-4F1A-8E1B-E7228F275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00" name="Text Box 7">
          <a:extLst>
            <a:ext uri="{FF2B5EF4-FFF2-40B4-BE49-F238E27FC236}">
              <a16:creationId xmlns:a16="http://schemas.microsoft.com/office/drawing/2014/main" id="{EB5B5409-4335-4F74-A51F-3D58ED5E5D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01" name="Text Box 7">
          <a:extLst>
            <a:ext uri="{FF2B5EF4-FFF2-40B4-BE49-F238E27FC236}">
              <a16:creationId xmlns:a16="http://schemas.microsoft.com/office/drawing/2014/main" id="{0C7C858E-6151-411A-B39F-5F59682516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02" name="Text Box 7">
          <a:extLst>
            <a:ext uri="{FF2B5EF4-FFF2-40B4-BE49-F238E27FC236}">
              <a16:creationId xmlns:a16="http://schemas.microsoft.com/office/drawing/2014/main" id="{65F5F06D-CA63-4326-B21B-EB0450AA7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03" name="Text Box 7">
          <a:extLst>
            <a:ext uri="{FF2B5EF4-FFF2-40B4-BE49-F238E27FC236}">
              <a16:creationId xmlns:a16="http://schemas.microsoft.com/office/drawing/2014/main" id="{A5B7B014-BDDB-4809-A59F-ECAB7A2405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04" name="Text Box 7">
          <a:extLst>
            <a:ext uri="{FF2B5EF4-FFF2-40B4-BE49-F238E27FC236}">
              <a16:creationId xmlns:a16="http://schemas.microsoft.com/office/drawing/2014/main" id="{89F106A6-2FDD-4C4A-ACE8-5E64E2E9D0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05" name="Text Box 7">
          <a:extLst>
            <a:ext uri="{FF2B5EF4-FFF2-40B4-BE49-F238E27FC236}">
              <a16:creationId xmlns:a16="http://schemas.microsoft.com/office/drawing/2014/main" id="{462A19BC-0899-4A46-93C6-BFB8E39062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06" name="Text Box 7">
          <a:extLst>
            <a:ext uri="{FF2B5EF4-FFF2-40B4-BE49-F238E27FC236}">
              <a16:creationId xmlns:a16="http://schemas.microsoft.com/office/drawing/2014/main" id="{17608992-A5EA-4098-80E1-D8AD6B8070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07" name="Text Box 7">
          <a:extLst>
            <a:ext uri="{FF2B5EF4-FFF2-40B4-BE49-F238E27FC236}">
              <a16:creationId xmlns:a16="http://schemas.microsoft.com/office/drawing/2014/main" id="{8B102A79-1711-44E9-B37E-9AEBF4B8F0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08" name="Text Box 7">
          <a:extLst>
            <a:ext uri="{FF2B5EF4-FFF2-40B4-BE49-F238E27FC236}">
              <a16:creationId xmlns:a16="http://schemas.microsoft.com/office/drawing/2014/main" id="{A2896E36-FCDD-488F-B697-FACA14F748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09" name="Text Box 7">
          <a:extLst>
            <a:ext uri="{FF2B5EF4-FFF2-40B4-BE49-F238E27FC236}">
              <a16:creationId xmlns:a16="http://schemas.microsoft.com/office/drawing/2014/main" id="{6B498E58-58FA-48BA-91F2-85FA3FBB3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10" name="Text Box 7">
          <a:extLst>
            <a:ext uri="{FF2B5EF4-FFF2-40B4-BE49-F238E27FC236}">
              <a16:creationId xmlns:a16="http://schemas.microsoft.com/office/drawing/2014/main" id="{51317055-3F40-4A92-837C-67EAA3733B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11" name="Text Box 7">
          <a:extLst>
            <a:ext uri="{FF2B5EF4-FFF2-40B4-BE49-F238E27FC236}">
              <a16:creationId xmlns:a16="http://schemas.microsoft.com/office/drawing/2014/main" id="{E0F783A4-83C0-47EF-98F2-E67A0105AB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12" name="Text Box 7">
          <a:extLst>
            <a:ext uri="{FF2B5EF4-FFF2-40B4-BE49-F238E27FC236}">
              <a16:creationId xmlns:a16="http://schemas.microsoft.com/office/drawing/2014/main" id="{8C49498F-D246-4DE8-A28E-D6C4F16400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13" name="Text Box 7">
          <a:extLst>
            <a:ext uri="{FF2B5EF4-FFF2-40B4-BE49-F238E27FC236}">
              <a16:creationId xmlns:a16="http://schemas.microsoft.com/office/drawing/2014/main" id="{DBE6D194-30EA-4FD8-99B6-2491B0705E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14" name="Text Box 7">
          <a:extLst>
            <a:ext uri="{FF2B5EF4-FFF2-40B4-BE49-F238E27FC236}">
              <a16:creationId xmlns:a16="http://schemas.microsoft.com/office/drawing/2014/main" id="{E8400181-7B90-4334-B1B7-47115D0470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15" name="Text Box 7">
          <a:extLst>
            <a:ext uri="{FF2B5EF4-FFF2-40B4-BE49-F238E27FC236}">
              <a16:creationId xmlns:a16="http://schemas.microsoft.com/office/drawing/2014/main" id="{C69817ED-1458-4216-AAC4-832DF846BD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16" name="Text Box 7">
          <a:extLst>
            <a:ext uri="{FF2B5EF4-FFF2-40B4-BE49-F238E27FC236}">
              <a16:creationId xmlns:a16="http://schemas.microsoft.com/office/drawing/2014/main" id="{7F79468F-2CF4-49B2-8627-2150C8705F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17" name="Text Box 7">
          <a:extLst>
            <a:ext uri="{FF2B5EF4-FFF2-40B4-BE49-F238E27FC236}">
              <a16:creationId xmlns:a16="http://schemas.microsoft.com/office/drawing/2014/main" id="{FBB3D626-AE4C-4317-B4E8-7448EB0CA2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18" name="Text Box 7">
          <a:extLst>
            <a:ext uri="{FF2B5EF4-FFF2-40B4-BE49-F238E27FC236}">
              <a16:creationId xmlns:a16="http://schemas.microsoft.com/office/drawing/2014/main" id="{BDD6B3FE-4B76-4F9A-8381-557CA2214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19" name="Text Box 7">
          <a:extLst>
            <a:ext uri="{FF2B5EF4-FFF2-40B4-BE49-F238E27FC236}">
              <a16:creationId xmlns:a16="http://schemas.microsoft.com/office/drawing/2014/main" id="{D964D3D4-FA54-4B6B-86E4-B43B88D655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20" name="Text Box 7">
          <a:extLst>
            <a:ext uri="{FF2B5EF4-FFF2-40B4-BE49-F238E27FC236}">
              <a16:creationId xmlns:a16="http://schemas.microsoft.com/office/drawing/2014/main" id="{18DF1F49-AFCE-4B6C-A57F-12714B6EB1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21" name="Text Box 7">
          <a:extLst>
            <a:ext uri="{FF2B5EF4-FFF2-40B4-BE49-F238E27FC236}">
              <a16:creationId xmlns:a16="http://schemas.microsoft.com/office/drawing/2014/main" id="{62FDB7B4-70EE-4381-8191-34F0033236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22" name="Text Box 7">
          <a:extLst>
            <a:ext uri="{FF2B5EF4-FFF2-40B4-BE49-F238E27FC236}">
              <a16:creationId xmlns:a16="http://schemas.microsoft.com/office/drawing/2014/main" id="{F562BAC7-8CCC-403C-9A9C-D96F55C75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23" name="Text Box 7">
          <a:extLst>
            <a:ext uri="{FF2B5EF4-FFF2-40B4-BE49-F238E27FC236}">
              <a16:creationId xmlns:a16="http://schemas.microsoft.com/office/drawing/2014/main" id="{36C31351-5EAF-408D-976A-BF957DE96E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24" name="Text Box 7">
          <a:extLst>
            <a:ext uri="{FF2B5EF4-FFF2-40B4-BE49-F238E27FC236}">
              <a16:creationId xmlns:a16="http://schemas.microsoft.com/office/drawing/2014/main" id="{F121821F-F183-4993-B037-F82A7A9553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25" name="Text Box 7">
          <a:extLst>
            <a:ext uri="{FF2B5EF4-FFF2-40B4-BE49-F238E27FC236}">
              <a16:creationId xmlns:a16="http://schemas.microsoft.com/office/drawing/2014/main" id="{DBBF4B01-2BFF-4C0E-97DD-9CAED95AEE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26" name="Text Box 7">
          <a:extLst>
            <a:ext uri="{FF2B5EF4-FFF2-40B4-BE49-F238E27FC236}">
              <a16:creationId xmlns:a16="http://schemas.microsoft.com/office/drawing/2014/main" id="{95F4DDBE-A91F-48D5-8FE5-E40A1C0D80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27" name="Text Box 7">
          <a:extLst>
            <a:ext uri="{FF2B5EF4-FFF2-40B4-BE49-F238E27FC236}">
              <a16:creationId xmlns:a16="http://schemas.microsoft.com/office/drawing/2014/main" id="{73BFC1A3-AD51-4D98-8516-1DA44AA0C6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28" name="Text Box 7">
          <a:extLst>
            <a:ext uri="{FF2B5EF4-FFF2-40B4-BE49-F238E27FC236}">
              <a16:creationId xmlns:a16="http://schemas.microsoft.com/office/drawing/2014/main" id="{4B8707EF-00EE-4F66-8D48-1E1F727453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29" name="Text Box 7">
          <a:extLst>
            <a:ext uri="{FF2B5EF4-FFF2-40B4-BE49-F238E27FC236}">
              <a16:creationId xmlns:a16="http://schemas.microsoft.com/office/drawing/2014/main" id="{B1314949-98C4-4D34-9071-4A4478993C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30" name="Text Box 7">
          <a:extLst>
            <a:ext uri="{FF2B5EF4-FFF2-40B4-BE49-F238E27FC236}">
              <a16:creationId xmlns:a16="http://schemas.microsoft.com/office/drawing/2014/main" id="{C7558FCC-126F-4C1B-9E47-6E7AAF314C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31" name="Text Box 7">
          <a:extLst>
            <a:ext uri="{FF2B5EF4-FFF2-40B4-BE49-F238E27FC236}">
              <a16:creationId xmlns:a16="http://schemas.microsoft.com/office/drawing/2014/main" id="{5ADFCE4B-9EF5-4FA1-8994-BC942AE700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32" name="Text Box 7">
          <a:extLst>
            <a:ext uri="{FF2B5EF4-FFF2-40B4-BE49-F238E27FC236}">
              <a16:creationId xmlns:a16="http://schemas.microsoft.com/office/drawing/2014/main" id="{422B3818-D33E-482F-AA4C-00B4A24797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33" name="Text Box 7">
          <a:extLst>
            <a:ext uri="{FF2B5EF4-FFF2-40B4-BE49-F238E27FC236}">
              <a16:creationId xmlns:a16="http://schemas.microsoft.com/office/drawing/2014/main" id="{8D20954E-678C-4097-B561-8BF304F64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34" name="Text Box 7">
          <a:extLst>
            <a:ext uri="{FF2B5EF4-FFF2-40B4-BE49-F238E27FC236}">
              <a16:creationId xmlns:a16="http://schemas.microsoft.com/office/drawing/2014/main" id="{F981AA9B-C0DC-4E65-886A-8EFB10203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35" name="Text Box 7">
          <a:extLst>
            <a:ext uri="{FF2B5EF4-FFF2-40B4-BE49-F238E27FC236}">
              <a16:creationId xmlns:a16="http://schemas.microsoft.com/office/drawing/2014/main" id="{7DC8A8D7-07DC-412A-88B9-4CD6FB48D3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36" name="Text Box 7">
          <a:extLst>
            <a:ext uri="{FF2B5EF4-FFF2-40B4-BE49-F238E27FC236}">
              <a16:creationId xmlns:a16="http://schemas.microsoft.com/office/drawing/2014/main" id="{D04B8676-F77D-48BB-A0AE-FEA3D7FC8E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37" name="Text Box 7">
          <a:extLst>
            <a:ext uri="{FF2B5EF4-FFF2-40B4-BE49-F238E27FC236}">
              <a16:creationId xmlns:a16="http://schemas.microsoft.com/office/drawing/2014/main" id="{C24AFC10-37EA-4018-AA23-47C9B69516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38" name="Text Box 7">
          <a:extLst>
            <a:ext uri="{FF2B5EF4-FFF2-40B4-BE49-F238E27FC236}">
              <a16:creationId xmlns:a16="http://schemas.microsoft.com/office/drawing/2014/main" id="{6694E0E9-D7C2-44FB-810F-C358362355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39" name="Text Box 7">
          <a:extLst>
            <a:ext uri="{FF2B5EF4-FFF2-40B4-BE49-F238E27FC236}">
              <a16:creationId xmlns:a16="http://schemas.microsoft.com/office/drawing/2014/main" id="{3262F6BF-8EE5-4D30-B7E8-2A4757DFCC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40" name="Text Box 7">
          <a:extLst>
            <a:ext uri="{FF2B5EF4-FFF2-40B4-BE49-F238E27FC236}">
              <a16:creationId xmlns:a16="http://schemas.microsoft.com/office/drawing/2014/main" id="{824DCAB1-F5B1-48CF-AA4A-FED7543CF6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41" name="Text Box 7">
          <a:extLst>
            <a:ext uri="{FF2B5EF4-FFF2-40B4-BE49-F238E27FC236}">
              <a16:creationId xmlns:a16="http://schemas.microsoft.com/office/drawing/2014/main" id="{E442A820-8F0B-4051-B1B1-A4DF765A38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42" name="Text Box 7">
          <a:extLst>
            <a:ext uri="{FF2B5EF4-FFF2-40B4-BE49-F238E27FC236}">
              <a16:creationId xmlns:a16="http://schemas.microsoft.com/office/drawing/2014/main" id="{6603B4A7-DAD1-464B-AA07-4714D1698F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43" name="Text Box 7">
          <a:extLst>
            <a:ext uri="{FF2B5EF4-FFF2-40B4-BE49-F238E27FC236}">
              <a16:creationId xmlns:a16="http://schemas.microsoft.com/office/drawing/2014/main" id="{78FCF122-E28C-4AD5-8604-C7A3A9FEA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44" name="Text Box 7">
          <a:extLst>
            <a:ext uri="{FF2B5EF4-FFF2-40B4-BE49-F238E27FC236}">
              <a16:creationId xmlns:a16="http://schemas.microsoft.com/office/drawing/2014/main" id="{83FF1DB9-663E-4C18-ADE5-09EAC1B70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45" name="Text Box 7">
          <a:extLst>
            <a:ext uri="{FF2B5EF4-FFF2-40B4-BE49-F238E27FC236}">
              <a16:creationId xmlns:a16="http://schemas.microsoft.com/office/drawing/2014/main" id="{262614D7-A965-4B78-99E2-B397E201F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46" name="Text Box 7">
          <a:extLst>
            <a:ext uri="{FF2B5EF4-FFF2-40B4-BE49-F238E27FC236}">
              <a16:creationId xmlns:a16="http://schemas.microsoft.com/office/drawing/2014/main" id="{63048E1A-DFE8-4FB2-B8AA-36CA6AA97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47" name="Text Box 7">
          <a:extLst>
            <a:ext uri="{FF2B5EF4-FFF2-40B4-BE49-F238E27FC236}">
              <a16:creationId xmlns:a16="http://schemas.microsoft.com/office/drawing/2014/main" id="{49DE9FFE-4C04-47DF-8157-5F5EAEEA4D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48" name="Text Box 7">
          <a:extLst>
            <a:ext uri="{FF2B5EF4-FFF2-40B4-BE49-F238E27FC236}">
              <a16:creationId xmlns:a16="http://schemas.microsoft.com/office/drawing/2014/main" id="{9DFB5A34-8ED2-40A8-90AF-103D3D73B4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49" name="Text Box 7">
          <a:extLst>
            <a:ext uri="{FF2B5EF4-FFF2-40B4-BE49-F238E27FC236}">
              <a16:creationId xmlns:a16="http://schemas.microsoft.com/office/drawing/2014/main" id="{A15D8360-437C-476C-868C-6BA89AC2D7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50" name="Text Box 7">
          <a:extLst>
            <a:ext uri="{FF2B5EF4-FFF2-40B4-BE49-F238E27FC236}">
              <a16:creationId xmlns:a16="http://schemas.microsoft.com/office/drawing/2014/main" id="{4FADA5A5-FD90-4E70-B609-4BAA04D83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51" name="Text Box 7">
          <a:extLst>
            <a:ext uri="{FF2B5EF4-FFF2-40B4-BE49-F238E27FC236}">
              <a16:creationId xmlns:a16="http://schemas.microsoft.com/office/drawing/2014/main" id="{B3A970E6-BC9C-4126-9348-089514BD60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52" name="Text Box 7">
          <a:extLst>
            <a:ext uri="{FF2B5EF4-FFF2-40B4-BE49-F238E27FC236}">
              <a16:creationId xmlns:a16="http://schemas.microsoft.com/office/drawing/2014/main" id="{7AE92AD9-5DE5-464C-BCC2-1766EBBBC6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53" name="Text Box 7">
          <a:extLst>
            <a:ext uri="{FF2B5EF4-FFF2-40B4-BE49-F238E27FC236}">
              <a16:creationId xmlns:a16="http://schemas.microsoft.com/office/drawing/2014/main" id="{19FD653F-8C4A-4C8A-BDCA-BB9CD2E567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54" name="Text Box 7">
          <a:extLst>
            <a:ext uri="{FF2B5EF4-FFF2-40B4-BE49-F238E27FC236}">
              <a16:creationId xmlns:a16="http://schemas.microsoft.com/office/drawing/2014/main" id="{07FF4F39-E001-40A6-B73B-FA8578FE1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55" name="Text Box 7">
          <a:extLst>
            <a:ext uri="{FF2B5EF4-FFF2-40B4-BE49-F238E27FC236}">
              <a16:creationId xmlns:a16="http://schemas.microsoft.com/office/drawing/2014/main" id="{9ED1DB0D-E1ED-48A8-B4AC-2ED6FC7D58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56" name="Text Box 7">
          <a:extLst>
            <a:ext uri="{FF2B5EF4-FFF2-40B4-BE49-F238E27FC236}">
              <a16:creationId xmlns:a16="http://schemas.microsoft.com/office/drawing/2014/main" id="{15794C90-ABFE-469E-9864-AE8CAE1E29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57" name="Text Box 7">
          <a:extLst>
            <a:ext uri="{FF2B5EF4-FFF2-40B4-BE49-F238E27FC236}">
              <a16:creationId xmlns:a16="http://schemas.microsoft.com/office/drawing/2014/main" id="{107154D5-BD02-4DB9-9683-2D07D02D21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58" name="Text Box 7">
          <a:extLst>
            <a:ext uri="{FF2B5EF4-FFF2-40B4-BE49-F238E27FC236}">
              <a16:creationId xmlns:a16="http://schemas.microsoft.com/office/drawing/2014/main" id="{E8B3C21D-749E-4249-9FB3-77B9DF9478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59" name="Text Box 7">
          <a:extLst>
            <a:ext uri="{FF2B5EF4-FFF2-40B4-BE49-F238E27FC236}">
              <a16:creationId xmlns:a16="http://schemas.microsoft.com/office/drawing/2014/main" id="{2F41596E-56DA-496A-B9E7-5DCD11221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60" name="Text Box 7">
          <a:extLst>
            <a:ext uri="{FF2B5EF4-FFF2-40B4-BE49-F238E27FC236}">
              <a16:creationId xmlns:a16="http://schemas.microsoft.com/office/drawing/2014/main" id="{5A23A1FA-750A-4CE4-9402-D45F2D3C39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61" name="Text Box 7">
          <a:extLst>
            <a:ext uri="{FF2B5EF4-FFF2-40B4-BE49-F238E27FC236}">
              <a16:creationId xmlns:a16="http://schemas.microsoft.com/office/drawing/2014/main" id="{8CB24D4A-7327-4213-9C8F-B5605271EB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62" name="Text Box 7">
          <a:extLst>
            <a:ext uri="{FF2B5EF4-FFF2-40B4-BE49-F238E27FC236}">
              <a16:creationId xmlns:a16="http://schemas.microsoft.com/office/drawing/2014/main" id="{1170FD58-F660-4259-B5D2-9B04A435E3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63" name="Text Box 7">
          <a:extLst>
            <a:ext uri="{FF2B5EF4-FFF2-40B4-BE49-F238E27FC236}">
              <a16:creationId xmlns:a16="http://schemas.microsoft.com/office/drawing/2014/main" id="{EA06520F-1013-47A6-9EFE-88A19DB94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64" name="Text Box 7">
          <a:extLst>
            <a:ext uri="{FF2B5EF4-FFF2-40B4-BE49-F238E27FC236}">
              <a16:creationId xmlns:a16="http://schemas.microsoft.com/office/drawing/2014/main" id="{1F122078-6A81-4B12-A795-DC90A43E43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65" name="Text Box 7">
          <a:extLst>
            <a:ext uri="{FF2B5EF4-FFF2-40B4-BE49-F238E27FC236}">
              <a16:creationId xmlns:a16="http://schemas.microsoft.com/office/drawing/2014/main" id="{A255B5A5-1208-4B6F-A944-8696F06A34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66" name="Text Box 7">
          <a:extLst>
            <a:ext uri="{FF2B5EF4-FFF2-40B4-BE49-F238E27FC236}">
              <a16:creationId xmlns:a16="http://schemas.microsoft.com/office/drawing/2014/main" id="{DDC0BB33-C1C8-4336-BFED-3F025198C2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67" name="Text Box 7">
          <a:extLst>
            <a:ext uri="{FF2B5EF4-FFF2-40B4-BE49-F238E27FC236}">
              <a16:creationId xmlns:a16="http://schemas.microsoft.com/office/drawing/2014/main" id="{82E862AC-3D23-45A8-9DA5-DF4BCF5443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68" name="Text Box 7">
          <a:extLst>
            <a:ext uri="{FF2B5EF4-FFF2-40B4-BE49-F238E27FC236}">
              <a16:creationId xmlns:a16="http://schemas.microsoft.com/office/drawing/2014/main" id="{747101A4-826E-4194-B2F8-9468AA9139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69" name="Text Box 7">
          <a:extLst>
            <a:ext uri="{FF2B5EF4-FFF2-40B4-BE49-F238E27FC236}">
              <a16:creationId xmlns:a16="http://schemas.microsoft.com/office/drawing/2014/main" id="{DCE09B5F-3529-4E07-BFD9-F88C1DA215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70" name="Text Box 7">
          <a:extLst>
            <a:ext uri="{FF2B5EF4-FFF2-40B4-BE49-F238E27FC236}">
              <a16:creationId xmlns:a16="http://schemas.microsoft.com/office/drawing/2014/main" id="{9B08BB36-74C1-4024-9B01-DC3A1DF86B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71" name="Text Box 7">
          <a:extLst>
            <a:ext uri="{FF2B5EF4-FFF2-40B4-BE49-F238E27FC236}">
              <a16:creationId xmlns:a16="http://schemas.microsoft.com/office/drawing/2014/main" id="{2E650016-4D99-43BE-A7CD-54C6F824C6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72" name="Text Box 7">
          <a:extLst>
            <a:ext uri="{FF2B5EF4-FFF2-40B4-BE49-F238E27FC236}">
              <a16:creationId xmlns:a16="http://schemas.microsoft.com/office/drawing/2014/main" id="{BF65F321-FA8D-45BF-A4FB-C932294A6A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73" name="Text Box 7">
          <a:extLst>
            <a:ext uri="{FF2B5EF4-FFF2-40B4-BE49-F238E27FC236}">
              <a16:creationId xmlns:a16="http://schemas.microsoft.com/office/drawing/2014/main" id="{F545CA74-20DA-4E50-AC3C-730F885558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74" name="Text Box 7">
          <a:extLst>
            <a:ext uri="{FF2B5EF4-FFF2-40B4-BE49-F238E27FC236}">
              <a16:creationId xmlns:a16="http://schemas.microsoft.com/office/drawing/2014/main" id="{B0528E39-790C-4FD7-B099-3F0DDBD9FB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75" name="Text Box 7">
          <a:extLst>
            <a:ext uri="{FF2B5EF4-FFF2-40B4-BE49-F238E27FC236}">
              <a16:creationId xmlns:a16="http://schemas.microsoft.com/office/drawing/2014/main" id="{EB17D973-A538-4B3B-9B44-0188074DCA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76" name="Text Box 7">
          <a:extLst>
            <a:ext uri="{FF2B5EF4-FFF2-40B4-BE49-F238E27FC236}">
              <a16:creationId xmlns:a16="http://schemas.microsoft.com/office/drawing/2014/main" id="{503B3F58-1997-4B13-8B6A-A34AA35B1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77" name="Text Box 7">
          <a:extLst>
            <a:ext uri="{FF2B5EF4-FFF2-40B4-BE49-F238E27FC236}">
              <a16:creationId xmlns:a16="http://schemas.microsoft.com/office/drawing/2014/main" id="{106CCCC4-98F5-4D7D-8F6F-98C44190A5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78" name="Text Box 7">
          <a:extLst>
            <a:ext uri="{FF2B5EF4-FFF2-40B4-BE49-F238E27FC236}">
              <a16:creationId xmlns:a16="http://schemas.microsoft.com/office/drawing/2014/main" id="{76C3C907-ED2F-45CA-AACB-C9951CBDC5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79" name="Text Box 7">
          <a:extLst>
            <a:ext uri="{FF2B5EF4-FFF2-40B4-BE49-F238E27FC236}">
              <a16:creationId xmlns:a16="http://schemas.microsoft.com/office/drawing/2014/main" id="{487F1F66-8D03-4CF3-8CA9-C9DE133377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80" name="Text Box 7">
          <a:extLst>
            <a:ext uri="{FF2B5EF4-FFF2-40B4-BE49-F238E27FC236}">
              <a16:creationId xmlns:a16="http://schemas.microsoft.com/office/drawing/2014/main" id="{57710E6E-1268-4159-863C-81A6F001F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81" name="Text Box 7">
          <a:extLst>
            <a:ext uri="{FF2B5EF4-FFF2-40B4-BE49-F238E27FC236}">
              <a16:creationId xmlns:a16="http://schemas.microsoft.com/office/drawing/2014/main" id="{71704B3B-F7D0-4787-B548-C524897581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82" name="Text Box 7">
          <a:extLst>
            <a:ext uri="{FF2B5EF4-FFF2-40B4-BE49-F238E27FC236}">
              <a16:creationId xmlns:a16="http://schemas.microsoft.com/office/drawing/2014/main" id="{06E6C22B-BEB1-4B39-9F2C-4CB275251C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83" name="Text Box 7">
          <a:extLst>
            <a:ext uri="{FF2B5EF4-FFF2-40B4-BE49-F238E27FC236}">
              <a16:creationId xmlns:a16="http://schemas.microsoft.com/office/drawing/2014/main" id="{64EB838C-E80B-4445-B074-7C386E9085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84" name="Text Box 7">
          <a:extLst>
            <a:ext uri="{FF2B5EF4-FFF2-40B4-BE49-F238E27FC236}">
              <a16:creationId xmlns:a16="http://schemas.microsoft.com/office/drawing/2014/main" id="{4AFA90E5-09D5-45D5-BD75-4BAB26EE8E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85" name="Text Box 7">
          <a:extLst>
            <a:ext uri="{FF2B5EF4-FFF2-40B4-BE49-F238E27FC236}">
              <a16:creationId xmlns:a16="http://schemas.microsoft.com/office/drawing/2014/main" id="{AC5297DE-AD26-4F81-9A55-405586040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86" name="Text Box 7">
          <a:extLst>
            <a:ext uri="{FF2B5EF4-FFF2-40B4-BE49-F238E27FC236}">
              <a16:creationId xmlns:a16="http://schemas.microsoft.com/office/drawing/2014/main" id="{45A1AACE-6025-4D87-9C89-4823F29C7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87" name="Text Box 7">
          <a:extLst>
            <a:ext uri="{FF2B5EF4-FFF2-40B4-BE49-F238E27FC236}">
              <a16:creationId xmlns:a16="http://schemas.microsoft.com/office/drawing/2014/main" id="{5E28B4A9-D059-48DD-BAA0-A90A608646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88" name="Text Box 7">
          <a:extLst>
            <a:ext uri="{FF2B5EF4-FFF2-40B4-BE49-F238E27FC236}">
              <a16:creationId xmlns:a16="http://schemas.microsoft.com/office/drawing/2014/main" id="{77AE8C1E-BA3B-44CB-8C99-0ACD3655FC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89" name="Text Box 7">
          <a:extLst>
            <a:ext uri="{FF2B5EF4-FFF2-40B4-BE49-F238E27FC236}">
              <a16:creationId xmlns:a16="http://schemas.microsoft.com/office/drawing/2014/main" id="{0EA855FC-EA72-48C3-A875-F1F0235222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90" name="Text Box 7">
          <a:extLst>
            <a:ext uri="{FF2B5EF4-FFF2-40B4-BE49-F238E27FC236}">
              <a16:creationId xmlns:a16="http://schemas.microsoft.com/office/drawing/2014/main" id="{F675985F-16E5-4A2D-8C2D-296069757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91" name="Text Box 7">
          <a:extLst>
            <a:ext uri="{FF2B5EF4-FFF2-40B4-BE49-F238E27FC236}">
              <a16:creationId xmlns:a16="http://schemas.microsoft.com/office/drawing/2014/main" id="{CC7F0848-7F4D-4F57-8344-8E6EF64BAA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92" name="Text Box 7">
          <a:extLst>
            <a:ext uri="{FF2B5EF4-FFF2-40B4-BE49-F238E27FC236}">
              <a16:creationId xmlns:a16="http://schemas.microsoft.com/office/drawing/2014/main" id="{0162DC78-3670-472C-9AC8-F3774EC550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93" name="Text Box 7">
          <a:extLst>
            <a:ext uri="{FF2B5EF4-FFF2-40B4-BE49-F238E27FC236}">
              <a16:creationId xmlns:a16="http://schemas.microsoft.com/office/drawing/2014/main" id="{EC439952-93B0-4639-86FB-F5E3236522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94" name="Text Box 7">
          <a:extLst>
            <a:ext uri="{FF2B5EF4-FFF2-40B4-BE49-F238E27FC236}">
              <a16:creationId xmlns:a16="http://schemas.microsoft.com/office/drawing/2014/main" id="{27B2490C-A583-42D3-9F26-EF0B35BC30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95" name="Text Box 7">
          <a:extLst>
            <a:ext uri="{FF2B5EF4-FFF2-40B4-BE49-F238E27FC236}">
              <a16:creationId xmlns:a16="http://schemas.microsoft.com/office/drawing/2014/main" id="{022FE01B-9BA8-4322-887F-788D38DF72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96" name="Text Box 7">
          <a:extLst>
            <a:ext uri="{FF2B5EF4-FFF2-40B4-BE49-F238E27FC236}">
              <a16:creationId xmlns:a16="http://schemas.microsoft.com/office/drawing/2014/main" id="{A3F2B570-1533-410C-9DA9-31ED404340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97" name="Text Box 7">
          <a:extLst>
            <a:ext uri="{FF2B5EF4-FFF2-40B4-BE49-F238E27FC236}">
              <a16:creationId xmlns:a16="http://schemas.microsoft.com/office/drawing/2014/main" id="{1EE5A3AB-740A-41CA-A1A5-5E966CBF4B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98" name="Text Box 7">
          <a:extLst>
            <a:ext uri="{FF2B5EF4-FFF2-40B4-BE49-F238E27FC236}">
              <a16:creationId xmlns:a16="http://schemas.microsoft.com/office/drawing/2014/main" id="{D190659D-6D8D-47FD-8D60-D672768A6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499" name="Text Box 7">
          <a:extLst>
            <a:ext uri="{FF2B5EF4-FFF2-40B4-BE49-F238E27FC236}">
              <a16:creationId xmlns:a16="http://schemas.microsoft.com/office/drawing/2014/main" id="{0D39F9AB-3233-46A6-92B6-CE4C71CBB4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00" name="Text Box 7">
          <a:extLst>
            <a:ext uri="{FF2B5EF4-FFF2-40B4-BE49-F238E27FC236}">
              <a16:creationId xmlns:a16="http://schemas.microsoft.com/office/drawing/2014/main" id="{4A076BD9-B301-4BBF-9AF7-B2CCFC37C6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01" name="Text Box 7">
          <a:extLst>
            <a:ext uri="{FF2B5EF4-FFF2-40B4-BE49-F238E27FC236}">
              <a16:creationId xmlns:a16="http://schemas.microsoft.com/office/drawing/2014/main" id="{52BF705C-BDF2-4153-9978-4CD4412775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02" name="Text Box 7">
          <a:extLst>
            <a:ext uri="{FF2B5EF4-FFF2-40B4-BE49-F238E27FC236}">
              <a16:creationId xmlns:a16="http://schemas.microsoft.com/office/drawing/2014/main" id="{D04CB913-6E7E-4841-8CBE-35DA8EBBC4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03" name="Text Box 7">
          <a:extLst>
            <a:ext uri="{FF2B5EF4-FFF2-40B4-BE49-F238E27FC236}">
              <a16:creationId xmlns:a16="http://schemas.microsoft.com/office/drawing/2014/main" id="{BCE72BC5-D007-46C9-8FDE-6378AD4630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04" name="Text Box 7">
          <a:extLst>
            <a:ext uri="{FF2B5EF4-FFF2-40B4-BE49-F238E27FC236}">
              <a16:creationId xmlns:a16="http://schemas.microsoft.com/office/drawing/2014/main" id="{F98C55BA-2553-4EF2-8E4D-2437E05651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05" name="Text Box 7">
          <a:extLst>
            <a:ext uri="{FF2B5EF4-FFF2-40B4-BE49-F238E27FC236}">
              <a16:creationId xmlns:a16="http://schemas.microsoft.com/office/drawing/2014/main" id="{882D3638-097A-4D50-8FAC-C0C81BB68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06" name="Text Box 7">
          <a:extLst>
            <a:ext uri="{FF2B5EF4-FFF2-40B4-BE49-F238E27FC236}">
              <a16:creationId xmlns:a16="http://schemas.microsoft.com/office/drawing/2014/main" id="{62D45F0F-8D99-4AB2-8404-015A3243F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07" name="Text Box 7">
          <a:extLst>
            <a:ext uri="{FF2B5EF4-FFF2-40B4-BE49-F238E27FC236}">
              <a16:creationId xmlns:a16="http://schemas.microsoft.com/office/drawing/2014/main" id="{F7012238-DF98-4117-90F8-25A4B2374E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08" name="Text Box 7">
          <a:extLst>
            <a:ext uri="{FF2B5EF4-FFF2-40B4-BE49-F238E27FC236}">
              <a16:creationId xmlns:a16="http://schemas.microsoft.com/office/drawing/2014/main" id="{08F91CDA-1942-4C9B-8DCB-CA884B60E2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09" name="Text Box 7">
          <a:extLst>
            <a:ext uri="{FF2B5EF4-FFF2-40B4-BE49-F238E27FC236}">
              <a16:creationId xmlns:a16="http://schemas.microsoft.com/office/drawing/2014/main" id="{2307F417-D1B6-4240-9781-EEEDBB9EB4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10" name="Text Box 7">
          <a:extLst>
            <a:ext uri="{FF2B5EF4-FFF2-40B4-BE49-F238E27FC236}">
              <a16:creationId xmlns:a16="http://schemas.microsoft.com/office/drawing/2014/main" id="{AA63F046-712C-4379-A8D5-FC0EFF8D6D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11" name="Text Box 7">
          <a:extLst>
            <a:ext uri="{FF2B5EF4-FFF2-40B4-BE49-F238E27FC236}">
              <a16:creationId xmlns:a16="http://schemas.microsoft.com/office/drawing/2014/main" id="{25A38BE4-407C-4352-AA6B-14812A936B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12" name="Text Box 7">
          <a:extLst>
            <a:ext uri="{FF2B5EF4-FFF2-40B4-BE49-F238E27FC236}">
              <a16:creationId xmlns:a16="http://schemas.microsoft.com/office/drawing/2014/main" id="{EF0F47E9-D94A-4314-806D-9BA7460A72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13" name="Text Box 7">
          <a:extLst>
            <a:ext uri="{FF2B5EF4-FFF2-40B4-BE49-F238E27FC236}">
              <a16:creationId xmlns:a16="http://schemas.microsoft.com/office/drawing/2014/main" id="{116D3581-9A6E-47FB-97C0-F0A85C809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14" name="Text Box 7">
          <a:extLst>
            <a:ext uri="{FF2B5EF4-FFF2-40B4-BE49-F238E27FC236}">
              <a16:creationId xmlns:a16="http://schemas.microsoft.com/office/drawing/2014/main" id="{8BDEB7AF-F08E-4C9D-8304-3FD93B7CA0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15" name="Text Box 7">
          <a:extLst>
            <a:ext uri="{FF2B5EF4-FFF2-40B4-BE49-F238E27FC236}">
              <a16:creationId xmlns:a16="http://schemas.microsoft.com/office/drawing/2014/main" id="{CA7BCFAA-6504-43AE-8C09-28ACB7FA87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16" name="Text Box 7">
          <a:extLst>
            <a:ext uri="{FF2B5EF4-FFF2-40B4-BE49-F238E27FC236}">
              <a16:creationId xmlns:a16="http://schemas.microsoft.com/office/drawing/2014/main" id="{F364C449-FD0F-42A8-B7F9-107D666C81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17" name="Text Box 7">
          <a:extLst>
            <a:ext uri="{FF2B5EF4-FFF2-40B4-BE49-F238E27FC236}">
              <a16:creationId xmlns:a16="http://schemas.microsoft.com/office/drawing/2014/main" id="{2FF3B5EC-C6AD-4DCB-8CB8-CDD9912E35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18" name="Text Box 7">
          <a:extLst>
            <a:ext uri="{FF2B5EF4-FFF2-40B4-BE49-F238E27FC236}">
              <a16:creationId xmlns:a16="http://schemas.microsoft.com/office/drawing/2014/main" id="{035135E3-4B36-49CC-93BD-6185CFB3A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19" name="Text Box 7">
          <a:extLst>
            <a:ext uri="{FF2B5EF4-FFF2-40B4-BE49-F238E27FC236}">
              <a16:creationId xmlns:a16="http://schemas.microsoft.com/office/drawing/2014/main" id="{78B772BF-6C5F-4D38-B664-1BE786B83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20" name="Text Box 7">
          <a:extLst>
            <a:ext uri="{FF2B5EF4-FFF2-40B4-BE49-F238E27FC236}">
              <a16:creationId xmlns:a16="http://schemas.microsoft.com/office/drawing/2014/main" id="{458795E8-2B72-47B5-8C5C-601E96C8A8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21" name="Text Box 7">
          <a:extLst>
            <a:ext uri="{FF2B5EF4-FFF2-40B4-BE49-F238E27FC236}">
              <a16:creationId xmlns:a16="http://schemas.microsoft.com/office/drawing/2014/main" id="{839BD443-F186-4E14-A33C-4BEE43C173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22" name="Text Box 7">
          <a:extLst>
            <a:ext uri="{FF2B5EF4-FFF2-40B4-BE49-F238E27FC236}">
              <a16:creationId xmlns:a16="http://schemas.microsoft.com/office/drawing/2014/main" id="{C017CDDE-27D1-44D1-BE7B-4C219D5FC4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23" name="Text Box 7">
          <a:extLst>
            <a:ext uri="{FF2B5EF4-FFF2-40B4-BE49-F238E27FC236}">
              <a16:creationId xmlns:a16="http://schemas.microsoft.com/office/drawing/2014/main" id="{3579F6A9-1C04-4697-9CAE-5B6E8727EE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24" name="Text Box 7">
          <a:extLst>
            <a:ext uri="{FF2B5EF4-FFF2-40B4-BE49-F238E27FC236}">
              <a16:creationId xmlns:a16="http://schemas.microsoft.com/office/drawing/2014/main" id="{F4B6EF5D-6AB9-410E-93E8-8C5563BF1C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25" name="Text Box 7">
          <a:extLst>
            <a:ext uri="{FF2B5EF4-FFF2-40B4-BE49-F238E27FC236}">
              <a16:creationId xmlns:a16="http://schemas.microsoft.com/office/drawing/2014/main" id="{65380416-0BF5-4926-9CC6-94566296EB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26" name="Text Box 7">
          <a:extLst>
            <a:ext uri="{FF2B5EF4-FFF2-40B4-BE49-F238E27FC236}">
              <a16:creationId xmlns:a16="http://schemas.microsoft.com/office/drawing/2014/main" id="{A5EC23D8-4FDB-4829-821A-9A766B3B6C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27" name="Text Box 7">
          <a:extLst>
            <a:ext uri="{FF2B5EF4-FFF2-40B4-BE49-F238E27FC236}">
              <a16:creationId xmlns:a16="http://schemas.microsoft.com/office/drawing/2014/main" id="{04D24760-76E3-4081-9B98-CCB3AB17B5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28" name="Text Box 7">
          <a:extLst>
            <a:ext uri="{FF2B5EF4-FFF2-40B4-BE49-F238E27FC236}">
              <a16:creationId xmlns:a16="http://schemas.microsoft.com/office/drawing/2014/main" id="{F2698DDD-4367-4346-B8B7-06480D7B1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29" name="Text Box 7">
          <a:extLst>
            <a:ext uri="{FF2B5EF4-FFF2-40B4-BE49-F238E27FC236}">
              <a16:creationId xmlns:a16="http://schemas.microsoft.com/office/drawing/2014/main" id="{068013A9-B6F4-402D-B305-7411326D82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30" name="Text Box 7">
          <a:extLst>
            <a:ext uri="{FF2B5EF4-FFF2-40B4-BE49-F238E27FC236}">
              <a16:creationId xmlns:a16="http://schemas.microsoft.com/office/drawing/2014/main" id="{454439C2-9621-4B80-B1B9-3D867C2E47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31" name="Text Box 7">
          <a:extLst>
            <a:ext uri="{FF2B5EF4-FFF2-40B4-BE49-F238E27FC236}">
              <a16:creationId xmlns:a16="http://schemas.microsoft.com/office/drawing/2014/main" id="{9FC9651D-B0F0-4126-AA31-FE31500064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32" name="Text Box 7">
          <a:extLst>
            <a:ext uri="{FF2B5EF4-FFF2-40B4-BE49-F238E27FC236}">
              <a16:creationId xmlns:a16="http://schemas.microsoft.com/office/drawing/2014/main" id="{591F6ADC-F4D4-40E4-A07C-2E9C48AC13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33" name="Text Box 7">
          <a:extLst>
            <a:ext uri="{FF2B5EF4-FFF2-40B4-BE49-F238E27FC236}">
              <a16:creationId xmlns:a16="http://schemas.microsoft.com/office/drawing/2014/main" id="{81EE409A-F979-49BA-B271-DDC018127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34" name="Text Box 7">
          <a:extLst>
            <a:ext uri="{FF2B5EF4-FFF2-40B4-BE49-F238E27FC236}">
              <a16:creationId xmlns:a16="http://schemas.microsoft.com/office/drawing/2014/main" id="{B76176F4-6CEE-4C45-9AEB-52686EB6FC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35" name="Text Box 7">
          <a:extLst>
            <a:ext uri="{FF2B5EF4-FFF2-40B4-BE49-F238E27FC236}">
              <a16:creationId xmlns:a16="http://schemas.microsoft.com/office/drawing/2014/main" id="{1049D0AE-CC1B-4800-AB6C-C3444BA8E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36" name="Text Box 7">
          <a:extLst>
            <a:ext uri="{FF2B5EF4-FFF2-40B4-BE49-F238E27FC236}">
              <a16:creationId xmlns:a16="http://schemas.microsoft.com/office/drawing/2014/main" id="{BE64988E-3815-4D5C-A560-121D4A4FD0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37" name="Text Box 7">
          <a:extLst>
            <a:ext uri="{FF2B5EF4-FFF2-40B4-BE49-F238E27FC236}">
              <a16:creationId xmlns:a16="http://schemas.microsoft.com/office/drawing/2014/main" id="{016DBF33-47D9-4FB2-B57A-8183F18C3B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38" name="Text Box 7">
          <a:extLst>
            <a:ext uri="{FF2B5EF4-FFF2-40B4-BE49-F238E27FC236}">
              <a16:creationId xmlns:a16="http://schemas.microsoft.com/office/drawing/2014/main" id="{AA81A301-EA0D-4853-8277-F90BCF82C1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39" name="Text Box 7">
          <a:extLst>
            <a:ext uri="{FF2B5EF4-FFF2-40B4-BE49-F238E27FC236}">
              <a16:creationId xmlns:a16="http://schemas.microsoft.com/office/drawing/2014/main" id="{6D7A7BE6-D897-4450-A5F0-FEED6AD658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40" name="Text Box 7">
          <a:extLst>
            <a:ext uri="{FF2B5EF4-FFF2-40B4-BE49-F238E27FC236}">
              <a16:creationId xmlns:a16="http://schemas.microsoft.com/office/drawing/2014/main" id="{B573503E-37AC-4005-96E0-22D616B636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41" name="Text Box 7">
          <a:extLst>
            <a:ext uri="{FF2B5EF4-FFF2-40B4-BE49-F238E27FC236}">
              <a16:creationId xmlns:a16="http://schemas.microsoft.com/office/drawing/2014/main" id="{A652876A-51BF-4853-978A-6112C661F0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42" name="Text Box 7">
          <a:extLst>
            <a:ext uri="{FF2B5EF4-FFF2-40B4-BE49-F238E27FC236}">
              <a16:creationId xmlns:a16="http://schemas.microsoft.com/office/drawing/2014/main" id="{7538B048-2169-4D59-824C-22518CD7A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43" name="Text Box 7">
          <a:extLst>
            <a:ext uri="{FF2B5EF4-FFF2-40B4-BE49-F238E27FC236}">
              <a16:creationId xmlns:a16="http://schemas.microsoft.com/office/drawing/2014/main" id="{C8DEF137-D002-42A9-A33E-506B693EA2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44" name="Text Box 7">
          <a:extLst>
            <a:ext uri="{FF2B5EF4-FFF2-40B4-BE49-F238E27FC236}">
              <a16:creationId xmlns:a16="http://schemas.microsoft.com/office/drawing/2014/main" id="{11FBBA74-1035-40D8-A067-7AF10855C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45" name="Text Box 7">
          <a:extLst>
            <a:ext uri="{FF2B5EF4-FFF2-40B4-BE49-F238E27FC236}">
              <a16:creationId xmlns:a16="http://schemas.microsoft.com/office/drawing/2014/main" id="{2FEDCD0A-38AE-42A9-BDC5-7E74B9530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46" name="Text Box 7">
          <a:extLst>
            <a:ext uri="{FF2B5EF4-FFF2-40B4-BE49-F238E27FC236}">
              <a16:creationId xmlns:a16="http://schemas.microsoft.com/office/drawing/2014/main" id="{A677566C-36DB-495B-8BDB-03E9651EC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47" name="Text Box 7">
          <a:extLst>
            <a:ext uri="{FF2B5EF4-FFF2-40B4-BE49-F238E27FC236}">
              <a16:creationId xmlns:a16="http://schemas.microsoft.com/office/drawing/2014/main" id="{D29BF702-5266-4CF9-983C-CF09B5EB1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48" name="Text Box 7">
          <a:extLst>
            <a:ext uri="{FF2B5EF4-FFF2-40B4-BE49-F238E27FC236}">
              <a16:creationId xmlns:a16="http://schemas.microsoft.com/office/drawing/2014/main" id="{6905ABA1-729F-4E1E-A791-C30C9F4062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49" name="Text Box 7">
          <a:extLst>
            <a:ext uri="{FF2B5EF4-FFF2-40B4-BE49-F238E27FC236}">
              <a16:creationId xmlns:a16="http://schemas.microsoft.com/office/drawing/2014/main" id="{C401529E-6F1C-497B-95A4-462D9EA187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50" name="Text Box 7">
          <a:extLst>
            <a:ext uri="{FF2B5EF4-FFF2-40B4-BE49-F238E27FC236}">
              <a16:creationId xmlns:a16="http://schemas.microsoft.com/office/drawing/2014/main" id="{84EAFFDE-92A9-45D3-9BD6-71125679A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51" name="Text Box 7">
          <a:extLst>
            <a:ext uri="{FF2B5EF4-FFF2-40B4-BE49-F238E27FC236}">
              <a16:creationId xmlns:a16="http://schemas.microsoft.com/office/drawing/2014/main" id="{EFEF8D5F-B04B-44DB-9462-AD809DDF42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52" name="Text Box 7">
          <a:extLst>
            <a:ext uri="{FF2B5EF4-FFF2-40B4-BE49-F238E27FC236}">
              <a16:creationId xmlns:a16="http://schemas.microsoft.com/office/drawing/2014/main" id="{8B48DE1A-C080-4F85-A67D-87F81E5F36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53" name="Text Box 7">
          <a:extLst>
            <a:ext uri="{FF2B5EF4-FFF2-40B4-BE49-F238E27FC236}">
              <a16:creationId xmlns:a16="http://schemas.microsoft.com/office/drawing/2014/main" id="{FFB6AE01-A75C-4302-A618-9B2D3A4859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54" name="Text Box 7">
          <a:extLst>
            <a:ext uri="{FF2B5EF4-FFF2-40B4-BE49-F238E27FC236}">
              <a16:creationId xmlns:a16="http://schemas.microsoft.com/office/drawing/2014/main" id="{E4F2FBBC-54D1-4B3C-9936-7FA89A809E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55" name="Text Box 7">
          <a:extLst>
            <a:ext uri="{FF2B5EF4-FFF2-40B4-BE49-F238E27FC236}">
              <a16:creationId xmlns:a16="http://schemas.microsoft.com/office/drawing/2014/main" id="{E5695F3C-2D9C-414A-95A0-2E811D05C2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56" name="Text Box 7">
          <a:extLst>
            <a:ext uri="{FF2B5EF4-FFF2-40B4-BE49-F238E27FC236}">
              <a16:creationId xmlns:a16="http://schemas.microsoft.com/office/drawing/2014/main" id="{13968B05-27A2-435C-B737-29DBC6CD4B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57" name="Text Box 7">
          <a:extLst>
            <a:ext uri="{FF2B5EF4-FFF2-40B4-BE49-F238E27FC236}">
              <a16:creationId xmlns:a16="http://schemas.microsoft.com/office/drawing/2014/main" id="{B9277EC7-AA28-467B-8181-36AD833C37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58" name="Text Box 7">
          <a:extLst>
            <a:ext uri="{FF2B5EF4-FFF2-40B4-BE49-F238E27FC236}">
              <a16:creationId xmlns:a16="http://schemas.microsoft.com/office/drawing/2014/main" id="{57CA7546-A628-4189-93B6-07BD7D49EB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59" name="Text Box 7">
          <a:extLst>
            <a:ext uri="{FF2B5EF4-FFF2-40B4-BE49-F238E27FC236}">
              <a16:creationId xmlns:a16="http://schemas.microsoft.com/office/drawing/2014/main" id="{335F7EA4-716E-4474-AD67-13DCDA584C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60" name="Text Box 7">
          <a:extLst>
            <a:ext uri="{FF2B5EF4-FFF2-40B4-BE49-F238E27FC236}">
              <a16:creationId xmlns:a16="http://schemas.microsoft.com/office/drawing/2014/main" id="{9A41BCE9-26CA-4DEA-B8D9-1CC6D443C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61" name="Text Box 7">
          <a:extLst>
            <a:ext uri="{FF2B5EF4-FFF2-40B4-BE49-F238E27FC236}">
              <a16:creationId xmlns:a16="http://schemas.microsoft.com/office/drawing/2014/main" id="{2F49986F-B461-44C9-840C-3368A3D047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62" name="Text Box 7">
          <a:extLst>
            <a:ext uri="{FF2B5EF4-FFF2-40B4-BE49-F238E27FC236}">
              <a16:creationId xmlns:a16="http://schemas.microsoft.com/office/drawing/2014/main" id="{0CF9E840-BA79-4146-B060-28FE8F8141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63" name="Text Box 7">
          <a:extLst>
            <a:ext uri="{FF2B5EF4-FFF2-40B4-BE49-F238E27FC236}">
              <a16:creationId xmlns:a16="http://schemas.microsoft.com/office/drawing/2014/main" id="{D2AFECC1-0E27-437A-8D78-6118473865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64" name="Text Box 7">
          <a:extLst>
            <a:ext uri="{FF2B5EF4-FFF2-40B4-BE49-F238E27FC236}">
              <a16:creationId xmlns:a16="http://schemas.microsoft.com/office/drawing/2014/main" id="{2991E0FD-B475-4B8F-844E-BBA00520B2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65" name="Text Box 7">
          <a:extLst>
            <a:ext uri="{FF2B5EF4-FFF2-40B4-BE49-F238E27FC236}">
              <a16:creationId xmlns:a16="http://schemas.microsoft.com/office/drawing/2014/main" id="{F1922E02-80B0-4371-A1F3-1C0F19BEC7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66" name="Text Box 7">
          <a:extLst>
            <a:ext uri="{FF2B5EF4-FFF2-40B4-BE49-F238E27FC236}">
              <a16:creationId xmlns:a16="http://schemas.microsoft.com/office/drawing/2014/main" id="{187559A2-936D-4A64-B73D-CCA6A33941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67" name="Text Box 7">
          <a:extLst>
            <a:ext uri="{FF2B5EF4-FFF2-40B4-BE49-F238E27FC236}">
              <a16:creationId xmlns:a16="http://schemas.microsoft.com/office/drawing/2014/main" id="{D277C997-372E-4395-B30A-87E586F4A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68" name="Text Box 7">
          <a:extLst>
            <a:ext uri="{FF2B5EF4-FFF2-40B4-BE49-F238E27FC236}">
              <a16:creationId xmlns:a16="http://schemas.microsoft.com/office/drawing/2014/main" id="{3E42A94E-9E12-4A17-915A-CCAC3C8166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69" name="Text Box 7">
          <a:extLst>
            <a:ext uri="{FF2B5EF4-FFF2-40B4-BE49-F238E27FC236}">
              <a16:creationId xmlns:a16="http://schemas.microsoft.com/office/drawing/2014/main" id="{3CB30FE3-BCE5-4DDE-8E9C-1095FF7C5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70" name="Text Box 7">
          <a:extLst>
            <a:ext uri="{FF2B5EF4-FFF2-40B4-BE49-F238E27FC236}">
              <a16:creationId xmlns:a16="http://schemas.microsoft.com/office/drawing/2014/main" id="{80A86355-5D4B-4372-9A0E-56547579A0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71" name="Text Box 7">
          <a:extLst>
            <a:ext uri="{FF2B5EF4-FFF2-40B4-BE49-F238E27FC236}">
              <a16:creationId xmlns:a16="http://schemas.microsoft.com/office/drawing/2014/main" id="{7AACA1C3-ED3E-4BB7-9EDD-5F5D305BEF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72" name="Text Box 7">
          <a:extLst>
            <a:ext uri="{FF2B5EF4-FFF2-40B4-BE49-F238E27FC236}">
              <a16:creationId xmlns:a16="http://schemas.microsoft.com/office/drawing/2014/main" id="{C2F753DF-10C4-4011-B3D2-C00E2F16A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73" name="Text Box 7">
          <a:extLst>
            <a:ext uri="{FF2B5EF4-FFF2-40B4-BE49-F238E27FC236}">
              <a16:creationId xmlns:a16="http://schemas.microsoft.com/office/drawing/2014/main" id="{193F5113-192F-4ABB-A9B0-3822D764DC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74" name="Text Box 7">
          <a:extLst>
            <a:ext uri="{FF2B5EF4-FFF2-40B4-BE49-F238E27FC236}">
              <a16:creationId xmlns:a16="http://schemas.microsoft.com/office/drawing/2014/main" id="{C5FC0B8B-991F-4259-A4AF-39AA45F854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75" name="Text Box 7">
          <a:extLst>
            <a:ext uri="{FF2B5EF4-FFF2-40B4-BE49-F238E27FC236}">
              <a16:creationId xmlns:a16="http://schemas.microsoft.com/office/drawing/2014/main" id="{88C95143-8C16-4651-90C3-74478C754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76" name="Text Box 7">
          <a:extLst>
            <a:ext uri="{FF2B5EF4-FFF2-40B4-BE49-F238E27FC236}">
              <a16:creationId xmlns:a16="http://schemas.microsoft.com/office/drawing/2014/main" id="{5075972F-E269-4695-AEBD-D8DD3D9BEB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77" name="Text Box 7">
          <a:extLst>
            <a:ext uri="{FF2B5EF4-FFF2-40B4-BE49-F238E27FC236}">
              <a16:creationId xmlns:a16="http://schemas.microsoft.com/office/drawing/2014/main" id="{BCB48F76-8A3B-480C-A415-4948F3C5EE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78" name="Text Box 7">
          <a:extLst>
            <a:ext uri="{FF2B5EF4-FFF2-40B4-BE49-F238E27FC236}">
              <a16:creationId xmlns:a16="http://schemas.microsoft.com/office/drawing/2014/main" id="{2DD7E0A6-9A41-4EEA-A5D9-03A009176E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79" name="Text Box 7">
          <a:extLst>
            <a:ext uri="{FF2B5EF4-FFF2-40B4-BE49-F238E27FC236}">
              <a16:creationId xmlns:a16="http://schemas.microsoft.com/office/drawing/2014/main" id="{7421F0A5-ACDE-47C2-BC5A-67967E8273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80" name="Text Box 7">
          <a:extLst>
            <a:ext uri="{FF2B5EF4-FFF2-40B4-BE49-F238E27FC236}">
              <a16:creationId xmlns:a16="http://schemas.microsoft.com/office/drawing/2014/main" id="{FC421A9C-C0E2-46D0-8398-28B49D8072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81" name="Text Box 7">
          <a:extLst>
            <a:ext uri="{FF2B5EF4-FFF2-40B4-BE49-F238E27FC236}">
              <a16:creationId xmlns:a16="http://schemas.microsoft.com/office/drawing/2014/main" id="{5C4618EF-0865-4DE8-B304-5E991A4D58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82" name="Text Box 7">
          <a:extLst>
            <a:ext uri="{FF2B5EF4-FFF2-40B4-BE49-F238E27FC236}">
              <a16:creationId xmlns:a16="http://schemas.microsoft.com/office/drawing/2014/main" id="{8C3A89D6-7693-4497-B0ED-4ADD7F52D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83" name="Text Box 7">
          <a:extLst>
            <a:ext uri="{FF2B5EF4-FFF2-40B4-BE49-F238E27FC236}">
              <a16:creationId xmlns:a16="http://schemas.microsoft.com/office/drawing/2014/main" id="{3C7E880F-5414-4063-9938-FDD0FC58C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84" name="Text Box 7">
          <a:extLst>
            <a:ext uri="{FF2B5EF4-FFF2-40B4-BE49-F238E27FC236}">
              <a16:creationId xmlns:a16="http://schemas.microsoft.com/office/drawing/2014/main" id="{03901208-3FDE-418C-B6A1-93F66C1F1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85" name="Text Box 7">
          <a:extLst>
            <a:ext uri="{FF2B5EF4-FFF2-40B4-BE49-F238E27FC236}">
              <a16:creationId xmlns:a16="http://schemas.microsoft.com/office/drawing/2014/main" id="{F8A23A87-AE9C-4B5B-B659-CFA8FF23E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86" name="Text Box 7">
          <a:extLst>
            <a:ext uri="{FF2B5EF4-FFF2-40B4-BE49-F238E27FC236}">
              <a16:creationId xmlns:a16="http://schemas.microsoft.com/office/drawing/2014/main" id="{5B22C2A2-34A4-4FDC-92C9-4B7B577D88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87" name="Text Box 7">
          <a:extLst>
            <a:ext uri="{FF2B5EF4-FFF2-40B4-BE49-F238E27FC236}">
              <a16:creationId xmlns:a16="http://schemas.microsoft.com/office/drawing/2014/main" id="{67FF95D7-17D9-467B-9EEA-40F54CAA6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88" name="Text Box 7">
          <a:extLst>
            <a:ext uri="{FF2B5EF4-FFF2-40B4-BE49-F238E27FC236}">
              <a16:creationId xmlns:a16="http://schemas.microsoft.com/office/drawing/2014/main" id="{9597389B-7B32-4FB4-A231-0C079BC397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89" name="Text Box 7">
          <a:extLst>
            <a:ext uri="{FF2B5EF4-FFF2-40B4-BE49-F238E27FC236}">
              <a16:creationId xmlns:a16="http://schemas.microsoft.com/office/drawing/2014/main" id="{EC0B75B4-0A22-4935-805B-90551910E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90" name="Text Box 7">
          <a:extLst>
            <a:ext uri="{FF2B5EF4-FFF2-40B4-BE49-F238E27FC236}">
              <a16:creationId xmlns:a16="http://schemas.microsoft.com/office/drawing/2014/main" id="{65780F6C-1C5E-4630-BECF-CD41686757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91" name="Text Box 7">
          <a:extLst>
            <a:ext uri="{FF2B5EF4-FFF2-40B4-BE49-F238E27FC236}">
              <a16:creationId xmlns:a16="http://schemas.microsoft.com/office/drawing/2014/main" id="{CD03E53E-8C01-4E1E-9A4E-521D54072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92" name="Text Box 7">
          <a:extLst>
            <a:ext uri="{FF2B5EF4-FFF2-40B4-BE49-F238E27FC236}">
              <a16:creationId xmlns:a16="http://schemas.microsoft.com/office/drawing/2014/main" id="{1BE82179-92B9-4B66-AA98-02A3869594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93" name="Text Box 7">
          <a:extLst>
            <a:ext uri="{FF2B5EF4-FFF2-40B4-BE49-F238E27FC236}">
              <a16:creationId xmlns:a16="http://schemas.microsoft.com/office/drawing/2014/main" id="{5FC3502B-B860-4189-8035-97258A1DC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94" name="Text Box 7">
          <a:extLst>
            <a:ext uri="{FF2B5EF4-FFF2-40B4-BE49-F238E27FC236}">
              <a16:creationId xmlns:a16="http://schemas.microsoft.com/office/drawing/2014/main" id="{3DAF4085-2CF5-4373-A846-3BC025B364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95" name="Text Box 7">
          <a:extLst>
            <a:ext uri="{FF2B5EF4-FFF2-40B4-BE49-F238E27FC236}">
              <a16:creationId xmlns:a16="http://schemas.microsoft.com/office/drawing/2014/main" id="{8C50C0C1-07E9-4CB2-82AB-0E115240E7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96" name="Text Box 7">
          <a:extLst>
            <a:ext uri="{FF2B5EF4-FFF2-40B4-BE49-F238E27FC236}">
              <a16:creationId xmlns:a16="http://schemas.microsoft.com/office/drawing/2014/main" id="{403D2436-3834-4C5B-B073-CB708B4764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97" name="Text Box 7">
          <a:extLst>
            <a:ext uri="{FF2B5EF4-FFF2-40B4-BE49-F238E27FC236}">
              <a16:creationId xmlns:a16="http://schemas.microsoft.com/office/drawing/2014/main" id="{00BFEE8C-3753-4B46-8C47-011E981933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98" name="Text Box 7">
          <a:extLst>
            <a:ext uri="{FF2B5EF4-FFF2-40B4-BE49-F238E27FC236}">
              <a16:creationId xmlns:a16="http://schemas.microsoft.com/office/drawing/2014/main" id="{A7E6860C-DC25-4F1F-9CF4-D77C7FAB2B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599" name="Text Box 7">
          <a:extLst>
            <a:ext uri="{FF2B5EF4-FFF2-40B4-BE49-F238E27FC236}">
              <a16:creationId xmlns:a16="http://schemas.microsoft.com/office/drawing/2014/main" id="{1EF20773-772E-4B5D-B52D-AD8D0E7F57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00" name="Text Box 7">
          <a:extLst>
            <a:ext uri="{FF2B5EF4-FFF2-40B4-BE49-F238E27FC236}">
              <a16:creationId xmlns:a16="http://schemas.microsoft.com/office/drawing/2014/main" id="{54784102-EC25-4BA6-9764-33796285D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01" name="Text Box 7">
          <a:extLst>
            <a:ext uri="{FF2B5EF4-FFF2-40B4-BE49-F238E27FC236}">
              <a16:creationId xmlns:a16="http://schemas.microsoft.com/office/drawing/2014/main" id="{05028650-AAAB-4F8F-88E0-D11F30835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02" name="Text Box 7">
          <a:extLst>
            <a:ext uri="{FF2B5EF4-FFF2-40B4-BE49-F238E27FC236}">
              <a16:creationId xmlns:a16="http://schemas.microsoft.com/office/drawing/2014/main" id="{0D70D3B2-4822-48AC-B5DD-A514F41A0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03" name="Text Box 7">
          <a:extLst>
            <a:ext uri="{FF2B5EF4-FFF2-40B4-BE49-F238E27FC236}">
              <a16:creationId xmlns:a16="http://schemas.microsoft.com/office/drawing/2014/main" id="{5895F916-E398-4019-A487-691538BA76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04" name="Text Box 7">
          <a:extLst>
            <a:ext uri="{FF2B5EF4-FFF2-40B4-BE49-F238E27FC236}">
              <a16:creationId xmlns:a16="http://schemas.microsoft.com/office/drawing/2014/main" id="{695E1ADE-39EB-41FD-AA66-644B86F6ED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05" name="Text Box 7">
          <a:extLst>
            <a:ext uri="{FF2B5EF4-FFF2-40B4-BE49-F238E27FC236}">
              <a16:creationId xmlns:a16="http://schemas.microsoft.com/office/drawing/2014/main" id="{CD157BF7-DEB5-429B-932F-C4B434AF4B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06" name="Text Box 7">
          <a:extLst>
            <a:ext uri="{FF2B5EF4-FFF2-40B4-BE49-F238E27FC236}">
              <a16:creationId xmlns:a16="http://schemas.microsoft.com/office/drawing/2014/main" id="{E187A0C3-9385-43E9-A426-42960C0721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07" name="Text Box 7">
          <a:extLst>
            <a:ext uri="{FF2B5EF4-FFF2-40B4-BE49-F238E27FC236}">
              <a16:creationId xmlns:a16="http://schemas.microsoft.com/office/drawing/2014/main" id="{BBA2FBA1-A1F1-42A7-8D7E-FA8D892F1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08" name="Text Box 7">
          <a:extLst>
            <a:ext uri="{FF2B5EF4-FFF2-40B4-BE49-F238E27FC236}">
              <a16:creationId xmlns:a16="http://schemas.microsoft.com/office/drawing/2014/main" id="{58EA9A1C-5C58-4B97-8950-30A8D48C10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09" name="Text Box 7">
          <a:extLst>
            <a:ext uri="{FF2B5EF4-FFF2-40B4-BE49-F238E27FC236}">
              <a16:creationId xmlns:a16="http://schemas.microsoft.com/office/drawing/2014/main" id="{1BEB441A-AE62-47B6-A149-26933CCB8B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10" name="Text Box 7">
          <a:extLst>
            <a:ext uri="{FF2B5EF4-FFF2-40B4-BE49-F238E27FC236}">
              <a16:creationId xmlns:a16="http://schemas.microsoft.com/office/drawing/2014/main" id="{3ABC5BE5-D070-4F7F-9CDA-26BECF4F2C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11" name="Text Box 7">
          <a:extLst>
            <a:ext uri="{FF2B5EF4-FFF2-40B4-BE49-F238E27FC236}">
              <a16:creationId xmlns:a16="http://schemas.microsoft.com/office/drawing/2014/main" id="{1F0AF518-0470-4ED9-8E7E-C33A12C59E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12" name="Text Box 7">
          <a:extLst>
            <a:ext uri="{FF2B5EF4-FFF2-40B4-BE49-F238E27FC236}">
              <a16:creationId xmlns:a16="http://schemas.microsoft.com/office/drawing/2014/main" id="{9E583ED3-7D09-4476-AA2B-2CA2A7D9E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13" name="Text Box 7">
          <a:extLst>
            <a:ext uri="{FF2B5EF4-FFF2-40B4-BE49-F238E27FC236}">
              <a16:creationId xmlns:a16="http://schemas.microsoft.com/office/drawing/2014/main" id="{534A2192-FCBB-4EDC-A858-BA13F8010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14" name="Text Box 7">
          <a:extLst>
            <a:ext uri="{FF2B5EF4-FFF2-40B4-BE49-F238E27FC236}">
              <a16:creationId xmlns:a16="http://schemas.microsoft.com/office/drawing/2014/main" id="{F11264EC-495C-4754-ABFC-7E5C3C058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15" name="Text Box 7">
          <a:extLst>
            <a:ext uri="{FF2B5EF4-FFF2-40B4-BE49-F238E27FC236}">
              <a16:creationId xmlns:a16="http://schemas.microsoft.com/office/drawing/2014/main" id="{AF5BAEC7-A2B0-4061-A3D2-4EAA8BDA08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16" name="Text Box 7">
          <a:extLst>
            <a:ext uri="{FF2B5EF4-FFF2-40B4-BE49-F238E27FC236}">
              <a16:creationId xmlns:a16="http://schemas.microsoft.com/office/drawing/2014/main" id="{09571887-3680-4D38-96A3-5825A77C25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17" name="Text Box 7">
          <a:extLst>
            <a:ext uri="{FF2B5EF4-FFF2-40B4-BE49-F238E27FC236}">
              <a16:creationId xmlns:a16="http://schemas.microsoft.com/office/drawing/2014/main" id="{A8BA049D-FD51-4E44-B6A2-CACC13AEB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18" name="Text Box 7">
          <a:extLst>
            <a:ext uri="{FF2B5EF4-FFF2-40B4-BE49-F238E27FC236}">
              <a16:creationId xmlns:a16="http://schemas.microsoft.com/office/drawing/2014/main" id="{A8C62D10-6736-435F-A9FE-B37DAB9CB8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19" name="Text Box 7">
          <a:extLst>
            <a:ext uri="{FF2B5EF4-FFF2-40B4-BE49-F238E27FC236}">
              <a16:creationId xmlns:a16="http://schemas.microsoft.com/office/drawing/2014/main" id="{EBECC6FD-88ED-4DB0-A189-028B3C6CD6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20" name="Text Box 7">
          <a:extLst>
            <a:ext uri="{FF2B5EF4-FFF2-40B4-BE49-F238E27FC236}">
              <a16:creationId xmlns:a16="http://schemas.microsoft.com/office/drawing/2014/main" id="{B6F2F646-45B6-414B-9FC0-081F70952C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21" name="Text Box 7">
          <a:extLst>
            <a:ext uri="{FF2B5EF4-FFF2-40B4-BE49-F238E27FC236}">
              <a16:creationId xmlns:a16="http://schemas.microsoft.com/office/drawing/2014/main" id="{3886EDB8-3804-4A13-A562-87DB5B5AF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22" name="Text Box 7">
          <a:extLst>
            <a:ext uri="{FF2B5EF4-FFF2-40B4-BE49-F238E27FC236}">
              <a16:creationId xmlns:a16="http://schemas.microsoft.com/office/drawing/2014/main" id="{87979F2D-3C5B-42E2-8758-55F3D36DAF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23" name="Text Box 7">
          <a:extLst>
            <a:ext uri="{FF2B5EF4-FFF2-40B4-BE49-F238E27FC236}">
              <a16:creationId xmlns:a16="http://schemas.microsoft.com/office/drawing/2014/main" id="{5CC287A2-9A36-42AA-A5AA-454F70A7F0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24" name="Text Box 7">
          <a:extLst>
            <a:ext uri="{FF2B5EF4-FFF2-40B4-BE49-F238E27FC236}">
              <a16:creationId xmlns:a16="http://schemas.microsoft.com/office/drawing/2014/main" id="{740D3984-77D7-46A9-8B0A-872E1F814B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25" name="Text Box 7">
          <a:extLst>
            <a:ext uri="{FF2B5EF4-FFF2-40B4-BE49-F238E27FC236}">
              <a16:creationId xmlns:a16="http://schemas.microsoft.com/office/drawing/2014/main" id="{B27C8FCC-42C9-46AC-8FEC-B95F1058B1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26" name="Text Box 7">
          <a:extLst>
            <a:ext uri="{FF2B5EF4-FFF2-40B4-BE49-F238E27FC236}">
              <a16:creationId xmlns:a16="http://schemas.microsoft.com/office/drawing/2014/main" id="{F2D6C5B3-EFE0-4275-90E8-16202020B2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27" name="Text Box 7">
          <a:extLst>
            <a:ext uri="{FF2B5EF4-FFF2-40B4-BE49-F238E27FC236}">
              <a16:creationId xmlns:a16="http://schemas.microsoft.com/office/drawing/2014/main" id="{72C16199-0DD0-4C7A-B4A1-92772EA4D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28" name="Text Box 7">
          <a:extLst>
            <a:ext uri="{FF2B5EF4-FFF2-40B4-BE49-F238E27FC236}">
              <a16:creationId xmlns:a16="http://schemas.microsoft.com/office/drawing/2014/main" id="{63217834-AD11-4904-90D5-029197C32A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29" name="Text Box 7">
          <a:extLst>
            <a:ext uri="{FF2B5EF4-FFF2-40B4-BE49-F238E27FC236}">
              <a16:creationId xmlns:a16="http://schemas.microsoft.com/office/drawing/2014/main" id="{7C49969E-1697-41D6-80F5-606A9F6A8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30" name="Text Box 7">
          <a:extLst>
            <a:ext uri="{FF2B5EF4-FFF2-40B4-BE49-F238E27FC236}">
              <a16:creationId xmlns:a16="http://schemas.microsoft.com/office/drawing/2014/main" id="{79426C5C-3682-47AA-8623-1968D0B327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31" name="Text Box 7">
          <a:extLst>
            <a:ext uri="{FF2B5EF4-FFF2-40B4-BE49-F238E27FC236}">
              <a16:creationId xmlns:a16="http://schemas.microsoft.com/office/drawing/2014/main" id="{8DE90C59-8921-42EF-9B5B-39359404F6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32" name="Text Box 7">
          <a:extLst>
            <a:ext uri="{FF2B5EF4-FFF2-40B4-BE49-F238E27FC236}">
              <a16:creationId xmlns:a16="http://schemas.microsoft.com/office/drawing/2014/main" id="{9520B330-B629-4261-A3A9-ABDF238C6C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33" name="Text Box 7">
          <a:extLst>
            <a:ext uri="{FF2B5EF4-FFF2-40B4-BE49-F238E27FC236}">
              <a16:creationId xmlns:a16="http://schemas.microsoft.com/office/drawing/2014/main" id="{42F383CB-F28F-40A7-8CE9-CFB7881BF6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34" name="Text Box 7">
          <a:extLst>
            <a:ext uri="{FF2B5EF4-FFF2-40B4-BE49-F238E27FC236}">
              <a16:creationId xmlns:a16="http://schemas.microsoft.com/office/drawing/2014/main" id="{F5403B0D-3E3A-4BE7-8065-F3B25DC8A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35" name="Text Box 7">
          <a:extLst>
            <a:ext uri="{FF2B5EF4-FFF2-40B4-BE49-F238E27FC236}">
              <a16:creationId xmlns:a16="http://schemas.microsoft.com/office/drawing/2014/main" id="{42BA74F9-A57F-405C-AA76-413E9C9AFA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36" name="Text Box 7">
          <a:extLst>
            <a:ext uri="{FF2B5EF4-FFF2-40B4-BE49-F238E27FC236}">
              <a16:creationId xmlns:a16="http://schemas.microsoft.com/office/drawing/2014/main" id="{1772D439-BE90-473F-B601-B2D7D8E869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37" name="Text Box 7">
          <a:extLst>
            <a:ext uri="{FF2B5EF4-FFF2-40B4-BE49-F238E27FC236}">
              <a16:creationId xmlns:a16="http://schemas.microsoft.com/office/drawing/2014/main" id="{863BF458-22CA-4F4C-8CDF-F54B7CA602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38" name="Text Box 7">
          <a:extLst>
            <a:ext uri="{FF2B5EF4-FFF2-40B4-BE49-F238E27FC236}">
              <a16:creationId xmlns:a16="http://schemas.microsoft.com/office/drawing/2014/main" id="{DCDB3517-7754-4ADF-BDC0-64ADB7ED1F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39" name="Text Box 7">
          <a:extLst>
            <a:ext uri="{FF2B5EF4-FFF2-40B4-BE49-F238E27FC236}">
              <a16:creationId xmlns:a16="http://schemas.microsoft.com/office/drawing/2014/main" id="{4A80EC8C-8530-4EEF-B3C6-B84CCD70D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40" name="Text Box 7">
          <a:extLst>
            <a:ext uri="{FF2B5EF4-FFF2-40B4-BE49-F238E27FC236}">
              <a16:creationId xmlns:a16="http://schemas.microsoft.com/office/drawing/2014/main" id="{626CD768-E1DE-4C22-B89E-0658B7301E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41" name="Text Box 7">
          <a:extLst>
            <a:ext uri="{FF2B5EF4-FFF2-40B4-BE49-F238E27FC236}">
              <a16:creationId xmlns:a16="http://schemas.microsoft.com/office/drawing/2014/main" id="{527E426C-12B6-458E-A04B-413B975F5B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42" name="Text Box 7">
          <a:extLst>
            <a:ext uri="{FF2B5EF4-FFF2-40B4-BE49-F238E27FC236}">
              <a16:creationId xmlns:a16="http://schemas.microsoft.com/office/drawing/2014/main" id="{EB2BCEF3-08C6-4491-905A-890C1FE39A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43" name="Text Box 7">
          <a:extLst>
            <a:ext uri="{FF2B5EF4-FFF2-40B4-BE49-F238E27FC236}">
              <a16:creationId xmlns:a16="http://schemas.microsoft.com/office/drawing/2014/main" id="{BE141A87-77BF-4909-AFC3-41992133C8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44" name="Text Box 7">
          <a:extLst>
            <a:ext uri="{FF2B5EF4-FFF2-40B4-BE49-F238E27FC236}">
              <a16:creationId xmlns:a16="http://schemas.microsoft.com/office/drawing/2014/main" id="{341B2BF9-2405-4C93-91B2-A9EF013DB3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45" name="Text Box 7">
          <a:extLst>
            <a:ext uri="{FF2B5EF4-FFF2-40B4-BE49-F238E27FC236}">
              <a16:creationId xmlns:a16="http://schemas.microsoft.com/office/drawing/2014/main" id="{3A6EA822-2D7A-4B06-A7B6-315CF6710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46" name="Text Box 7">
          <a:extLst>
            <a:ext uri="{FF2B5EF4-FFF2-40B4-BE49-F238E27FC236}">
              <a16:creationId xmlns:a16="http://schemas.microsoft.com/office/drawing/2014/main" id="{278607BB-EA38-4C77-A0A2-DA29FC9289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47" name="Text Box 7">
          <a:extLst>
            <a:ext uri="{FF2B5EF4-FFF2-40B4-BE49-F238E27FC236}">
              <a16:creationId xmlns:a16="http://schemas.microsoft.com/office/drawing/2014/main" id="{138D9F19-EA5F-404C-BCE3-2532AC37FB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48" name="Text Box 7">
          <a:extLst>
            <a:ext uri="{FF2B5EF4-FFF2-40B4-BE49-F238E27FC236}">
              <a16:creationId xmlns:a16="http://schemas.microsoft.com/office/drawing/2014/main" id="{B4428839-6D39-4299-B022-E250DE8673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49" name="Text Box 7">
          <a:extLst>
            <a:ext uri="{FF2B5EF4-FFF2-40B4-BE49-F238E27FC236}">
              <a16:creationId xmlns:a16="http://schemas.microsoft.com/office/drawing/2014/main" id="{224A377E-1F07-4030-9F3F-3A460867AE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50" name="Text Box 7">
          <a:extLst>
            <a:ext uri="{FF2B5EF4-FFF2-40B4-BE49-F238E27FC236}">
              <a16:creationId xmlns:a16="http://schemas.microsoft.com/office/drawing/2014/main" id="{C2EAE246-5056-47FB-8E22-B63D9B7DB3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51" name="Text Box 7">
          <a:extLst>
            <a:ext uri="{FF2B5EF4-FFF2-40B4-BE49-F238E27FC236}">
              <a16:creationId xmlns:a16="http://schemas.microsoft.com/office/drawing/2014/main" id="{E38FE53E-C905-4A6A-9DD9-C93A08A990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52" name="Text Box 7">
          <a:extLst>
            <a:ext uri="{FF2B5EF4-FFF2-40B4-BE49-F238E27FC236}">
              <a16:creationId xmlns:a16="http://schemas.microsoft.com/office/drawing/2014/main" id="{3C513EF4-4C60-4914-A0EA-AB4D3D3A61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53" name="Text Box 7">
          <a:extLst>
            <a:ext uri="{FF2B5EF4-FFF2-40B4-BE49-F238E27FC236}">
              <a16:creationId xmlns:a16="http://schemas.microsoft.com/office/drawing/2014/main" id="{BD9C0A6B-F91A-4511-B34C-8FD2E9714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54" name="Text Box 7">
          <a:extLst>
            <a:ext uri="{FF2B5EF4-FFF2-40B4-BE49-F238E27FC236}">
              <a16:creationId xmlns:a16="http://schemas.microsoft.com/office/drawing/2014/main" id="{004D59CA-FC1E-49CA-BF3D-8C4496B489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55" name="Text Box 7">
          <a:extLst>
            <a:ext uri="{FF2B5EF4-FFF2-40B4-BE49-F238E27FC236}">
              <a16:creationId xmlns:a16="http://schemas.microsoft.com/office/drawing/2014/main" id="{1AC712B8-B6AD-40CF-ABD8-545E45066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56" name="Text Box 7">
          <a:extLst>
            <a:ext uri="{FF2B5EF4-FFF2-40B4-BE49-F238E27FC236}">
              <a16:creationId xmlns:a16="http://schemas.microsoft.com/office/drawing/2014/main" id="{FFA44D2F-6D9E-44F5-8CC2-3E0AB075BA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57" name="Text Box 7">
          <a:extLst>
            <a:ext uri="{FF2B5EF4-FFF2-40B4-BE49-F238E27FC236}">
              <a16:creationId xmlns:a16="http://schemas.microsoft.com/office/drawing/2014/main" id="{B88BEC2E-E272-4082-A875-9786B30120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58" name="Text Box 7">
          <a:extLst>
            <a:ext uri="{FF2B5EF4-FFF2-40B4-BE49-F238E27FC236}">
              <a16:creationId xmlns:a16="http://schemas.microsoft.com/office/drawing/2014/main" id="{5AF9BD35-A5C7-485A-92FD-0690E45091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59" name="Text Box 7">
          <a:extLst>
            <a:ext uri="{FF2B5EF4-FFF2-40B4-BE49-F238E27FC236}">
              <a16:creationId xmlns:a16="http://schemas.microsoft.com/office/drawing/2014/main" id="{0F6221AD-9E70-4BE2-8555-4D7005058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60" name="Text Box 7">
          <a:extLst>
            <a:ext uri="{FF2B5EF4-FFF2-40B4-BE49-F238E27FC236}">
              <a16:creationId xmlns:a16="http://schemas.microsoft.com/office/drawing/2014/main" id="{E80F7C18-5DCA-42A5-A5D3-22EC6AD70E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61" name="Text Box 7">
          <a:extLst>
            <a:ext uri="{FF2B5EF4-FFF2-40B4-BE49-F238E27FC236}">
              <a16:creationId xmlns:a16="http://schemas.microsoft.com/office/drawing/2014/main" id="{578FC6B4-75F4-4B76-9EE8-D5AC04F1B4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62" name="Text Box 7">
          <a:extLst>
            <a:ext uri="{FF2B5EF4-FFF2-40B4-BE49-F238E27FC236}">
              <a16:creationId xmlns:a16="http://schemas.microsoft.com/office/drawing/2014/main" id="{FD406F7F-B461-4AA9-B3BD-007EB2F95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63" name="Text Box 7">
          <a:extLst>
            <a:ext uri="{FF2B5EF4-FFF2-40B4-BE49-F238E27FC236}">
              <a16:creationId xmlns:a16="http://schemas.microsoft.com/office/drawing/2014/main" id="{AC5E2764-D063-403D-BF9A-CD61CF1BE3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64" name="Text Box 7">
          <a:extLst>
            <a:ext uri="{FF2B5EF4-FFF2-40B4-BE49-F238E27FC236}">
              <a16:creationId xmlns:a16="http://schemas.microsoft.com/office/drawing/2014/main" id="{7479A130-618B-44A5-B2B3-FE15083D9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65" name="Text Box 7">
          <a:extLst>
            <a:ext uri="{FF2B5EF4-FFF2-40B4-BE49-F238E27FC236}">
              <a16:creationId xmlns:a16="http://schemas.microsoft.com/office/drawing/2014/main" id="{518E0650-CF7E-4FFE-AC81-E728855D6D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66" name="Text Box 7">
          <a:extLst>
            <a:ext uri="{FF2B5EF4-FFF2-40B4-BE49-F238E27FC236}">
              <a16:creationId xmlns:a16="http://schemas.microsoft.com/office/drawing/2014/main" id="{40DFB289-CC23-413E-B1B9-C2979020E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67" name="Text Box 7">
          <a:extLst>
            <a:ext uri="{FF2B5EF4-FFF2-40B4-BE49-F238E27FC236}">
              <a16:creationId xmlns:a16="http://schemas.microsoft.com/office/drawing/2014/main" id="{23A19BEC-B12D-4F71-AC22-74077233D1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68" name="Text Box 7">
          <a:extLst>
            <a:ext uri="{FF2B5EF4-FFF2-40B4-BE49-F238E27FC236}">
              <a16:creationId xmlns:a16="http://schemas.microsoft.com/office/drawing/2014/main" id="{D529EE07-858D-481C-8B46-BD8D364733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69" name="Text Box 7">
          <a:extLst>
            <a:ext uri="{FF2B5EF4-FFF2-40B4-BE49-F238E27FC236}">
              <a16:creationId xmlns:a16="http://schemas.microsoft.com/office/drawing/2014/main" id="{E0B9BCC6-CD66-4F89-A46F-F1FDE9908E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70" name="Text Box 7">
          <a:extLst>
            <a:ext uri="{FF2B5EF4-FFF2-40B4-BE49-F238E27FC236}">
              <a16:creationId xmlns:a16="http://schemas.microsoft.com/office/drawing/2014/main" id="{DF6C8E44-1BE4-4744-8B4F-3E3397D51E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71" name="Text Box 7">
          <a:extLst>
            <a:ext uri="{FF2B5EF4-FFF2-40B4-BE49-F238E27FC236}">
              <a16:creationId xmlns:a16="http://schemas.microsoft.com/office/drawing/2014/main" id="{7808765F-54D6-4532-ABE1-F4A0782288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72" name="Text Box 7">
          <a:extLst>
            <a:ext uri="{FF2B5EF4-FFF2-40B4-BE49-F238E27FC236}">
              <a16:creationId xmlns:a16="http://schemas.microsoft.com/office/drawing/2014/main" id="{011922F2-63FD-4404-B780-F36FF9E7FD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73" name="Text Box 7">
          <a:extLst>
            <a:ext uri="{FF2B5EF4-FFF2-40B4-BE49-F238E27FC236}">
              <a16:creationId xmlns:a16="http://schemas.microsoft.com/office/drawing/2014/main" id="{969CF5BE-7CAE-4E6C-89F9-030269781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74" name="Text Box 7">
          <a:extLst>
            <a:ext uri="{FF2B5EF4-FFF2-40B4-BE49-F238E27FC236}">
              <a16:creationId xmlns:a16="http://schemas.microsoft.com/office/drawing/2014/main" id="{B73F4B71-0C31-47A0-AA9F-2CFBB2F8FC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75" name="Text Box 7">
          <a:extLst>
            <a:ext uri="{FF2B5EF4-FFF2-40B4-BE49-F238E27FC236}">
              <a16:creationId xmlns:a16="http://schemas.microsoft.com/office/drawing/2014/main" id="{20496F9D-A35D-4269-A30D-B28D6C0B1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76" name="Text Box 7">
          <a:extLst>
            <a:ext uri="{FF2B5EF4-FFF2-40B4-BE49-F238E27FC236}">
              <a16:creationId xmlns:a16="http://schemas.microsoft.com/office/drawing/2014/main" id="{EC8867C1-0932-4021-9C6C-8A471EBA07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77" name="Text Box 7">
          <a:extLst>
            <a:ext uri="{FF2B5EF4-FFF2-40B4-BE49-F238E27FC236}">
              <a16:creationId xmlns:a16="http://schemas.microsoft.com/office/drawing/2014/main" id="{9E9883E7-6D63-48B8-97CF-181F6EEEE2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78" name="Text Box 7">
          <a:extLst>
            <a:ext uri="{FF2B5EF4-FFF2-40B4-BE49-F238E27FC236}">
              <a16:creationId xmlns:a16="http://schemas.microsoft.com/office/drawing/2014/main" id="{93E355E4-3A57-4BFA-BEF5-0BECFF364C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79" name="Text Box 7">
          <a:extLst>
            <a:ext uri="{FF2B5EF4-FFF2-40B4-BE49-F238E27FC236}">
              <a16:creationId xmlns:a16="http://schemas.microsoft.com/office/drawing/2014/main" id="{DF4EACB9-01F9-4581-B2D8-8FC74A6E97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80" name="Text Box 7">
          <a:extLst>
            <a:ext uri="{FF2B5EF4-FFF2-40B4-BE49-F238E27FC236}">
              <a16:creationId xmlns:a16="http://schemas.microsoft.com/office/drawing/2014/main" id="{EFE8F9FC-FA48-4088-801C-6B055FEAD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81" name="Text Box 7">
          <a:extLst>
            <a:ext uri="{FF2B5EF4-FFF2-40B4-BE49-F238E27FC236}">
              <a16:creationId xmlns:a16="http://schemas.microsoft.com/office/drawing/2014/main" id="{FC45CC9B-CC4B-40AE-ABEB-699DBEDA73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82" name="Text Box 7">
          <a:extLst>
            <a:ext uri="{FF2B5EF4-FFF2-40B4-BE49-F238E27FC236}">
              <a16:creationId xmlns:a16="http://schemas.microsoft.com/office/drawing/2014/main" id="{DF6B8C24-3564-4A3A-AEB6-1EDA55E35F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83" name="Text Box 7">
          <a:extLst>
            <a:ext uri="{FF2B5EF4-FFF2-40B4-BE49-F238E27FC236}">
              <a16:creationId xmlns:a16="http://schemas.microsoft.com/office/drawing/2014/main" id="{A4841FB2-5AE3-473D-8162-CBCB1C0AB0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84" name="Text Box 7">
          <a:extLst>
            <a:ext uri="{FF2B5EF4-FFF2-40B4-BE49-F238E27FC236}">
              <a16:creationId xmlns:a16="http://schemas.microsoft.com/office/drawing/2014/main" id="{707ED973-2CD8-410E-9A76-BDC673393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85" name="Text Box 7">
          <a:extLst>
            <a:ext uri="{FF2B5EF4-FFF2-40B4-BE49-F238E27FC236}">
              <a16:creationId xmlns:a16="http://schemas.microsoft.com/office/drawing/2014/main" id="{58C5EFBE-2A35-41D3-9C89-EB97068FE9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86" name="Text Box 7">
          <a:extLst>
            <a:ext uri="{FF2B5EF4-FFF2-40B4-BE49-F238E27FC236}">
              <a16:creationId xmlns:a16="http://schemas.microsoft.com/office/drawing/2014/main" id="{33C5B863-DE7C-4AF0-8027-1F79C18992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87" name="Text Box 7">
          <a:extLst>
            <a:ext uri="{FF2B5EF4-FFF2-40B4-BE49-F238E27FC236}">
              <a16:creationId xmlns:a16="http://schemas.microsoft.com/office/drawing/2014/main" id="{F245C376-77BE-432D-A65E-DA2EE7B645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88" name="Text Box 7">
          <a:extLst>
            <a:ext uri="{FF2B5EF4-FFF2-40B4-BE49-F238E27FC236}">
              <a16:creationId xmlns:a16="http://schemas.microsoft.com/office/drawing/2014/main" id="{409AFE8D-2236-4A66-A112-BA8525479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89" name="Text Box 7">
          <a:extLst>
            <a:ext uri="{FF2B5EF4-FFF2-40B4-BE49-F238E27FC236}">
              <a16:creationId xmlns:a16="http://schemas.microsoft.com/office/drawing/2014/main" id="{7CA2283B-FE11-409E-AB80-30F948CEC1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90" name="Text Box 7">
          <a:extLst>
            <a:ext uri="{FF2B5EF4-FFF2-40B4-BE49-F238E27FC236}">
              <a16:creationId xmlns:a16="http://schemas.microsoft.com/office/drawing/2014/main" id="{5790868E-958D-4C1F-824A-872C3B40C0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91" name="Text Box 7">
          <a:extLst>
            <a:ext uri="{FF2B5EF4-FFF2-40B4-BE49-F238E27FC236}">
              <a16:creationId xmlns:a16="http://schemas.microsoft.com/office/drawing/2014/main" id="{2D95BE6B-7408-49B8-BF96-949039E74E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92" name="Text Box 7">
          <a:extLst>
            <a:ext uri="{FF2B5EF4-FFF2-40B4-BE49-F238E27FC236}">
              <a16:creationId xmlns:a16="http://schemas.microsoft.com/office/drawing/2014/main" id="{4EF67F91-234D-4560-AC96-795DAC64A5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93" name="Text Box 7">
          <a:extLst>
            <a:ext uri="{FF2B5EF4-FFF2-40B4-BE49-F238E27FC236}">
              <a16:creationId xmlns:a16="http://schemas.microsoft.com/office/drawing/2014/main" id="{6B05C40A-D7A2-4620-9713-B42B8590B5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94" name="Text Box 7">
          <a:extLst>
            <a:ext uri="{FF2B5EF4-FFF2-40B4-BE49-F238E27FC236}">
              <a16:creationId xmlns:a16="http://schemas.microsoft.com/office/drawing/2014/main" id="{889102F3-E831-49BA-85F2-23B2A091D5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95" name="Text Box 7">
          <a:extLst>
            <a:ext uri="{FF2B5EF4-FFF2-40B4-BE49-F238E27FC236}">
              <a16:creationId xmlns:a16="http://schemas.microsoft.com/office/drawing/2014/main" id="{898D9D7A-B5A7-4738-9EBC-9220AFE45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96" name="Text Box 7">
          <a:extLst>
            <a:ext uri="{FF2B5EF4-FFF2-40B4-BE49-F238E27FC236}">
              <a16:creationId xmlns:a16="http://schemas.microsoft.com/office/drawing/2014/main" id="{83403FDB-74DE-49E0-B75B-EACD1FF46A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97" name="Text Box 7">
          <a:extLst>
            <a:ext uri="{FF2B5EF4-FFF2-40B4-BE49-F238E27FC236}">
              <a16:creationId xmlns:a16="http://schemas.microsoft.com/office/drawing/2014/main" id="{D3A9ED98-5EF4-4C4E-9765-E4E45E9964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98" name="Text Box 7">
          <a:extLst>
            <a:ext uri="{FF2B5EF4-FFF2-40B4-BE49-F238E27FC236}">
              <a16:creationId xmlns:a16="http://schemas.microsoft.com/office/drawing/2014/main" id="{29A18E63-6C6D-4E7E-9BB2-673F6C3445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699" name="Text Box 7">
          <a:extLst>
            <a:ext uri="{FF2B5EF4-FFF2-40B4-BE49-F238E27FC236}">
              <a16:creationId xmlns:a16="http://schemas.microsoft.com/office/drawing/2014/main" id="{6F91E622-ADDE-410C-B249-02F4357B7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00" name="Text Box 7">
          <a:extLst>
            <a:ext uri="{FF2B5EF4-FFF2-40B4-BE49-F238E27FC236}">
              <a16:creationId xmlns:a16="http://schemas.microsoft.com/office/drawing/2014/main" id="{3ED79038-D67A-4D91-B888-A6D931F99E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01" name="Text Box 7">
          <a:extLst>
            <a:ext uri="{FF2B5EF4-FFF2-40B4-BE49-F238E27FC236}">
              <a16:creationId xmlns:a16="http://schemas.microsoft.com/office/drawing/2014/main" id="{D6A8579D-804A-4D89-A7AB-9690C8B996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02" name="Text Box 7">
          <a:extLst>
            <a:ext uri="{FF2B5EF4-FFF2-40B4-BE49-F238E27FC236}">
              <a16:creationId xmlns:a16="http://schemas.microsoft.com/office/drawing/2014/main" id="{D6AA6BC5-3685-4D52-A959-95D8F4E04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03" name="Text Box 7">
          <a:extLst>
            <a:ext uri="{FF2B5EF4-FFF2-40B4-BE49-F238E27FC236}">
              <a16:creationId xmlns:a16="http://schemas.microsoft.com/office/drawing/2014/main" id="{C0B5F933-702D-4B2B-B01F-888BE8169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04" name="Text Box 7">
          <a:extLst>
            <a:ext uri="{FF2B5EF4-FFF2-40B4-BE49-F238E27FC236}">
              <a16:creationId xmlns:a16="http://schemas.microsoft.com/office/drawing/2014/main" id="{19FB8D99-F7D1-4F08-B080-701D3256A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05" name="Text Box 7">
          <a:extLst>
            <a:ext uri="{FF2B5EF4-FFF2-40B4-BE49-F238E27FC236}">
              <a16:creationId xmlns:a16="http://schemas.microsoft.com/office/drawing/2014/main" id="{BAD09E4A-4252-444D-A355-EF4280BD9E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06" name="Text Box 7">
          <a:extLst>
            <a:ext uri="{FF2B5EF4-FFF2-40B4-BE49-F238E27FC236}">
              <a16:creationId xmlns:a16="http://schemas.microsoft.com/office/drawing/2014/main" id="{DFD4B520-ABD6-4069-AE50-656BA9A7B6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07" name="Text Box 7">
          <a:extLst>
            <a:ext uri="{FF2B5EF4-FFF2-40B4-BE49-F238E27FC236}">
              <a16:creationId xmlns:a16="http://schemas.microsoft.com/office/drawing/2014/main" id="{07E59CC1-5D6D-43B2-B55E-BFB64497F0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08" name="Text Box 7">
          <a:extLst>
            <a:ext uri="{FF2B5EF4-FFF2-40B4-BE49-F238E27FC236}">
              <a16:creationId xmlns:a16="http://schemas.microsoft.com/office/drawing/2014/main" id="{7DC61FF7-19E5-487D-82DF-56EE5721ED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09" name="Text Box 7">
          <a:extLst>
            <a:ext uri="{FF2B5EF4-FFF2-40B4-BE49-F238E27FC236}">
              <a16:creationId xmlns:a16="http://schemas.microsoft.com/office/drawing/2014/main" id="{B89EB9D5-A975-4FC3-83EE-0928FCAB7C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10" name="Text Box 7">
          <a:extLst>
            <a:ext uri="{FF2B5EF4-FFF2-40B4-BE49-F238E27FC236}">
              <a16:creationId xmlns:a16="http://schemas.microsoft.com/office/drawing/2014/main" id="{123638A6-7EC8-46E9-B9A6-D37C5426C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11" name="Text Box 7">
          <a:extLst>
            <a:ext uri="{FF2B5EF4-FFF2-40B4-BE49-F238E27FC236}">
              <a16:creationId xmlns:a16="http://schemas.microsoft.com/office/drawing/2014/main" id="{4C5C25C9-58DE-4E3D-AEFA-ABD2714BC5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12" name="Text Box 7">
          <a:extLst>
            <a:ext uri="{FF2B5EF4-FFF2-40B4-BE49-F238E27FC236}">
              <a16:creationId xmlns:a16="http://schemas.microsoft.com/office/drawing/2014/main" id="{1AC41252-12D6-44F2-BDB3-6C328F414E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13" name="Text Box 7">
          <a:extLst>
            <a:ext uri="{FF2B5EF4-FFF2-40B4-BE49-F238E27FC236}">
              <a16:creationId xmlns:a16="http://schemas.microsoft.com/office/drawing/2014/main" id="{7675325D-5BA7-4BF4-8606-298509EA98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14" name="Text Box 7">
          <a:extLst>
            <a:ext uri="{FF2B5EF4-FFF2-40B4-BE49-F238E27FC236}">
              <a16:creationId xmlns:a16="http://schemas.microsoft.com/office/drawing/2014/main" id="{7D99FBDD-3C71-45E8-9AA3-FDCE4963A5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15" name="Text Box 7">
          <a:extLst>
            <a:ext uri="{FF2B5EF4-FFF2-40B4-BE49-F238E27FC236}">
              <a16:creationId xmlns:a16="http://schemas.microsoft.com/office/drawing/2014/main" id="{E5B23AB7-FCAF-462F-AA3D-38A0227485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16" name="Text Box 7">
          <a:extLst>
            <a:ext uri="{FF2B5EF4-FFF2-40B4-BE49-F238E27FC236}">
              <a16:creationId xmlns:a16="http://schemas.microsoft.com/office/drawing/2014/main" id="{0FE71E4B-4804-46F8-9D6F-EF0E3C0D5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17" name="Text Box 7">
          <a:extLst>
            <a:ext uri="{FF2B5EF4-FFF2-40B4-BE49-F238E27FC236}">
              <a16:creationId xmlns:a16="http://schemas.microsoft.com/office/drawing/2014/main" id="{7CAE5C75-338B-40CE-9B74-21114C1D1A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18" name="Text Box 7">
          <a:extLst>
            <a:ext uri="{FF2B5EF4-FFF2-40B4-BE49-F238E27FC236}">
              <a16:creationId xmlns:a16="http://schemas.microsoft.com/office/drawing/2014/main" id="{829B05A8-F245-4623-9B05-03648DB1F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19" name="Text Box 7">
          <a:extLst>
            <a:ext uri="{FF2B5EF4-FFF2-40B4-BE49-F238E27FC236}">
              <a16:creationId xmlns:a16="http://schemas.microsoft.com/office/drawing/2014/main" id="{3E0A4020-6068-4BAF-AB95-C760EF6D1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20" name="Text Box 7">
          <a:extLst>
            <a:ext uri="{FF2B5EF4-FFF2-40B4-BE49-F238E27FC236}">
              <a16:creationId xmlns:a16="http://schemas.microsoft.com/office/drawing/2014/main" id="{131BE644-EC8E-4A63-ADA7-51C2D9CB8F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21" name="Text Box 7">
          <a:extLst>
            <a:ext uri="{FF2B5EF4-FFF2-40B4-BE49-F238E27FC236}">
              <a16:creationId xmlns:a16="http://schemas.microsoft.com/office/drawing/2014/main" id="{694EFBBD-AB7C-47B6-888A-5DE487806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22" name="Text Box 7">
          <a:extLst>
            <a:ext uri="{FF2B5EF4-FFF2-40B4-BE49-F238E27FC236}">
              <a16:creationId xmlns:a16="http://schemas.microsoft.com/office/drawing/2014/main" id="{CC3D4BD1-9CD8-4980-9E68-644E711F7E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23" name="Text Box 7">
          <a:extLst>
            <a:ext uri="{FF2B5EF4-FFF2-40B4-BE49-F238E27FC236}">
              <a16:creationId xmlns:a16="http://schemas.microsoft.com/office/drawing/2014/main" id="{F8746C43-E5BA-44A3-9798-D098CA33E6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24" name="Text Box 7">
          <a:extLst>
            <a:ext uri="{FF2B5EF4-FFF2-40B4-BE49-F238E27FC236}">
              <a16:creationId xmlns:a16="http://schemas.microsoft.com/office/drawing/2014/main" id="{2A9ACD1E-FBCB-4E01-B68B-3DB81E1F4F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25" name="Text Box 7">
          <a:extLst>
            <a:ext uri="{FF2B5EF4-FFF2-40B4-BE49-F238E27FC236}">
              <a16:creationId xmlns:a16="http://schemas.microsoft.com/office/drawing/2014/main" id="{FC1C9EE3-EB62-455D-8603-C385F3E55D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26" name="Text Box 7">
          <a:extLst>
            <a:ext uri="{FF2B5EF4-FFF2-40B4-BE49-F238E27FC236}">
              <a16:creationId xmlns:a16="http://schemas.microsoft.com/office/drawing/2014/main" id="{ABBBE290-AFE5-4A5A-86A7-F9352A9D64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27" name="Text Box 7">
          <a:extLst>
            <a:ext uri="{FF2B5EF4-FFF2-40B4-BE49-F238E27FC236}">
              <a16:creationId xmlns:a16="http://schemas.microsoft.com/office/drawing/2014/main" id="{722E7B5E-3404-46CF-8FA5-3A960A1EDF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28" name="Text Box 7">
          <a:extLst>
            <a:ext uri="{FF2B5EF4-FFF2-40B4-BE49-F238E27FC236}">
              <a16:creationId xmlns:a16="http://schemas.microsoft.com/office/drawing/2014/main" id="{FC1A51D9-33A3-4B6E-8014-87318DD408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29" name="Text Box 7">
          <a:extLst>
            <a:ext uri="{FF2B5EF4-FFF2-40B4-BE49-F238E27FC236}">
              <a16:creationId xmlns:a16="http://schemas.microsoft.com/office/drawing/2014/main" id="{B0347314-EFF2-4311-A595-9AE1B0D21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30" name="Text Box 7">
          <a:extLst>
            <a:ext uri="{FF2B5EF4-FFF2-40B4-BE49-F238E27FC236}">
              <a16:creationId xmlns:a16="http://schemas.microsoft.com/office/drawing/2014/main" id="{7DE5BC44-BD0E-4D62-B9A9-36D52FA9C5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31" name="Text Box 7">
          <a:extLst>
            <a:ext uri="{FF2B5EF4-FFF2-40B4-BE49-F238E27FC236}">
              <a16:creationId xmlns:a16="http://schemas.microsoft.com/office/drawing/2014/main" id="{E025FFD9-894B-4256-B3F9-B974CDDC5B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32" name="Text Box 7">
          <a:extLst>
            <a:ext uri="{FF2B5EF4-FFF2-40B4-BE49-F238E27FC236}">
              <a16:creationId xmlns:a16="http://schemas.microsoft.com/office/drawing/2014/main" id="{F4EB3F37-3DC2-4AA6-B57E-ECC524DC5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33" name="Text Box 7">
          <a:extLst>
            <a:ext uri="{FF2B5EF4-FFF2-40B4-BE49-F238E27FC236}">
              <a16:creationId xmlns:a16="http://schemas.microsoft.com/office/drawing/2014/main" id="{73B9AF34-77BB-468F-813E-4ABF6A282B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34" name="Text Box 7">
          <a:extLst>
            <a:ext uri="{FF2B5EF4-FFF2-40B4-BE49-F238E27FC236}">
              <a16:creationId xmlns:a16="http://schemas.microsoft.com/office/drawing/2014/main" id="{AD141410-F73A-4039-A934-BED131051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35" name="Text Box 7">
          <a:extLst>
            <a:ext uri="{FF2B5EF4-FFF2-40B4-BE49-F238E27FC236}">
              <a16:creationId xmlns:a16="http://schemas.microsoft.com/office/drawing/2014/main" id="{D2BBFA38-B0DD-42B6-8B8D-2AECBB1BCE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36" name="Text Box 7">
          <a:extLst>
            <a:ext uri="{FF2B5EF4-FFF2-40B4-BE49-F238E27FC236}">
              <a16:creationId xmlns:a16="http://schemas.microsoft.com/office/drawing/2014/main" id="{7F63781A-A10F-42D0-9ECC-58E51E3D5C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37" name="Text Box 7">
          <a:extLst>
            <a:ext uri="{FF2B5EF4-FFF2-40B4-BE49-F238E27FC236}">
              <a16:creationId xmlns:a16="http://schemas.microsoft.com/office/drawing/2014/main" id="{AFF4579F-4643-4FA9-84CD-76A3D2B39E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38" name="Text Box 7">
          <a:extLst>
            <a:ext uri="{FF2B5EF4-FFF2-40B4-BE49-F238E27FC236}">
              <a16:creationId xmlns:a16="http://schemas.microsoft.com/office/drawing/2014/main" id="{14C72BD9-ECC6-4F2C-A2F7-040B6C1F6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39" name="Text Box 7">
          <a:extLst>
            <a:ext uri="{FF2B5EF4-FFF2-40B4-BE49-F238E27FC236}">
              <a16:creationId xmlns:a16="http://schemas.microsoft.com/office/drawing/2014/main" id="{0328108D-F32E-472B-94BC-1565724E7E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40" name="Text Box 7">
          <a:extLst>
            <a:ext uri="{FF2B5EF4-FFF2-40B4-BE49-F238E27FC236}">
              <a16:creationId xmlns:a16="http://schemas.microsoft.com/office/drawing/2014/main" id="{E2C4DA48-CE2D-4A2C-B6D6-86A087AA03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41" name="Text Box 7">
          <a:extLst>
            <a:ext uri="{FF2B5EF4-FFF2-40B4-BE49-F238E27FC236}">
              <a16:creationId xmlns:a16="http://schemas.microsoft.com/office/drawing/2014/main" id="{0D5598E0-5407-4295-85C7-EA9C591FF0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42" name="Text Box 7">
          <a:extLst>
            <a:ext uri="{FF2B5EF4-FFF2-40B4-BE49-F238E27FC236}">
              <a16:creationId xmlns:a16="http://schemas.microsoft.com/office/drawing/2014/main" id="{945A8D2F-E372-4BA4-BE28-EB8CE2F0C7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43" name="Text Box 7">
          <a:extLst>
            <a:ext uri="{FF2B5EF4-FFF2-40B4-BE49-F238E27FC236}">
              <a16:creationId xmlns:a16="http://schemas.microsoft.com/office/drawing/2014/main" id="{647A036D-E821-4284-8E1E-862CF20A67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44" name="Text Box 7">
          <a:extLst>
            <a:ext uri="{FF2B5EF4-FFF2-40B4-BE49-F238E27FC236}">
              <a16:creationId xmlns:a16="http://schemas.microsoft.com/office/drawing/2014/main" id="{576A6CB6-5006-406E-B8A8-B4A5E8DB94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45" name="Text Box 7">
          <a:extLst>
            <a:ext uri="{FF2B5EF4-FFF2-40B4-BE49-F238E27FC236}">
              <a16:creationId xmlns:a16="http://schemas.microsoft.com/office/drawing/2014/main" id="{878A5FF8-5817-44D8-89A7-624192F257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46" name="Text Box 7">
          <a:extLst>
            <a:ext uri="{FF2B5EF4-FFF2-40B4-BE49-F238E27FC236}">
              <a16:creationId xmlns:a16="http://schemas.microsoft.com/office/drawing/2014/main" id="{BD2B8D61-4B7C-4923-8834-C133576C51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47" name="Text Box 7">
          <a:extLst>
            <a:ext uri="{FF2B5EF4-FFF2-40B4-BE49-F238E27FC236}">
              <a16:creationId xmlns:a16="http://schemas.microsoft.com/office/drawing/2014/main" id="{5095C1F8-B1FC-455C-B134-21C9A9A961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48" name="Text Box 7">
          <a:extLst>
            <a:ext uri="{FF2B5EF4-FFF2-40B4-BE49-F238E27FC236}">
              <a16:creationId xmlns:a16="http://schemas.microsoft.com/office/drawing/2014/main" id="{E1B8EFAD-7395-4326-A426-5D741B4075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49" name="Text Box 7">
          <a:extLst>
            <a:ext uri="{FF2B5EF4-FFF2-40B4-BE49-F238E27FC236}">
              <a16:creationId xmlns:a16="http://schemas.microsoft.com/office/drawing/2014/main" id="{1A4CFFF7-CD3D-4EF5-B33C-E07E464A56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50" name="Text Box 7">
          <a:extLst>
            <a:ext uri="{FF2B5EF4-FFF2-40B4-BE49-F238E27FC236}">
              <a16:creationId xmlns:a16="http://schemas.microsoft.com/office/drawing/2014/main" id="{7EE6D08F-FA03-40E7-9A07-392DA1EF43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51" name="Text Box 7">
          <a:extLst>
            <a:ext uri="{FF2B5EF4-FFF2-40B4-BE49-F238E27FC236}">
              <a16:creationId xmlns:a16="http://schemas.microsoft.com/office/drawing/2014/main" id="{49985B7C-7385-438E-96A9-74981B023A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52" name="Text Box 7">
          <a:extLst>
            <a:ext uri="{FF2B5EF4-FFF2-40B4-BE49-F238E27FC236}">
              <a16:creationId xmlns:a16="http://schemas.microsoft.com/office/drawing/2014/main" id="{AEDE8ABA-29ED-42AD-86B8-986BB6A86F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53" name="Text Box 7">
          <a:extLst>
            <a:ext uri="{FF2B5EF4-FFF2-40B4-BE49-F238E27FC236}">
              <a16:creationId xmlns:a16="http://schemas.microsoft.com/office/drawing/2014/main" id="{1B711423-409A-44FC-8DD0-EC04B70075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54" name="Text Box 7">
          <a:extLst>
            <a:ext uri="{FF2B5EF4-FFF2-40B4-BE49-F238E27FC236}">
              <a16:creationId xmlns:a16="http://schemas.microsoft.com/office/drawing/2014/main" id="{C2855F7C-5363-4129-86C8-A1F4D131BD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55" name="Text Box 7">
          <a:extLst>
            <a:ext uri="{FF2B5EF4-FFF2-40B4-BE49-F238E27FC236}">
              <a16:creationId xmlns:a16="http://schemas.microsoft.com/office/drawing/2014/main" id="{956ED8B7-829E-4D1E-9618-88192ACDE1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56" name="Text Box 7">
          <a:extLst>
            <a:ext uri="{FF2B5EF4-FFF2-40B4-BE49-F238E27FC236}">
              <a16:creationId xmlns:a16="http://schemas.microsoft.com/office/drawing/2014/main" id="{3D1F245F-BEC5-449C-8BE3-D602439EEB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57" name="Text Box 7">
          <a:extLst>
            <a:ext uri="{FF2B5EF4-FFF2-40B4-BE49-F238E27FC236}">
              <a16:creationId xmlns:a16="http://schemas.microsoft.com/office/drawing/2014/main" id="{1B43476E-3343-4F87-BFC0-1D9BD05747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58" name="Text Box 7">
          <a:extLst>
            <a:ext uri="{FF2B5EF4-FFF2-40B4-BE49-F238E27FC236}">
              <a16:creationId xmlns:a16="http://schemas.microsoft.com/office/drawing/2014/main" id="{042C6AF7-CCD1-4538-A153-EFBDF7CF7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59" name="Text Box 7">
          <a:extLst>
            <a:ext uri="{FF2B5EF4-FFF2-40B4-BE49-F238E27FC236}">
              <a16:creationId xmlns:a16="http://schemas.microsoft.com/office/drawing/2014/main" id="{4E55317C-BDC7-4497-A6B9-B1EED5C601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60" name="Text Box 7">
          <a:extLst>
            <a:ext uri="{FF2B5EF4-FFF2-40B4-BE49-F238E27FC236}">
              <a16:creationId xmlns:a16="http://schemas.microsoft.com/office/drawing/2014/main" id="{F1D34EAD-75EA-46A9-8D08-50F353C9DD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61" name="Text Box 7">
          <a:extLst>
            <a:ext uri="{FF2B5EF4-FFF2-40B4-BE49-F238E27FC236}">
              <a16:creationId xmlns:a16="http://schemas.microsoft.com/office/drawing/2014/main" id="{64A61129-2635-46AE-91DA-ADD79376F8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62" name="Text Box 7">
          <a:extLst>
            <a:ext uri="{FF2B5EF4-FFF2-40B4-BE49-F238E27FC236}">
              <a16:creationId xmlns:a16="http://schemas.microsoft.com/office/drawing/2014/main" id="{CF6054E6-4111-4E50-8561-7DF266C5C6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63" name="Text Box 7">
          <a:extLst>
            <a:ext uri="{FF2B5EF4-FFF2-40B4-BE49-F238E27FC236}">
              <a16:creationId xmlns:a16="http://schemas.microsoft.com/office/drawing/2014/main" id="{EA69A50A-DBDD-42D7-AAF6-6DE1B45E72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64" name="Text Box 7">
          <a:extLst>
            <a:ext uri="{FF2B5EF4-FFF2-40B4-BE49-F238E27FC236}">
              <a16:creationId xmlns:a16="http://schemas.microsoft.com/office/drawing/2014/main" id="{43BBB201-1BC1-4791-A360-F19CFE4C16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65" name="Text Box 7">
          <a:extLst>
            <a:ext uri="{FF2B5EF4-FFF2-40B4-BE49-F238E27FC236}">
              <a16:creationId xmlns:a16="http://schemas.microsoft.com/office/drawing/2014/main" id="{0CCEFE29-9556-43AE-905D-8B888E7E1C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66" name="Text Box 7">
          <a:extLst>
            <a:ext uri="{FF2B5EF4-FFF2-40B4-BE49-F238E27FC236}">
              <a16:creationId xmlns:a16="http://schemas.microsoft.com/office/drawing/2014/main" id="{7FAA7101-C22F-457F-B3D9-E0CBC5B693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67" name="Text Box 7">
          <a:extLst>
            <a:ext uri="{FF2B5EF4-FFF2-40B4-BE49-F238E27FC236}">
              <a16:creationId xmlns:a16="http://schemas.microsoft.com/office/drawing/2014/main" id="{B1F73289-6713-402F-B2D3-CFB011D2D7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68" name="Text Box 7">
          <a:extLst>
            <a:ext uri="{FF2B5EF4-FFF2-40B4-BE49-F238E27FC236}">
              <a16:creationId xmlns:a16="http://schemas.microsoft.com/office/drawing/2014/main" id="{6257B92A-EDD0-4E24-9447-589AACBC7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69" name="Text Box 7">
          <a:extLst>
            <a:ext uri="{FF2B5EF4-FFF2-40B4-BE49-F238E27FC236}">
              <a16:creationId xmlns:a16="http://schemas.microsoft.com/office/drawing/2014/main" id="{773E60DE-3175-45AC-B0B7-EB90EC8DE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70" name="Text Box 7">
          <a:extLst>
            <a:ext uri="{FF2B5EF4-FFF2-40B4-BE49-F238E27FC236}">
              <a16:creationId xmlns:a16="http://schemas.microsoft.com/office/drawing/2014/main" id="{C31CA8D3-03A8-4A0C-9957-3F276D203A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71" name="Text Box 7">
          <a:extLst>
            <a:ext uri="{FF2B5EF4-FFF2-40B4-BE49-F238E27FC236}">
              <a16:creationId xmlns:a16="http://schemas.microsoft.com/office/drawing/2014/main" id="{849B1A6D-E27B-4AA0-9A7A-806428D44A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72" name="Text Box 7">
          <a:extLst>
            <a:ext uri="{FF2B5EF4-FFF2-40B4-BE49-F238E27FC236}">
              <a16:creationId xmlns:a16="http://schemas.microsoft.com/office/drawing/2014/main" id="{41B25A7F-5747-4B0B-BFB6-D71869622D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73" name="Text Box 7">
          <a:extLst>
            <a:ext uri="{FF2B5EF4-FFF2-40B4-BE49-F238E27FC236}">
              <a16:creationId xmlns:a16="http://schemas.microsoft.com/office/drawing/2014/main" id="{2A5C0F65-12E5-4ACC-9F5D-8BB105ED1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74" name="Text Box 7">
          <a:extLst>
            <a:ext uri="{FF2B5EF4-FFF2-40B4-BE49-F238E27FC236}">
              <a16:creationId xmlns:a16="http://schemas.microsoft.com/office/drawing/2014/main" id="{4977096B-75B4-4B72-8894-CF9E84C160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75" name="Text Box 7">
          <a:extLst>
            <a:ext uri="{FF2B5EF4-FFF2-40B4-BE49-F238E27FC236}">
              <a16:creationId xmlns:a16="http://schemas.microsoft.com/office/drawing/2014/main" id="{2A1805D0-603C-4529-A1FA-380AD21D23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76" name="Text Box 7">
          <a:extLst>
            <a:ext uri="{FF2B5EF4-FFF2-40B4-BE49-F238E27FC236}">
              <a16:creationId xmlns:a16="http://schemas.microsoft.com/office/drawing/2014/main" id="{A1B5ED54-A44E-4260-A7DC-DF7A66A637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77" name="Text Box 7">
          <a:extLst>
            <a:ext uri="{FF2B5EF4-FFF2-40B4-BE49-F238E27FC236}">
              <a16:creationId xmlns:a16="http://schemas.microsoft.com/office/drawing/2014/main" id="{A19565D2-E959-4C19-B6EC-4399CD23B2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78" name="Text Box 7">
          <a:extLst>
            <a:ext uri="{FF2B5EF4-FFF2-40B4-BE49-F238E27FC236}">
              <a16:creationId xmlns:a16="http://schemas.microsoft.com/office/drawing/2014/main" id="{8AE6B5ED-86AE-48D3-BA09-18A9D2E439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79" name="Text Box 7">
          <a:extLst>
            <a:ext uri="{FF2B5EF4-FFF2-40B4-BE49-F238E27FC236}">
              <a16:creationId xmlns:a16="http://schemas.microsoft.com/office/drawing/2014/main" id="{86C89B63-6B45-4323-9358-016B938E15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80" name="Text Box 7">
          <a:extLst>
            <a:ext uri="{FF2B5EF4-FFF2-40B4-BE49-F238E27FC236}">
              <a16:creationId xmlns:a16="http://schemas.microsoft.com/office/drawing/2014/main" id="{51EF91C5-32B4-4477-AEE4-2627A5D7F4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81" name="Text Box 7">
          <a:extLst>
            <a:ext uri="{FF2B5EF4-FFF2-40B4-BE49-F238E27FC236}">
              <a16:creationId xmlns:a16="http://schemas.microsoft.com/office/drawing/2014/main" id="{DDFCC866-A287-472A-98E1-54641150AF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82" name="Text Box 7">
          <a:extLst>
            <a:ext uri="{FF2B5EF4-FFF2-40B4-BE49-F238E27FC236}">
              <a16:creationId xmlns:a16="http://schemas.microsoft.com/office/drawing/2014/main" id="{AD336E2B-5328-44F0-8576-FBF97EF48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83" name="Text Box 7">
          <a:extLst>
            <a:ext uri="{FF2B5EF4-FFF2-40B4-BE49-F238E27FC236}">
              <a16:creationId xmlns:a16="http://schemas.microsoft.com/office/drawing/2014/main" id="{E8548DD8-AB74-46CE-A50E-CB5D1FB56B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84" name="Text Box 7">
          <a:extLst>
            <a:ext uri="{FF2B5EF4-FFF2-40B4-BE49-F238E27FC236}">
              <a16:creationId xmlns:a16="http://schemas.microsoft.com/office/drawing/2014/main" id="{3B81E452-49AA-44C1-AF15-E94BB2E062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85" name="Text Box 7">
          <a:extLst>
            <a:ext uri="{FF2B5EF4-FFF2-40B4-BE49-F238E27FC236}">
              <a16:creationId xmlns:a16="http://schemas.microsoft.com/office/drawing/2014/main" id="{6FFC401A-2ABA-45DA-A56B-F258D62FEC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86" name="Text Box 7">
          <a:extLst>
            <a:ext uri="{FF2B5EF4-FFF2-40B4-BE49-F238E27FC236}">
              <a16:creationId xmlns:a16="http://schemas.microsoft.com/office/drawing/2014/main" id="{3B083E17-A063-4C7C-B0B5-3E0D487712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87" name="Text Box 7">
          <a:extLst>
            <a:ext uri="{FF2B5EF4-FFF2-40B4-BE49-F238E27FC236}">
              <a16:creationId xmlns:a16="http://schemas.microsoft.com/office/drawing/2014/main" id="{223D4CAD-AAB6-481C-A316-5C01952D46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88" name="Text Box 7">
          <a:extLst>
            <a:ext uri="{FF2B5EF4-FFF2-40B4-BE49-F238E27FC236}">
              <a16:creationId xmlns:a16="http://schemas.microsoft.com/office/drawing/2014/main" id="{B8DC5C70-4999-4D99-A627-5876451CE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89" name="Text Box 7">
          <a:extLst>
            <a:ext uri="{FF2B5EF4-FFF2-40B4-BE49-F238E27FC236}">
              <a16:creationId xmlns:a16="http://schemas.microsoft.com/office/drawing/2014/main" id="{936528DA-0845-4CE1-BFA8-1ACDA38F2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90" name="Text Box 7">
          <a:extLst>
            <a:ext uri="{FF2B5EF4-FFF2-40B4-BE49-F238E27FC236}">
              <a16:creationId xmlns:a16="http://schemas.microsoft.com/office/drawing/2014/main" id="{5F9F7A55-21B9-4F92-8AFF-8C84E2926C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91" name="Text Box 7">
          <a:extLst>
            <a:ext uri="{FF2B5EF4-FFF2-40B4-BE49-F238E27FC236}">
              <a16:creationId xmlns:a16="http://schemas.microsoft.com/office/drawing/2014/main" id="{9AB890B7-38AC-4099-B392-383C9D3285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92" name="Text Box 7">
          <a:extLst>
            <a:ext uri="{FF2B5EF4-FFF2-40B4-BE49-F238E27FC236}">
              <a16:creationId xmlns:a16="http://schemas.microsoft.com/office/drawing/2014/main" id="{B7E303D2-94A4-46CC-B9CD-9607C504DF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93" name="Text Box 7">
          <a:extLst>
            <a:ext uri="{FF2B5EF4-FFF2-40B4-BE49-F238E27FC236}">
              <a16:creationId xmlns:a16="http://schemas.microsoft.com/office/drawing/2014/main" id="{F1460073-1285-49A5-A484-E16D51A850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94" name="Text Box 7">
          <a:extLst>
            <a:ext uri="{FF2B5EF4-FFF2-40B4-BE49-F238E27FC236}">
              <a16:creationId xmlns:a16="http://schemas.microsoft.com/office/drawing/2014/main" id="{734BED29-CA48-42DE-8F0D-85A430D10A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95" name="Text Box 7">
          <a:extLst>
            <a:ext uri="{FF2B5EF4-FFF2-40B4-BE49-F238E27FC236}">
              <a16:creationId xmlns:a16="http://schemas.microsoft.com/office/drawing/2014/main" id="{985D4B49-12C8-4D80-B503-2B53999D64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96" name="Text Box 7">
          <a:extLst>
            <a:ext uri="{FF2B5EF4-FFF2-40B4-BE49-F238E27FC236}">
              <a16:creationId xmlns:a16="http://schemas.microsoft.com/office/drawing/2014/main" id="{CDCEE1CF-FE82-421A-B4F2-B1E75289A2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97" name="Text Box 7">
          <a:extLst>
            <a:ext uri="{FF2B5EF4-FFF2-40B4-BE49-F238E27FC236}">
              <a16:creationId xmlns:a16="http://schemas.microsoft.com/office/drawing/2014/main" id="{E9D6E83A-3CD0-414C-A2AB-B142E7EA13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98" name="Text Box 7">
          <a:extLst>
            <a:ext uri="{FF2B5EF4-FFF2-40B4-BE49-F238E27FC236}">
              <a16:creationId xmlns:a16="http://schemas.microsoft.com/office/drawing/2014/main" id="{47857B72-8BB5-485E-8941-7FFEED0FAC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799" name="Text Box 7">
          <a:extLst>
            <a:ext uri="{FF2B5EF4-FFF2-40B4-BE49-F238E27FC236}">
              <a16:creationId xmlns:a16="http://schemas.microsoft.com/office/drawing/2014/main" id="{0B86DB1F-07BD-4EA2-AD15-3992C05208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00" name="Text Box 7">
          <a:extLst>
            <a:ext uri="{FF2B5EF4-FFF2-40B4-BE49-F238E27FC236}">
              <a16:creationId xmlns:a16="http://schemas.microsoft.com/office/drawing/2014/main" id="{AC3FC3F9-EA61-42CE-B8E8-2072F1D3C1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01" name="Text Box 7">
          <a:extLst>
            <a:ext uri="{FF2B5EF4-FFF2-40B4-BE49-F238E27FC236}">
              <a16:creationId xmlns:a16="http://schemas.microsoft.com/office/drawing/2014/main" id="{0E295BFB-B898-4752-B411-C9EE061E0D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02" name="Text Box 7">
          <a:extLst>
            <a:ext uri="{FF2B5EF4-FFF2-40B4-BE49-F238E27FC236}">
              <a16:creationId xmlns:a16="http://schemas.microsoft.com/office/drawing/2014/main" id="{F4ABA70B-EC8F-4775-9F88-1D3E007283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03" name="Text Box 7">
          <a:extLst>
            <a:ext uri="{FF2B5EF4-FFF2-40B4-BE49-F238E27FC236}">
              <a16:creationId xmlns:a16="http://schemas.microsoft.com/office/drawing/2014/main" id="{AE3E0DD0-B719-4C5F-9BD9-D698E54D08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04" name="Text Box 7">
          <a:extLst>
            <a:ext uri="{FF2B5EF4-FFF2-40B4-BE49-F238E27FC236}">
              <a16:creationId xmlns:a16="http://schemas.microsoft.com/office/drawing/2014/main" id="{45AEEBFC-0DE4-481F-B02A-5C80C43DCF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05" name="Text Box 7">
          <a:extLst>
            <a:ext uri="{FF2B5EF4-FFF2-40B4-BE49-F238E27FC236}">
              <a16:creationId xmlns:a16="http://schemas.microsoft.com/office/drawing/2014/main" id="{BA20704C-DCF7-4CB7-AB21-79D0E2455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06" name="Text Box 7">
          <a:extLst>
            <a:ext uri="{FF2B5EF4-FFF2-40B4-BE49-F238E27FC236}">
              <a16:creationId xmlns:a16="http://schemas.microsoft.com/office/drawing/2014/main" id="{81AB22E7-B4B3-4A1C-B344-82C4ACDA7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07" name="Text Box 7">
          <a:extLst>
            <a:ext uri="{FF2B5EF4-FFF2-40B4-BE49-F238E27FC236}">
              <a16:creationId xmlns:a16="http://schemas.microsoft.com/office/drawing/2014/main" id="{06E04142-5511-4FEF-8E7A-CFEE4EFB75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08" name="Text Box 7">
          <a:extLst>
            <a:ext uri="{FF2B5EF4-FFF2-40B4-BE49-F238E27FC236}">
              <a16:creationId xmlns:a16="http://schemas.microsoft.com/office/drawing/2014/main" id="{38494C54-5CF8-4867-8DEA-135FE555E4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09" name="Text Box 7">
          <a:extLst>
            <a:ext uri="{FF2B5EF4-FFF2-40B4-BE49-F238E27FC236}">
              <a16:creationId xmlns:a16="http://schemas.microsoft.com/office/drawing/2014/main" id="{C619CA19-E45C-46A0-8F08-9D0A1D1FE2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10" name="Text Box 7">
          <a:extLst>
            <a:ext uri="{FF2B5EF4-FFF2-40B4-BE49-F238E27FC236}">
              <a16:creationId xmlns:a16="http://schemas.microsoft.com/office/drawing/2014/main" id="{1CB26989-D233-4360-B31F-7887453D3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11" name="Text Box 7">
          <a:extLst>
            <a:ext uri="{FF2B5EF4-FFF2-40B4-BE49-F238E27FC236}">
              <a16:creationId xmlns:a16="http://schemas.microsoft.com/office/drawing/2014/main" id="{84F8DBEC-5492-49F9-9AEA-727B5233AB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12" name="Text Box 7">
          <a:extLst>
            <a:ext uri="{FF2B5EF4-FFF2-40B4-BE49-F238E27FC236}">
              <a16:creationId xmlns:a16="http://schemas.microsoft.com/office/drawing/2014/main" id="{123396A6-FEC7-4061-B1D1-36C14824C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13" name="Text Box 7">
          <a:extLst>
            <a:ext uri="{FF2B5EF4-FFF2-40B4-BE49-F238E27FC236}">
              <a16:creationId xmlns:a16="http://schemas.microsoft.com/office/drawing/2014/main" id="{5F83ED69-67B1-4A53-B954-BEB6E3A628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14" name="Text Box 7">
          <a:extLst>
            <a:ext uri="{FF2B5EF4-FFF2-40B4-BE49-F238E27FC236}">
              <a16:creationId xmlns:a16="http://schemas.microsoft.com/office/drawing/2014/main" id="{6DF63F4E-7C7B-401D-818B-0B8EF6F99F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15" name="Text Box 7">
          <a:extLst>
            <a:ext uri="{FF2B5EF4-FFF2-40B4-BE49-F238E27FC236}">
              <a16:creationId xmlns:a16="http://schemas.microsoft.com/office/drawing/2014/main" id="{E6D0774C-A888-4D98-813B-3A969377E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16" name="Text Box 7">
          <a:extLst>
            <a:ext uri="{FF2B5EF4-FFF2-40B4-BE49-F238E27FC236}">
              <a16:creationId xmlns:a16="http://schemas.microsoft.com/office/drawing/2014/main" id="{5A54FC13-E765-4D3D-AB6B-AAFF58F94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17" name="Text Box 7">
          <a:extLst>
            <a:ext uri="{FF2B5EF4-FFF2-40B4-BE49-F238E27FC236}">
              <a16:creationId xmlns:a16="http://schemas.microsoft.com/office/drawing/2014/main" id="{116CBE11-56A1-4247-B744-5C54522727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18" name="Text Box 7">
          <a:extLst>
            <a:ext uri="{FF2B5EF4-FFF2-40B4-BE49-F238E27FC236}">
              <a16:creationId xmlns:a16="http://schemas.microsoft.com/office/drawing/2014/main" id="{57A2012F-ED2C-41E8-BD20-3ECA5D9A0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19" name="Text Box 7">
          <a:extLst>
            <a:ext uri="{FF2B5EF4-FFF2-40B4-BE49-F238E27FC236}">
              <a16:creationId xmlns:a16="http://schemas.microsoft.com/office/drawing/2014/main" id="{8BDF3D2F-C948-46A6-99D7-9FC737D79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20" name="Text Box 7">
          <a:extLst>
            <a:ext uri="{FF2B5EF4-FFF2-40B4-BE49-F238E27FC236}">
              <a16:creationId xmlns:a16="http://schemas.microsoft.com/office/drawing/2014/main" id="{A01C944A-6E24-47DF-A7FC-21D47DB0E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21" name="Text Box 7">
          <a:extLst>
            <a:ext uri="{FF2B5EF4-FFF2-40B4-BE49-F238E27FC236}">
              <a16:creationId xmlns:a16="http://schemas.microsoft.com/office/drawing/2014/main" id="{B1E7AB1B-7891-41B9-9A33-9F36313329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22" name="Text Box 7">
          <a:extLst>
            <a:ext uri="{FF2B5EF4-FFF2-40B4-BE49-F238E27FC236}">
              <a16:creationId xmlns:a16="http://schemas.microsoft.com/office/drawing/2014/main" id="{16550F4D-7123-4E1A-A3E9-504A296F4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23" name="Text Box 7">
          <a:extLst>
            <a:ext uri="{FF2B5EF4-FFF2-40B4-BE49-F238E27FC236}">
              <a16:creationId xmlns:a16="http://schemas.microsoft.com/office/drawing/2014/main" id="{8D87A3E5-4FAC-44DE-A863-C22576B0EE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24" name="Text Box 7">
          <a:extLst>
            <a:ext uri="{FF2B5EF4-FFF2-40B4-BE49-F238E27FC236}">
              <a16:creationId xmlns:a16="http://schemas.microsoft.com/office/drawing/2014/main" id="{039F863C-3F47-4B94-83BD-0898D25B86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25" name="Text Box 7">
          <a:extLst>
            <a:ext uri="{FF2B5EF4-FFF2-40B4-BE49-F238E27FC236}">
              <a16:creationId xmlns:a16="http://schemas.microsoft.com/office/drawing/2014/main" id="{C6A5BFA0-7D8B-4B12-852F-2A8C02B0D4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26" name="Text Box 7">
          <a:extLst>
            <a:ext uri="{FF2B5EF4-FFF2-40B4-BE49-F238E27FC236}">
              <a16:creationId xmlns:a16="http://schemas.microsoft.com/office/drawing/2014/main" id="{5BD8672F-D74D-454C-B8F4-56847CF89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27" name="Text Box 7">
          <a:extLst>
            <a:ext uri="{FF2B5EF4-FFF2-40B4-BE49-F238E27FC236}">
              <a16:creationId xmlns:a16="http://schemas.microsoft.com/office/drawing/2014/main" id="{6881A5F4-A7CE-4BE9-93E3-362CE2EFEC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28" name="Text Box 7">
          <a:extLst>
            <a:ext uri="{FF2B5EF4-FFF2-40B4-BE49-F238E27FC236}">
              <a16:creationId xmlns:a16="http://schemas.microsoft.com/office/drawing/2014/main" id="{3E5F3936-00B4-49C6-B4BB-4A724044F3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29" name="Text Box 7">
          <a:extLst>
            <a:ext uri="{FF2B5EF4-FFF2-40B4-BE49-F238E27FC236}">
              <a16:creationId xmlns:a16="http://schemas.microsoft.com/office/drawing/2014/main" id="{C4CFE493-AEE3-4279-B81A-515CFC6EE4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30" name="Text Box 7">
          <a:extLst>
            <a:ext uri="{FF2B5EF4-FFF2-40B4-BE49-F238E27FC236}">
              <a16:creationId xmlns:a16="http://schemas.microsoft.com/office/drawing/2014/main" id="{ECBF7399-6270-47FE-B49A-A00B61EAFB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31" name="Text Box 7">
          <a:extLst>
            <a:ext uri="{FF2B5EF4-FFF2-40B4-BE49-F238E27FC236}">
              <a16:creationId xmlns:a16="http://schemas.microsoft.com/office/drawing/2014/main" id="{E1FB8D1B-1809-4DB9-93D9-A4E18062F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32" name="Text Box 7">
          <a:extLst>
            <a:ext uri="{FF2B5EF4-FFF2-40B4-BE49-F238E27FC236}">
              <a16:creationId xmlns:a16="http://schemas.microsoft.com/office/drawing/2014/main" id="{90D53D6D-9F27-4974-82CB-D4B111B46F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33" name="Text Box 7">
          <a:extLst>
            <a:ext uri="{FF2B5EF4-FFF2-40B4-BE49-F238E27FC236}">
              <a16:creationId xmlns:a16="http://schemas.microsoft.com/office/drawing/2014/main" id="{A9C1B965-72D6-4333-A4F0-FBEFCC8BEA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34" name="Text Box 7">
          <a:extLst>
            <a:ext uri="{FF2B5EF4-FFF2-40B4-BE49-F238E27FC236}">
              <a16:creationId xmlns:a16="http://schemas.microsoft.com/office/drawing/2014/main" id="{EB032948-5D88-461C-A225-B0A3D81A6F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35" name="Text Box 7">
          <a:extLst>
            <a:ext uri="{FF2B5EF4-FFF2-40B4-BE49-F238E27FC236}">
              <a16:creationId xmlns:a16="http://schemas.microsoft.com/office/drawing/2014/main" id="{47847D8B-D7D5-4081-B577-AC26EC671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36" name="Text Box 7">
          <a:extLst>
            <a:ext uri="{FF2B5EF4-FFF2-40B4-BE49-F238E27FC236}">
              <a16:creationId xmlns:a16="http://schemas.microsoft.com/office/drawing/2014/main" id="{1CD64C6F-BBAF-4B0E-AE79-48C2B625CA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37" name="Text Box 7">
          <a:extLst>
            <a:ext uri="{FF2B5EF4-FFF2-40B4-BE49-F238E27FC236}">
              <a16:creationId xmlns:a16="http://schemas.microsoft.com/office/drawing/2014/main" id="{3B57FA3C-7CBE-4F49-B2CA-7CF6791111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38" name="Text Box 7">
          <a:extLst>
            <a:ext uri="{FF2B5EF4-FFF2-40B4-BE49-F238E27FC236}">
              <a16:creationId xmlns:a16="http://schemas.microsoft.com/office/drawing/2014/main" id="{4FDBC379-F6A3-478B-864D-ED9924029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39" name="Text Box 7">
          <a:extLst>
            <a:ext uri="{FF2B5EF4-FFF2-40B4-BE49-F238E27FC236}">
              <a16:creationId xmlns:a16="http://schemas.microsoft.com/office/drawing/2014/main" id="{8A651E09-E6A0-40C7-BE11-240ABD2605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40" name="Text Box 7">
          <a:extLst>
            <a:ext uri="{FF2B5EF4-FFF2-40B4-BE49-F238E27FC236}">
              <a16:creationId xmlns:a16="http://schemas.microsoft.com/office/drawing/2014/main" id="{2189BB27-616F-4F33-9706-9872A8B21C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41" name="Text Box 7">
          <a:extLst>
            <a:ext uri="{FF2B5EF4-FFF2-40B4-BE49-F238E27FC236}">
              <a16:creationId xmlns:a16="http://schemas.microsoft.com/office/drawing/2014/main" id="{C043D15E-73F8-4B38-BBF8-A65E2E1E56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42" name="Text Box 7">
          <a:extLst>
            <a:ext uri="{FF2B5EF4-FFF2-40B4-BE49-F238E27FC236}">
              <a16:creationId xmlns:a16="http://schemas.microsoft.com/office/drawing/2014/main" id="{D2F9333A-F866-48CB-9A23-A140A0A244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43" name="Text Box 7">
          <a:extLst>
            <a:ext uri="{FF2B5EF4-FFF2-40B4-BE49-F238E27FC236}">
              <a16:creationId xmlns:a16="http://schemas.microsoft.com/office/drawing/2014/main" id="{58DD7A0D-9C01-4C15-ABB0-B5FEA5F2E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44" name="Text Box 7">
          <a:extLst>
            <a:ext uri="{FF2B5EF4-FFF2-40B4-BE49-F238E27FC236}">
              <a16:creationId xmlns:a16="http://schemas.microsoft.com/office/drawing/2014/main" id="{ED15C4B0-015E-4423-9EF4-5DEDE7B77B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45" name="Text Box 7">
          <a:extLst>
            <a:ext uri="{FF2B5EF4-FFF2-40B4-BE49-F238E27FC236}">
              <a16:creationId xmlns:a16="http://schemas.microsoft.com/office/drawing/2014/main" id="{FB4C6647-8073-4F08-9532-49180C104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46" name="Text Box 7">
          <a:extLst>
            <a:ext uri="{FF2B5EF4-FFF2-40B4-BE49-F238E27FC236}">
              <a16:creationId xmlns:a16="http://schemas.microsoft.com/office/drawing/2014/main" id="{826CE4BB-F8CC-4F2D-B174-328F210D20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47" name="Text Box 7">
          <a:extLst>
            <a:ext uri="{FF2B5EF4-FFF2-40B4-BE49-F238E27FC236}">
              <a16:creationId xmlns:a16="http://schemas.microsoft.com/office/drawing/2014/main" id="{3BECA7B5-0BB8-4812-8D2C-0B3C01745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48" name="Text Box 7">
          <a:extLst>
            <a:ext uri="{FF2B5EF4-FFF2-40B4-BE49-F238E27FC236}">
              <a16:creationId xmlns:a16="http://schemas.microsoft.com/office/drawing/2014/main" id="{3B2BF5E3-2FAE-4D1F-923C-39E4F181E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49" name="Text Box 7">
          <a:extLst>
            <a:ext uri="{FF2B5EF4-FFF2-40B4-BE49-F238E27FC236}">
              <a16:creationId xmlns:a16="http://schemas.microsoft.com/office/drawing/2014/main" id="{32A9E5D8-46A3-47F9-88A7-E1C526D524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50" name="Text Box 7">
          <a:extLst>
            <a:ext uri="{FF2B5EF4-FFF2-40B4-BE49-F238E27FC236}">
              <a16:creationId xmlns:a16="http://schemas.microsoft.com/office/drawing/2014/main" id="{605A592E-2AC5-46B9-ACA8-08C890C2FE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51" name="Text Box 7">
          <a:extLst>
            <a:ext uri="{FF2B5EF4-FFF2-40B4-BE49-F238E27FC236}">
              <a16:creationId xmlns:a16="http://schemas.microsoft.com/office/drawing/2014/main" id="{C3C55D4D-9531-4FF2-A25B-99337DA62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52" name="Text Box 7">
          <a:extLst>
            <a:ext uri="{FF2B5EF4-FFF2-40B4-BE49-F238E27FC236}">
              <a16:creationId xmlns:a16="http://schemas.microsoft.com/office/drawing/2014/main" id="{D0AE776C-C085-45A4-B395-F6BBC69E0D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53" name="Text Box 7">
          <a:extLst>
            <a:ext uri="{FF2B5EF4-FFF2-40B4-BE49-F238E27FC236}">
              <a16:creationId xmlns:a16="http://schemas.microsoft.com/office/drawing/2014/main" id="{2116B24F-41E7-42A3-A063-6CC9E870FB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54" name="Text Box 7">
          <a:extLst>
            <a:ext uri="{FF2B5EF4-FFF2-40B4-BE49-F238E27FC236}">
              <a16:creationId xmlns:a16="http://schemas.microsoft.com/office/drawing/2014/main" id="{19E7A1A8-5E72-4988-AE96-FFD93CF4D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246</xdr:rowOff>
    </xdr:from>
    <xdr:to>
      <xdr:col>19</xdr:col>
      <xdr:colOff>1155990</xdr:colOff>
      <xdr:row>19</xdr:row>
      <xdr:rowOff>246</xdr:rowOff>
    </xdr:to>
    <xdr:sp macro="[1]!mostrarControlesExistentes" textlink="">
      <xdr:nvSpPr>
        <xdr:cNvPr id="12855" name="Text Box 7">
          <a:extLst>
            <a:ext uri="{FF2B5EF4-FFF2-40B4-BE49-F238E27FC236}">
              <a16:creationId xmlns:a16="http://schemas.microsoft.com/office/drawing/2014/main" id="{C200A4E3-148D-4579-98A9-EE6BD2C138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856" name="Text Box 7">
          <a:extLst>
            <a:ext uri="{FF2B5EF4-FFF2-40B4-BE49-F238E27FC236}">
              <a16:creationId xmlns:a16="http://schemas.microsoft.com/office/drawing/2014/main" id="{758F592E-D6CB-4321-813E-B8901B1FD814}"/>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57" name="Text Box 7">
          <a:extLst>
            <a:ext uri="{FF2B5EF4-FFF2-40B4-BE49-F238E27FC236}">
              <a16:creationId xmlns:a16="http://schemas.microsoft.com/office/drawing/2014/main" id="{4B9241D5-ABD1-44A5-B339-9FBBFE32490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58" name="Text Box 7">
          <a:extLst>
            <a:ext uri="{FF2B5EF4-FFF2-40B4-BE49-F238E27FC236}">
              <a16:creationId xmlns:a16="http://schemas.microsoft.com/office/drawing/2014/main" id="{29357B21-53DB-45F8-B394-E6ED0E2AEE6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59" name="Text Box 7">
          <a:extLst>
            <a:ext uri="{FF2B5EF4-FFF2-40B4-BE49-F238E27FC236}">
              <a16:creationId xmlns:a16="http://schemas.microsoft.com/office/drawing/2014/main" id="{8FEC31EC-FB6C-4B34-9E5E-F1B06161192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60" name="Text Box 7">
          <a:extLst>
            <a:ext uri="{FF2B5EF4-FFF2-40B4-BE49-F238E27FC236}">
              <a16:creationId xmlns:a16="http://schemas.microsoft.com/office/drawing/2014/main" id="{DE65FD56-ADB9-46E9-A24C-E5F99FADE1F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61" name="Text Box 7">
          <a:extLst>
            <a:ext uri="{FF2B5EF4-FFF2-40B4-BE49-F238E27FC236}">
              <a16:creationId xmlns:a16="http://schemas.microsoft.com/office/drawing/2014/main" id="{E1D0A21E-82EF-48D4-99BD-53761B2DBD8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62" name="Text Box 7">
          <a:extLst>
            <a:ext uri="{FF2B5EF4-FFF2-40B4-BE49-F238E27FC236}">
              <a16:creationId xmlns:a16="http://schemas.microsoft.com/office/drawing/2014/main" id="{DF9E86D2-0E81-41BD-9905-C329688EE24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63" name="Text Box 7">
          <a:extLst>
            <a:ext uri="{FF2B5EF4-FFF2-40B4-BE49-F238E27FC236}">
              <a16:creationId xmlns:a16="http://schemas.microsoft.com/office/drawing/2014/main" id="{614FF75B-B986-4BEF-A82B-E5287148A2D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64" name="Text Box 7">
          <a:extLst>
            <a:ext uri="{FF2B5EF4-FFF2-40B4-BE49-F238E27FC236}">
              <a16:creationId xmlns:a16="http://schemas.microsoft.com/office/drawing/2014/main" id="{D9E4B712-B43A-4E36-8A10-BAA9D6B0471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65" name="Text Box 7">
          <a:extLst>
            <a:ext uri="{FF2B5EF4-FFF2-40B4-BE49-F238E27FC236}">
              <a16:creationId xmlns:a16="http://schemas.microsoft.com/office/drawing/2014/main" id="{5A2CD187-F004-4FC6-BE44-06B41E1F65C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66" name="Text Box 7">
          <a:extLst>
            <a:ext uri="{FF2B5EF4-FFF2-40B4-BE49-F238E27FC236}">
              <a16:creationId xmlns:a16="http://schemas.microsoft.com/office/drawing/2014/main" id="{792A72ED-B990-4E56-8D2E-6FB9B083175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67" name="Text Box 7">
          <a:extLst>
            <a:ext uri="{FF2B5EF4-FFF2-40B4-BE49-F238E27FC236}">
              <a16:creationId xmlns:a16="http://schemas.microsoft.com/office/drawing/2014/main" id="{5C238967-97C6-4ABF-B9A1-79F5866E6BE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68" name="Text Box 7">
          <a:extLst>
            <a:ext uri="{FF2B5EF4-FFF2-40B4-BE49-F238E27FC236}">
              <a16:creationId xmlns:a16="http://schemas.microsoft.com/office/drawing/2014/main" id="{0A45E6D5-A008-485C-8EC9-D1FC65D553C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69" name="Text Box 7">
          <a:extLst>
            <a:ext uri="{FF2B5EF4-FFF2-40B4-BE49-F238E27FC236}">
              <a16:creationId xmlns:a16="http://schemas.microsoft.com/office/drawing/2014/main" id="{97B39E39-98F3-4E9B-8D8B-8387711956A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70" name="Text Box 7">
          <a:extLst>
            <a:ext uri="{FF2B5EF4-FFF2-40B4-BE49-F238E27FC236}">
              <a16:creationId xmlns:a16="http://schemas.microsoft.com/office/drawing/2014/main" id="{90ED2AE1-38FC-4053-81AC-323CF392906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71" name="Text Box 7">
          <a:extLst>
            <a:ext uri="{FF2B5EF4-FFF2-40B4-BE49-F238E27FC236}">
              <a16:creationId xmlns:a16="http://schemas.microsoft.com/office/drawing/2014/main" id="{1B4B0FF5-A3B2-4B91-AE9D-3E08AE832D1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72" name="Text Box 7">
          <a:extLst>
            <a:ext uri="{FF2B5EF4-FFF2-40B4-BE49-F238E27FC236}">
              <a16:creationId xmlns:a16="http://schemas.microsoft.com/office/drawing/2014/main" id="{B0FFE180-8D37-4E09-A05E-79E68FA24ED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73" name="Text Box 7">
          <a:extLst>
            <a:ext uri="{FF2B5EF4-FFF2-40B4-BE49-F238E27FC236}">
              <a16:creationId xmlns:a16="http://schemas.microsoft.com/office/drawing/2014/main" id="{D3BD0E02-0E1E-42A2-A72B-8DAEA53D3CE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74" name="Text Box 7">
          <a:extLst>
            <a:ext uri="{FF2B5EF4-FFF2-40B4-BE49-F238E27FC236}">
              <a16:creationId xmlns:a16="http://schemas.microsoft.com/office/drawing/2014/main" id="{8CD476A4-2C8B-4E07-9676-B2EA7DDF88D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75" name="Text Box 7">
          <a:extLst>
            <a:ext uri="{FF2B5EF4-FFF2-40B4-BE49-F238E27FC236}">
              <a16:creationId xmlns:a16="http://schemas.microsoft.com/office/drawing/2014/main" id="{C77C49FD-FD8B-46A0-943F-776F59D497F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76" name="Text Box 7">
          <a:extLst>
            <a:ext uri="{FF2B5EF4-FFF2-40B4-BE49-F238E27FC236}">
              <a16:creationId xmlns:a16="http://schemas.microsoft.com/office/drawing/2014/main" id="{610150FC-2726-4366-B2F4-90B183D3381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77" name="Text Box 7">
          <a:extLst>
            <a:ext uri="{FF2B5EF4-FFF2-40B4-BE49-F238E27FC236}">
              <a16:creationId xmlns:a16="http://schemas.microsoft.com/office/drawing/2014/main" id="{2F02E0B3-8165-4E2F-AFF3-FC77BEC3F3D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78" name="Text Box 7">
          <a:extLst>
            <a:ext uri="{FF2B5EF4-FFF2-40B4-BE49-F238E27FC236}">
              <a16:creationId xmlns:a16="http://schemas.microsoft.com/office/drawing/2014/main" id="{EFD3333A-0E08-430A-9B49-CEEB5E849A6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79" name="Text Box 7">
          <a:extLst>
            <a:ext uri="{FF2B5EF4-FFF2-40B4-BE49-F238E27FC236}">
              <a16:creationId xmlns:a16="http://schemas.microsoft.com/office/drawing/2014/main" id="{9E8ECA33-8338-451A-BA6B-9139C3FB7C0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80" name="Text Box 7">
          <a:extLst>
            <a:ext uri="{FF2B5EF4-FFF2-40B4-BE49-F238E27FC236}">
              <a16:creationId xmlns:a16="http://schemas.microsoft.com/office/drawing/2014/main" id="{F05B0373-E5D3-415F-AC0D-A586259B8EB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81" name="Text Box 7">
          <a:extLst>
            <a:ext uri="{FF2B5EF4-FFF2-40B4-BE49-F238E27FC236}">
              <a16:creationId xmlns:a16="http://schemas.microsoft.com/office/drawing/2014/main" id="{9CD19C32-FDE2-4987-B530-731B5462D31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82" name="Text Box 7">
          <a:extLst>
            <a:ext uri="{FF2B5EF4-FFF2-40B4-BE49-F238E27FC236}">
              <a16:creationId xmlns:a16="http://schemas.microsoft.com/office/drawing/2014/main" id="{A6479819-E446-4237-8F7D-0245F29658C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83" name="Text Box 7">
          <a:extLst>
            <a:ext uri="{FF2B5EF4-FFF2-40B4-BE49-F238E27FC236}">
              <a16:creationId xmlns:a16="http://schemas.microsoft.com/office/drawing/2014/main" id="{8914F7AD-ECEA-4334-AB80-BD557830D35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84" name="Text Box 7">
          <a:extLst>
            <a:ext uri="{FF2B5EF4-FFF2-40B4-BE49-F238E27FC236}">
              <a16:creationId xmlns:a16="http://schemas.microsoft.com/office/drawing/2014/main" id="{3BF5BEBA-4CC5-477B-AB3B-9397DDA63DD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85" name="Text Box 7">
          <a:extLst>
            <a:ext uri="{FF2B5EF4-FFF2-40B4-BE49-F238E27FC236}">
              <a16:creationId xmlns:a16="http://schemas.microsoft.com/office/drawing/2014/main" id="{AFEAC82E-6E03-45B6-8575-ABAF568E139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86" name="Text Box 7">
          <a:extLst>
            <a:ext uri="{FF2B5EF4-FFF2-40B4-BE49-F238E27FC236}">
              <a16:creationId xmlns:a16="http://schemas.microsoft.com/office/drawing/2014/main" id="{96702D71-2D2E-481D-ACEB-6BA748AEAAB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87" name="Text Box 7">
          <a:extLst>
            <a:ext uri="{FF2B5EF4-FFF2-40B4-BE49-F238E27FC236}">
              <a16:creationId xmlns:a16="http://schemas.microsoft.com/office/drawing/2014/main" id="{68A3D58A-CFC9-4E4C-927D-E1EEEA030ED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88" name="Text Box 7">
          <a:extLst>
            <a:ext uri="{FF2B5EF4-FFF2-40B4-BE49-F238E27FC236}">
              <a16:creationId xmlns:a16="http://schemas.microsoft.com/office/drawing/2014/main" id="{78860138-5721-4E22-8E87-633BD7535D3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89" name="Text Box 7">
          <a:extLst>
            <a:ext uri="{FF2B5EF4-FFF2-40B4-BE49-F238E27FC236}">
              <a16:creationId xmlns:a16="http://schemas.microsoft.com/office/drawing/2014/main" id="{88C9BA05-6C63-4D48-BE16-6B7C4666AD0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90" name="Text Box 7">
          <a:extLst>
            <a:ext uri="{FF2B5EF4-FFF2-40B4-BE49-F238E27FC236}">
              <a16:creationId xmlns:a16="http://schemas.microsoft.com/office/drawing/2014/main" id="{AB75E773-5978-4495-B70A-C78E2458BBA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91" name="Text Box 7">
          <a:extLst>
            <a:ext uri="{FF2B5EF4-FFF2-40B4-BE49-F238E27FC236}">
              <a16:creationId xmlns:a16="http://schemas.microsoft.com/office/drawing/2014/main" id="{CEA5791D-1E71-4D43-98EA-159CBA355A8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92" name="Text Box 7">
          <a:extLst>
            <a:ext uri="{FF2B5EF4-FFF2-40B4-BE49-F238E27FC236}">
              <a16:creationId xmlns:a16="http://schemas.microsoft.com/office/drawing/2014/main" id="{642865CC-EBE1-48DC-8AE7-DFCC5915A77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93" name="Text Box 7">
          <a:extLst>
            <a:ext uri="{FF2B5EF4-FFF2-40B4-BE49-F238E27FC236}">
              <a16:creationId xmlns:a16="http://schemas.microsoft.com/office/drawing/2014/main" id="{8A0C57FB-DB59-47B4-844A-945B219F264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94" name="Text Box 7">
          <a:extLst>
            <a:ext uri="{FF2B5EF4-FFF2-40B4-BE49-F238E27FC236}">
              <a16:creationId xmlns:a16="http://schemas.microsoft.com/office/drawing/2014/main" id="{D4AD4F23-A6ED-460A-A59F-9C93D2B530D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95" name="Text Box 7">
          <a:extLst>
            <a:ext uri="{FF2B5EF4-FFF2-40B4-BE49-F238E27FC236}">
              <a16:creationId xmlns:a16="http://schemas.microsoft.com/office/drawing/2014/main" id="{DC2210FF-5318-4492-816C-3FA1FDC2A53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96" name="Text Box 7">
          <a:extLst>
            <a:ext uri="{FF2B5EF4-FFF2-40B4-BE49-F238E27FC236}">
              <a16:creationId xmlns:a16="http://schemas.microsoft.com/office/drawing/2014/main" id="{B3BDED30-A304-4E2D-B536-A4E95E9D699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97" name="Text Box 7">
          <a:extLst>
            <a:ext uri="{FF2B5EF4-FFF2-40B4-BE49-F238E27FC236}">
              <a16:creationId xmlns:a16="http://schemas.microsoft.com/office/drawing/2014/main" id="{7449F884-45AA-4723-9768-6146D1301D8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98" name="Text Box 7">
          <a:extLst>
            <a:ext uri="{FF2B5EF4-FFF2-40B4-BE49-F238E27FC236}">
              <a16:creationId xmlns:a16="http://schemas.microsoft.com/office/drawing/2014/main" id="{C52ECAB7-E8BB-4F50-89C4-B04B12786A0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899" name="Text Box 7">
          <a:extLst>
            <a:ext uri="{FF2B5EF4-FFF2-40B4-BE49-F238E27FC236}">
              <a16:creationId xmlns:a16="http://schemas.microsoft.com/office/drawing/2014/main" id="{EE195BF3-B9DB-42AE-9226-39861149763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00" name="Text Box 7">
          <a:extLst>
            <a:ext uri="{FF2B5EF4-FFF2-40B4-BE49-F238E27FC236}">
              <a16:creationId xmlns:a16="http://schemas.microsoft.com/office/drawing/2014/main" id="{C22115EF-3C11-4FB7-A9E7-60CAF9B5629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01" name="Text Box 7">
          <a:extLst>
            <a:ext uri="{FF2B5EF4-FFF2-40B4-BE49-F238E27FC236}">
              <a16:creationId xmlns:a16="http://schemas.microsoft.com/office/drawing/2014/main" id="{2530E555-1EFB-4516-9C8B-824E08FD3F3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02" name="Text Box 7">
          <a:extLst>
            <a:ext uri="{FF2B5EF4-FFF2-40B4-BE49-F238E27FC236}">
              <a16:creationId xmlns:a16="http://schemas.microsoft.com/office/drawing/2014/main" id="{93C44732-06B0-4739-9CE0-0809AB84898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03" name="Text Box 7">
          <a:extLst>
            <a:ext uri="{FF2B5EF4-FFF2-40B4-BE49-F238E27FC236}">
              <a16:creationId xmlns:a16="http://schemas.microsoft.com/office/drawing/2014/main" id="{7BEA8C8A-32EF-4485-AEE8-E274C3A0AA8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04" name="Text Box 7">
          <a:extLst>
            <a:ext uri="{FF2B5EF4-FFF2-40B4-BE49-F238E27FC236}">
              <a16:creationId xmlns:a16="http://schemas.microsoft.com/office/drawing/2014/main" id="{4C24C022-1DC2-439E-A567-A119784D9B2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05" name="Text Box 7">
          <a:extLst>
            <a:ext uri="{FF2B5EF4-FFF2-40B4-BE49-F238E27FC236}">
              <a16:creationId xmlns:a16="http://schemas.microsoft.com/office/drawing/2014/main" id="{78CB1AB9-A4E5-4A10-976A-DF1376B5A72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06" name="Text Box 7">
          <a:extLst>
            <a:ext uri="{FF2B5EF4-FFF2-40B4-BE49-F238E27FC236}">
              <a16:creationId xmlns:a16="http://schemas.microsoft.com/office/drawing/2014/main" id="{C1D2C97D-53ED-4870-99C8-2F0AB43E95A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07" name="Text Box 7">
          <a:extLst>
            <a:ext uri="{FF2B5EF4-FFF2-40B4-BE49-F238E27FC236}">
              <a16:creationId xmlns:a16="http://schemas.microsoft.com/office/drawing/2014/main" id="{F093575E-FC51-490A-82E5-0D508D48B5E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08" name="Text Box 7">
          <a:extLst>
            <a:ext uri="{FF2B5EF4-FFF2-40B4-BE49-F238E27FC236}">
              <a16:creationId xmlns:a16="http://schemas.microsoft.com/office/drawing/2014/main" id="{CCFEDEB8-DE8B-4990-9BFC-215AFDE7A58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09" name="Text Box 7">
          <a:extLst>
            <a:ext uri="{FF2B5EF4-FFF2-40B4-BE49-F238E27FC236}">
              <a16:creationId xmlns:a16="http://schemas.microsoft.com/office/drawing/2014/main" id="{0260B297-19E6-4629-8A31-1A542AED73A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10" name="Text Box 7">
          <a:extLst>
            <a:ext uri="{FF2B5EF4-FFF2-40B4-BE49-F238E27FC236}">
              <a16:creationId xmlns:a16="http://schemas.microsoft.com/office/drawing/2014/main" id="{1A3273C9-17DF-43A1-ABFF-7F6B4E737AC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11" name="Text Box 7">
          <a:extLst>
            <a:ext uri="{FF2B5EF4-FFF2-40B4-BE49-F238E27FC236}">
              <a16:creationId xmlns:a16="http://schemas.microsoft.com/office/drawing/2014/main" id="{55FD564C-A8C4-4C20-B4FD-89D994E0D3F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12" name="Text Box 7">
          <a:extLst>
            <a:ext uri="{FF2B5EF4-FFF2-40B4-BE49-F238E27FC236}">
              <a16:creationId xmlns:a16="http://schemas.microsoft.com/office/drawing/2014/main" id="{68526E3C-CECE-4AF0-A4B6-F0C7A10C991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13" name="Text Box 7">
          <a:extLst>
            <a:ext uri="{FF2B5EF4-FFF2-40B4-BE49-F238E27FC236}">
              <a16:creationId xmlns:a16="http://schemas.microsoft.com/office/drawing/2014/main" id="{4012C041-AE93-4773-B329-8C713A6E654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14" name="Text Box 7">
          <a:extLst>
            <a:ext uri="{FF2B5EF4-FFF2-40B4-BE49-F238E27FC236}">
              <a16:creationId xmlns:a16="http://schemas.microsoft.com/office/drawing/2014/main" id="{2E35C978-D9B4-4BD4-B463-287D015F49B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15" name="Text Box 7">
          <a:extLst>
            <a:ext uri="{FF2B5EF4-FFF2-40B4-BE49-F238E27FC236}">
              <a16:creationId xmlns:a16="http://schemas.microsoft.com/office/drawing/2014/main" id="{3A1E1388-B94D-49D4-81C1-9A73BC7FC75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16" name="Text Box 7">
          <a:extLst>
            <a:ext uri="{FF2B5EF4-FFF2-40B4-BE49-F238E27FC236}">
              <a16:creationId xmlns:a16="http://schemas.microsoft.com/office/drawing/2014/main" id="{05F7B25E-F9AA-4140-8CA7-B448C372DE4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17" name="Text Box 7">
          <a:extLst>
            <a:ext uri="{FF2B5EF4-FFF2-40B4-BE49-F238E27FC236}">
              <a16:creationId xmlns:a16="http://schemas.microsoft.com/office/drawing/2014/main" id="{02DA8FAC-DAB2-4F03-A12C-522118F21E5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18" name="Text Box 7">
          <a:extLst>
            <a:ext uri="{FF2B5EF4-FFF2-40B4-BE49-F238E27FC236}">
              <a16:creationId xmlns:a16="http://schemas.microsoft.com/office/drawing/2014/main" id="{3D7BCB20-9B58-46CD-B728-E4658E87AD5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19" name="Text Box 7">
          <a:extLst>
            <a:ext uri="{FF2B5EF4-FFF2-40B4-BE49-F238E27FC236}">
              <a16:creationId xmlns:a16="http://schemas.microsoft.com/office/drawing/2014/main" id="{B12AC216-664D-4220-A42F-2DD162D5A89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20" name="Text Box 7">
          <a:extLst>
            <a:ext uri="{FF2B5EF4-FFF2-40B4-BE49-F238E27FC236}">
              <a16:creationId xmlns:a16="http://schemas.microsoft.com/office/drawing/2014/main" id="{031A4471-F115-4609-B65D-F5293E5BAEC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21" name="Text Box 7">
          <a:extLst>
            <a:ext uri="{FF2B5EF4-FFF2-40B4-BE49-F238E27FC236}">
              <a16:creationId xmlns:a16="http://schemas.microsoft.com/office/drawing/2014/main" id="{EB5CAB36-8B23-472F-AB3C-0DE327A2A26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22" name="Text Box 7">
          <a:extLst>
            <a:ext uri="{FF2B5EF4-FFF2-40B4-BE49-F238E27FC236}">
              <a16:creationId xmlns:a16="http://schemas.microsoft.com/office/drawing/2014/main" id="{B0528FAD-BD6E-45D6-BC78-B76ADE87291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23" name="Text Box 7">
          <a:extLst>
            <a:ext uri="{FF2B5EF4-FFF2-40B4-BE49-F238E27FC236}">
              <a16:creationId xmlns:a16="http://schemas.microsoft.com/office/drawing/2014/main" id="{DFA5667A-8D20-4A41-AA26-2A7478D4F70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24" name="Text Box 7">
          <a:extLst>
            <a:ext uri="{FF2B5EF4-FFF2-40B4-BE49-F238E27FC236}">
              <a16:creationId xmlns:a16="http://schemas.microsoft.com/office/drawing/2014/main" id="{8CFF6748-0D5C-4B31-A510-5DE20B5957D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25" name="Text Box 7">
          <a:extLst>
            <a:ext uri="{FF2B5EF4-FFF2-40B4-BE49-F238E27FC236}">
              <a16:creationId xmlns:a16="http://schemas.microsoft.com/office/drawing/2014/main" id="{B93CA0D4-E834-451E-90BC-1E84A0292A9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26" name="Text Box 7">
          <a:extLst>
            <a:ext uri="{FF2B5EF4-FFF2-40B4-BE49-F238E27FC236}">
              <a16:creationId xmlns:a16="http://schemas.microsoft.com/office/drawing/2014/main" id="{DF342225-88AF-403F-A736-73C168EF5A1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27" name="Text Box 7">
          <a:extLst>
            <a:ext uri="{FF2B5EF4-FFF2-40B4-BE49-F238E27FC236}">
              <a16:creationId xmlns:a16="http://schemas.microsoft.com/office/drawing/2014/main" id="{A1FF98FE-FFEB-4A6E-A609-671AFD7DF10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28" name="Text Box 7">
          <a:extLst>
            <a:ext uri="{FF2B5EF4-FFF2-40B4-BE49-F238E27FC236}">
              <a16:creationId xmlns:a16="http://schemas.microsoft.com/office/drawing/2014/main" id="{2179E80F-7D0C-4DF7-A7B8-0E382B312E8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29" name="Text Box 7">
          <a:extLst>
            <a:ext uri="{FF2B5EF4-FFF2-40B4-BE49-F238E27FC236}">
              <a16:creationId xmlns:a16="http://schemas.microsoft.com/office/drawing/2014/main" id="{4199E4B8-D243-476B-B628-BA666DECA71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30" name="Text Box 7">
          <a:extLst>
            <a:ext uri="{FF2B5EF4-FFF2-40B4-BE49-F238E27FC236}">
              <a16:creationId xmlns:a16="http://schemas.microsoft.com/office/drawing/2014/main" id="{A13CD460-1F7E-4C15-8338-D76A109413B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31" name="Text Box 7">
          <a:extLst>
            <a:ext uri="{FF2B5EF4-FFF2-40B4-BE49-F238E27FC236}">
              <a16:creationId xmlns:a16="http://schemas.microsoft.com/office/drawing/2014/main" id="{5AE9CD5B-D18D-4A47-A58E-D49F319CAB7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32" name="Text Box 7">
          <a:extLst>
            <a:ext uri="{FF2B5EF4-FFF2-40B4-BE49-F238E27FC236}">
              <a16:creationId xmlns:a16="http://schemas.microsoft.com/office/drawing/2014/main" id="{488E156A-7899-4C6B-A91F-3D670D1E923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33" name="Text Box 7">
          <a:extLst>
            <a:ext uri="{FF2B5EF4-FFF2-40B4-BE49-F238E27FC236}">
              <a16:creationId xmlns:a16="http://schemas.microsoft.com/office/drawing/2014/main" id="{31D62B91-1525-4F24-9398-9760CDC4DAD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34" name="Text Box 7">
          <a:extLst>
            <a:ext uri="{FF2B5EF4-FFF2-40B4-BE49-F238E27FC236}">
              <a16:creationId xmlns:a16="http://schemas.microsoft.com/office/drawing/2014/main" id="{815CD0C9-C444-4003-96E6-EB7D8018C1A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35" name="Text Box 7">
          <a:extLst>
            <a:ext uri="{FF2B5EF4-FFF2-40B4-BE49-F238E27FC236}">
              <a16:creationId xmlns:a16="http://schemas.microsoft.com/office/drawing/2014/main" id="{A1E3D024-4F12-4562-9371-699594732AD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36" name="Text Box 7">
          <a:extLst>
            <a:ext uri="{FF2B5EF4-FFF2-40B4-BE49-F238E27FC236}">
              <a16:creationId xmlns:a16="http://schemas.microsoft.com/office/drawing/2014/main" id="{A7C5E85D-BEBA-48F3-B988-361307CDB71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37" name="Text Box 7">
          <a:extLst>
            <a:ext uri="{FF2B5EF4-FFF2-40B4-BE49-F238E27FC236}">
              <a16:creationId xmlns:a16="http://schemas.microsoft.com/office/drawing/2014/main" id="{16BFAAB7-1381-4182-8693-A6B2476F54E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38" name="Text Box 7">
          <a:extLst>
            <a:ext uri="{FF2B5EF4-FFF2-40B4-BE49-F238E27FC236}">
              <a16:creationId xmlns:a16="http://schemas.microsoft.com/office/drawing/2014/main" id="{D1B5A446-4788-4B30-94CE-B569AD2174C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39" name="Text Box 7">
          <a:extLst>
            <a:ext uri="{FF2B5EF4-FFF2-40B4-BE49-F238E27FC236}">
              <a16:creationId xmlns:a16="http://schemas.microsoft.com/office/drawing/2014/main" id="{BC915143-1726-4349-8526-318717667F6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40" name="Text Box 7">
          <a:extLst>
            <a:ext uri="{FF2B5EF4-FFF2-40B4-BE49-F238E27FC236}">
              <a16:creationId xmlns:a16="http://schemas.microsoft.com/office/drawing/2014/main" id="{839351BC-E8C7-439A-B95A-F8A3F557D7A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41" name="Text Box 7">
          <a:extLst>
            <a:ext uri="{FF2B5EF4-FFF2-40B4-BE49-F238E27FC236}">
              <a16:creationId xmlns:a16="http://schemas.microsoft.com/office/drawing/2014/main" id="{3DE7B394-E36E-4525-9D6E-292DEB96B3F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42" name="Text Box 7">
          <a:extLst>
            <a:ext uri="{FF2B5EF4-FFF2-40B4-BE49-F238E27FC236}">
              <a16:creationId xmlns:a16="http://schemas.microsoft.com/office/drawing/2014/main" id="{97EA230F-2676-4CC2-B0B9-D6937A925A8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43" name="Text Box 7">
          <a:extLst>
            <a:ext uri="{FF2B5EF4-FFF2-40B4-BE49-F238E27FC236}">
              <a16:creationId xmlns:a16="http://schemas.microsoft.com/office/drawing/2014/main" id="{83771468-2C27-40B4-81B1-8F184FB9F49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44" name="Text Box 7">
          <a:extLst>
            <a:ext uri="{FF2B5EF4-FFF2-40B4-BE49-F238E27FC236}">
              <a16:creationId xmlns:a16="http://schemas.microsoft.com/office/drawing/2014/main" id="{D3080C86-2965-4563-B456-DB207205854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45" name="Text Box 7">
          <a:extLst>
            <a:ext uri="{FF2B5EF4-FFF2-40B4-BE49-F238E27FC236}">
              <a16:creationId xmlns:a16="http://schemas.microsoft.com/office/drawing/2014/main" id="{5F7F9014-4693-4770-9C29-07BF83F97BE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46" name="Text Box 7">
          <a:extLst>
            <a:ext uri="{FF2B5EF4-FFF2-40B4-BE49-F238E27FC236}">
              <a16:creationId xmlns:a16="http://schemas.microsoft.com/office/drawing/2014/main" id="{889A28C7-9579-47B4-8C7A-B4405A692D0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47" name="Text Box 7">
          <a:extLst>
            <a:ext uri="{FF2B5EF4-FFF2-40B4-BE49-F238E27FC236}">
              <a16:creationId xmlns:a16="http://schemas.microsoft.com/office/drawing/2014/main" id="{7267A7C8-9376-40FA-BEC7-9139B5A266E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48" name="Text Box 7">
          <a:extLst>
            <a:ext uri="{FF2B5EF4-FFF2-40B4-BE49-F238E27FC236}">
              <a16:creationId xmlns:a16="http://schemas.microsoft.com/office/drawing/2014/main" id="{E80D0C92-AB90-403D-A33E-6C1BBD2F2C3A}"/>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49" name="Text Box 7">
          <a:extLst>
            <a:ext uri="{FF2B5EF4-FFF2-40B4-BE49-F238E27FC236}">
              <a16:creationId xmlns:a16="http://schemas.microsoft.com/office/drawing/2014/main" id="{DAFCF549-C805-40FE-B288-99D7B53E41EF}"/>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50" name="Text Box 7">
          <a:extLst>
            <a:ext uri="{FF2B5EF4-FFF2-40B4-BE49-F238E27FC236}">
              <a16:creationId xmlns:a16="http://schemas.microsoft.com/office/drawing/2014/main" id="{6CDAF02C-8DA1-45C0-81DC-18B922A33F91}"/>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51" name="Text Box 7">
          <a:extLst>
            <a:ext uri="{FF2B5EF4-FFF2-40B4-BE49-F238E27FC236}">
              <a16:creationId xmlns:a16="http://schemas.microsoft.com/office/drawing/2014/main" id="{CE6AAA20-CEA5-4488-95DD-F5A7558549AC}"/>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52" name="Text Box 7">
          <a:extLst>
            <a:ext uri="{FF2B5EF4-FFF2-40B4-BE49-F238E27FC236}">
              <a16:creationId xmlns:a16="http://schemas.microsoft.com/office/drawing/2014/main" id="{EEC4DB1C-599D-4729-96DD-DBB63F82701D}"/>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53" name="Text Box 7">
          <a:extLst>
            <a:ext uri="{FF2B5EF4-FFF2-40B4-BE49-F238E27FC236}">
              <a16:creationId xmlns:a16="http://schemas.microsoft.com/office/drawing/2014/main" id="{0646F018-4F54-4383-929F-98358563B18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54" name="Text Box 7">
          <a:extLst>
            <a:ext uri="{FF2B5EF4-FFF2-40B4-BE49-F238E27FC236}">
              <a16:creationId xmlns:a16="http://schemas.microsoft.com/office/drawing/2014/main" id="{1B1E8653-62F1-4D3F-999C-604C4477CD1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55" name="Text Box 7">
          <a:extLst>
            <a:ext uri="{FF2B5EF4-FFF2-40B4-BE49-F238E27FC236}">
              <a16:creationId xmlns:a16="http://schemas.microsoft.com/office/drawing/2014/main" id="{E8FE09E8-F592-40E3-9E27-1EAB22CA855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56" name="Text Box 7">
          <a:extLst>
            <a:ext uri="{FF2B5EF4-FFF2-40B4-BE49-F238E27FC236}">
              <a16:creationId xmlns:a16="http://schemas.microsoft.com/office/drawing/2014/main" id="{CA552C58-652F-4AFD-8D0B-F1AD540C06A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57" name="Text Box 7">
          <a:extLst>
            <a:ext uri="{FF2B5EF4-FFF2-40B4-BE49-F238E27FC236}">
              <a16:creationId xmlns:a16="http://schemas.microsoft.com/office/drawing/2014/main" id="{3F11529F-160C-4ED5-9C6A-213B79B5B39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58" name="Text Box 7">
          <a:extLst>
            <a:ext uri="{FF2B5EF4-FFF2-40B4-BE49-F238E27FC236}">
              <a16:creationId xmlns:a16="http://schemas.microsoft.com/office/drawing/2014/main" id="{3322E03A-CD8E-4357-9E37-21AD61E3E08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59" name="Text Box 7">
          <a:extLst>
            <a:ext uri="{FF2B5EF4-FFF2-40B4-BE49-F238E27FC236}">
              <a16:creationId xmlns:a16="http://schemas.microsoft.com/office/drawing/2014/main" id="{814C5F96-61F0-491F-904D-80AFAEDDC5B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60" name="Text Box 7">
          <a:extLst>
            <a:ext uri="{FF2B5EF4-FFF2-40B4-BE49-F238E27FC236}">
              <a16:creationId xmlns:a16="http://schemas.microsoft.com/office/drawing/2014/main" id="{0078E422-73EA-4034-BC72-F5D7D119751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61" name="Text Box 7">
          <a:extLst>
            <a:ext uri="{FF2B5EF4-FFF2-40B4-BE49-F238E27FC236}">
              <a16:creationId xmlns:a16="http://schemas.microsoft.com/office/drawing/2014/main" id="{4DFF07EF-7055-449C-BDCB-D6D51C45FD6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62" name="Text Box 7">
          <a:extLst>
            <a:ext uri="{FF2B5EF4-FFF2-40B4-BE49-F238E27FC236}">
              <a16:creationId xmlns:a16="http://schemas.microsoft.com/office/drawing/2014/main" id="{3369A495-9085-41E3-8B7F-159E45A2D30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63" name="Text Box 7">
          <a:extLst>
            <a:ext uri="{FF2B5EF4-FFF2-40B4-BE49-F238E27FC236}">
              <a16:creationId xmlns:a16="http://schemas.microsoft.com/office/drawing/2014/main" id="{75EC0F85-FEE5-4BB8-9F75-A6E321F6F9A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64" name="Text Box 7">
          <a:extLst>
            <a:ext uri="{FF2B5EF4-FFF2-40B4-BE49-F238E27FC236}">
              <a16:creationId xmlns:a16="http://schemas.microsoft.com/office/drawing/2014/main" id="{C9DC3104-CCD4-4C5C-83B4-CCFFAD22E82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65" name="Text Box 7">
          <a:extLst>
            <a:ext uri="{FF2B5EF4-FFF2-40B4-BE49-F238E27FC236}">
              <a16:creationId xmlns:a16="http://schemas.microsoft.com/office/drawing/2014/main" id="{E01D1A6C-AA5E-42E7-91EC-6894F5B268F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66" name="Text Box 7">
          <a:extLst>
            <a:ext uri="{FF2B5EF4-FFF2-40B4-BE49-F238E27FC236}">
              <a16:creationId xmlns:a16="http://schemas.microsoft.com/office/drawing/2014/main" id="{9EDA660D-6D2A-4D13-8B73-9D57AFDC7A1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67" name="Text Box 7">
          <a:extLst>
            <a:ext uri="{FF2B5EF4-FFF2-40B4-BE49-F238E27FC236}">
              <a16:creationId xmlns:a16="http://schemas.microsoft.com/office/drawing/2014/main" id="{C2BEB17F-A2F5-4DFC-9AF3-FAD0D63CADF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68" name="Text Box 7">
          <a:extLst>
            <a:ext uri="{FF2B5EF4-FFF2-40B4-BE49-F238E27FC236}">
              <a16:creationId xmlns:a16="http://schemas.microsoft.com/office/drawing/2014/main" id="{D04BCEFE-C3AF-469F-AD7B-F63C3078A3F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69" name="Text Box 7">
          <a:extLst>
            <a:ext uri="{FF2B5EF4-FFF2-40B4-BE49-F238E27FC236}">
              <a16:creationId xmlns:a16="http://schemas.microsoft.com/office/drawing/2014/main" id="{1485BD30-1D26-49F8-9493-DF7C3BC403C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70" name="Text Box 7">
          <a:extLst>
            <a:ext uri="{FF2B5EF4-FFF2-40B4-BE49-F238E27FC236}">
              <a16:creationId xmlns:a16="http://schemas.microsoft.com/office/drawing/2014/main" id="{3E64F9BB-1E5C-4022-9CA3-A71962EC377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71" name="Text Box 7">
          <a:extLst>
            <a:ext uri="{FF2B5EF4-FFF2-40B4-BE49-F238E27FC236}">
              <a16:creationId xmlns:a16="http://schemas.microsoft.com/office/drawing/2014/main" id="{9E85139B-C0F0-456E-ACA0-CADF2D6470D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72" name="Text Box 7">
          <a:extLst>
            <a:ext uri="{FF2B5EF4-FFF2-40B4-BE49-F238E27FC236}">
              <a16:creationId xmlns:a16="http://schemas.microsoft.com/office/drawing/2014/main" id="{B6F06FFA-573E-4B90-9232-653786BFB41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73" name="Text Box 7">
          <a:extLst>
            <a:ext uri="{FF2B5EF4-FFF2-40B4-BE49-F238E27FC236}">
              <a16:creationId xmlns:a16="http://schemas.microsoft.com/office/drawing/2014/main" id="{D529E369-E4A6-4052-95DF-AFFB61178AB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74" name="Text Box 7">
          <a:extLst>
            <a:ext uri="{FF2B5EF4-FFF2-40B4-BE49-F238E27FC236}">
              <a16:creationId xmlns:a16="http://schemas.microsoft.com/office/drawing/2014/main" id="{8D83A46B-C693-401A-AE54-B54B73768B5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75" name="Text Box 7">
          <a:extLst>
            <a:ext uri="{FF2B5EF4-FFF2-40B4-BE49-F238E27FC236}">
              <a16:creationId xmlns:a16="http://schemas.microsoft.com/office/drawing/2014/main" id="{2063D109-543D-4ED1-9FB9-6EDFB81A84B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76" name="Text Box 7">
          <a:extLst>
            <a:ext uri="{FF2B5EF4-FFF2-40B4-BE49-F238E27FC236}">
              <a16:creationId xmlns:a16="http://schemas.microsoft.com/office/drawing/2014/main" id="{2B6C4F62-A852-4DFC-AAC6-853CC66BFED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77" name="Text Box 7">
          <a:extLst>
            <a:ext uri="{FF2B5EF4-FFF2-40B4-BE49-F238E27FC236}">
              <a16:creationId xmlns:a16="http://schemas.microsoft.com/office/drawing/2014/main" id="{E695A7F5-37AD-49B3-B9D2-9A0B9477C64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78" name="Text Box 7">
          <a:extLst>
            <a:ext uri="{FF2B5EF4-FFF2-40B4-BE49-F238E27FC236}">
              <a16:creationId xmlns:a16="http://schemas.microsoft.com/office/drawing/2014/main" id="{0E9D1152-26C9-4A30-972A-C521F07C523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79" name="Text Box 7">
          <a:extLst>
            <a:ext uri="{FF2B5EF4-FFF2-40B4-BE49-F238E27FC236}">
              <a16:creationId xmlns:a16="http://schemas.microsoft.com/office/drawing/2014/main" id="{87F2DDFC-C9AB-49EE-BDBF-6E1EB4DBDD7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80" name="Text Box 7">
          <a:extLst>
            <a:ext uri="{FF2B5EF4-FFF2-40B4-BE49-F238E27FC236}">
              <a16:creationId xmlns:a16="http://schemas.microsoft.com/office/drawing/2014/main" id="{FF39B6FF-D3B5-4E49-849A-62A7B972FA2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81" name="Text Box 7">
          <a:extLst>
            <a:ext uri="{FF2B5EF4-FFF2-40B4-BE49-F238E27FC236}">
              <a16:creationId xmlns:a16="http://schemas.microsoft.com/office/drawing/2014/main" id="{4BCE8E57-B897-47EB-836F-C399200A9BA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82" name="Text Box 7">
          <a:extLst>
            <a:ext uri="{FF2B5EF4-FFF2-40B4-BE49-F238E27FC236}">
              <a16:creationId xmlns:a16="http://schemas.microsoft.com/office/drawing/2014/main" id="{DD5EBB84-9B9D-470D-B166-4EC8EC6D2E9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83" name="Text Box 7">
          <a:extLst>
            <a:ext uri="{FF2B5EF4-FFF2-40B4-BE49-F238E27FC236}">
              <a16:creationId xmlns:a16="http://schemas.microsoft.com/office/drawing/2014/main" id="{7C6626EE-D0E3-4DE1-A0E0-7297F2182A4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84" name="Text Box 7">
          <a:extLst>
            <a:ext uri="{FF2B5EF4-FFF2-40B4-BE49-F238E27FC236}">
              <a16:creationId xmlns:a16="http://schemas.microsoft.com/office/drawing/2014/main" id="{D6AE4F80-FADE-41AD-838C-535322AAB92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85" name="Text Box 7">
          <a:extLst>
            <a:ext uri="{FF2B5EF4-FFF2-40B4-BE49-F238E27FC236}">
              <a16:creationId xmlns:a16="http://schemas.microsoft.com/office/drawing/2014/main" id="{9139D9F4-2670-4A2C-B21A-95114C22186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86" name="Text Box 7">
          <a:extLst>
            <a:ext uri="{FF2B5EF4-FFF2-40B4-BE49-F238E27FC236}">
              <a16:creationId xmlns:a16="http://schemas.microsoft.com/office/drawing/2014/main" id="{4D832F77-3E75-4B51-9C27-B621D76EDB3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87" name="Text Box 7">
          <a:extLst>
            <a:ext uri="{FF2B5EF4-FFF2-40B4-BE49-F238E27FC236}">
              <a16:creationId xmlns:a16="http://schemas.microsoft.com/office/drawing/2014/main" id="{5DFE4C61-CBAA-446E-BA76-B4045B7D2EC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88" name="Text Box 7">
          <a:extLst>
            <a:ext uri="{FF2B5EF4-FFF2-40B4-BE49-F238E27FC236}">
              <a16:creationId xmlns:a16="http://schemas.microsoft.com/office/drawing/2014/main" id="{7C424015-7E78-442B-BD10-E34B447A677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89" name="Text Box 7">
          <a:extLst>
            <a:ext uri="{FF2B5EF4-FFF2-40B4-BE49-F238E27FC236}">
              <a16:creationId xmlns:a16="http://schemas.microsoft.com/office/drawing/2014/main" id="{8BA9F0CD-95C8-4715-82E2-B2998EF407F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90" name="Text Box 7">
          <a:extLst>
            <a:ext uri="{FF2B5EF4-FFF2-40B4-BE49-F238E27FC236}">
              <a16:creationId xmlns:a16="http://schemas.microsoft.com/office/drawing/2014/main" id="{4A15BFDC-471F-4587-BE9E-48855941765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91" name="Text Box 7">
          <a:extLst>
            <a:ext uri="{FF2B5EF4-FFF2-40B4-BE49-F238E27FC236}">
              <a16:creationId xmlns:a16="http://schemas.microsoft.com/office/drawing/2014/main" id="{3F4C9B24-CA27-4E17-B355-CC9B09B69C9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92" name="Text Box 7">
          <a:extLst>
            <a:ext uri="{FF2B5EF4-FFF2-40B4-BE49-F238E27FC236}">
              <a16:creationId xmlns:a16="http://schemas.microsoft.com/office/drawing/2014/main" id="{0AE76BDF-0E93-4BD5-88CF-49B15A413DF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93" name="Text Box 7">
          <a:extLst>
            <a:ext uri="{FF2B5EF4-FFF2-40B4-BE49-F238E27FC236}">
              <a16:creationId xmlns:a16="http://schemas.microsoft.com/office/drawing/2014/main" id="{0D3CC790-AB64-42F0-96D7-96FB9D29CDF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94" name="Text Box 7">
          <a:extLst>
            <a:ext uri="{FF2B5EF4-FFF2-40B4-BE49-F238E27FC236}">
              <a16:creationId xmlns:a16="http://schemas.microsoft.com/office/drawing/2014/main" id="{002D5B29-2AF6-450F-AB65-7869DE383FE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95" name="Text Box 7">
          <a:extLst>
            <a:ext uri="{FF2B5EF4-FFF2-40B4-BE49-F238E27FC236}">
              <a16:creationId xmlns:a16="http://schemas.microsoft.com/office/drawing/2014/main" id="{CDA1EC9D-511B-424A-95E1-9BA69A25C74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96" name="Text Box 7">
          <a:extLst>
            <a:ext uri="{FF2B5EF4-FFF2-40B4-BE49-F238E27FC236}">
              <a16:creationId xmlns:a16="http://schemas.microsoft.com/office/drawing/2014/main" id="{AEC5ACF0-18BA-48BA-9CD6-B8A8B374569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97" name="Text Box 7">
          <a:extLst>
            <a:ext uri="{FF2B5EF4-FFF2-40B4-BE49-F238E27FC236}">
              <a16:creationId xmlns:a16="http://schemas.microsoft.com/office/drawing/2014/main" id="{1F8DEC5F-B97D-4838-A9F7-85309841A09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98" name="Text Box 7">
          <a:extLst>
            <a:ext uri="{FF2B5EF4-FFF2-40B4-BE49-F238E27FC236}">
              <a16:creationId xmlns:a16="http://schemas.microsoft.com/office/drawing/2014/main" id="{CC0417D2-B833-4C3E-A375-554E570A007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2999" name="Text Box 7">
          <a:extLst>
            <a:ext uri="{FF2B5EF4-FFF2-40B4-BE49-F238E27FC236}">
              <a16:creationId xmlns:a16="http://schemas.microsoft.com/office/drawing/2014/main" id="{15379860-2376-4148-84C2-10167E1DDEE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00" name="Text Box 7">
          <a:extLst>
            <a:ext uri="{FF2B5EF4-FFF2-40B4-BE49-F238E27FC236}">
              <a16:creationId xmlns:a16="http://schemas.microsoft.com/office/drawing/2014/main" id="{ABE68285-9B20-4E2B-863E-FC76FB2D073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01" name="Text Box 7">
          <a:extLst>
            <a:ext uri="{FF2B5EF4-FFF2-40B4-BE49-F238E27FC236}">
              <a16:creationId xmlns:a16="http://schemas.microsoft.com/office/drawing/2014/main" id="{2FFF7668-092E-4620-A9A1-911DB14AA76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02" name="Text Box 7">
          <a:extLst>
            <a:ext uri="{FF2B5EF4-FFF2-40B4-BE49-F238E27FC236}">
              <a16:creationId xmlns:a16="http://schemas.microsoft.com/office/drawing/2014/main" id="{95A684A8-4498-4D7D-A7D3-BFF7E6C3AAF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03" name="Text Box 7">
          <a:extLst>
            <a:ext uri="{FF2B5EF4-FFF2-40B4-BE49-F238E27FC236}">
              <a16:creationId xmlns:a16="http://schemas.microsoft.com/office/drawing/2014/main" id="{909ED8D8-4FE9-44D3-A9B3-B7C75F7C076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04" name="Text Box 7">
          <a:extLst>
            <a:ext uri="{FF2B5EF4-FFF2-40B4-BE49-F238E27FC236}">
              <a16:creationId xmlns:a16="http://schemas.microsoft.com/office/drawing/2014/main" id="{1F1AC394-A497-4B52-A75A-C7EB75E1AFA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05" name="Text Box 7">
          <a:extLst>
            <a:ext uri="{FF2B5EF4-FFF2-40B4-BE49-F238E27FC236}">
              <a16:creationId xmlns:a16="http://schemas.microsoft.com/office/drawing/2014/main" id="{893BFCC7-2681-4832-9F52-6CEC040169D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06" name="Text Box 7">
          <a:extLst>
            <a:ext uri="{FF2B5EF4-FFF2-40B4-BE49-F238E27FC236}">
              <a16:creationId xmlns:a16="http://schemas.microsoft.com/office/drawing/2014/main" id="{B24B2C63-7AFA-4DA7-8353-954ADF16E2C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07" name="Text Box 7">
          <a:extLst>
            <a:ext uri="{FF2B5EF4-FFF2-40B4-BE49-F238E27FC236}">
              <a16:creationId xmlns:a16="http://schemas.microsoft.com/office/drawing/2014/main" id="{23080667-C252-4E94-B636-85C1F3A9B57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08" name="Text Box 7">
          <a:extLst>
            <a:ext uri="{FF2B5EF4-FFF2-40B4-BE49-F238E27FC236}">
              <a16:creationId xmlns:a16="http://schemas.microsoft.com/office/drawing/2014/main" id="{9FF831FC-6527-4D8E-9E03-E5219E703CA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09" name="Text Box 7">
          <a:extLst>
            <a:ext uri="{FF2B5EF4-FFF2-40B4-BE49-F238E27FC236}">
              <a16:creationId xmlns:a16="http://schemas.microsoft.com/office/drawing/2014/main" id="{9656A2E2-13A7-4B48-9B67-B43DEB75BE5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10" name="Text Box 7">
          <a:extLst>
            <a:ext uri="{FF2B5EF4-FFF2-40B4-BE49-F238E27FC236}">
              <a16:creationId xmlns:a16="http://schemas.microsoft.com/office/drawing/2014/main" id="{1BF626C7-AB00-4CB5-B58E-6F40D5B3A92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11" name="Text Box 7">
          <a:extLst>
            <a:ext uri="{FF2B5EF4-FFF2-40B4-BE49-F238E27FC236}">
              <a16:creationId xmlns:a16="http://schemas.microsoft.com/office/drawing/2014/main" id="{C31EC405-6971-42BA-9002-1B61B9C2597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12" name="Text Box 7">
          <a:extLst>
            <a:ext uri="{FF2B5EF4-FFF2-40B4-BE49-F238E27FC236}">
              <a16:creationId xmlns:a16="http://schemas.microsoft.com/office/drawing/2014/main" id="{6F64A691-D8F6-491A-A3E0-46698E9CA9C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13" name="Text Box 7">
          <a:extLst>
            <a:ext uri="{FF2B5EF4-FFF2-40B4-BE49-F238E27FC236}">
              <a16:creationId xmlns:a16="http://schemas.microsoft.com/office/drawing/2014/main" id="{BA82E443-76A8-4568-A93E-18E94E455CD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14" name="Text Box 7">
          <a:extLst>
            <a:ext uri="{FF2B5EF4-FFF2-40B4-BE49-F238E27FC236}">
              <a16:creationId xmlns:a16="http://schemas.microsoft.com/office/drawing/2014/main" id="{6007DAAE-1A8E-4C48-82FE-C66742652B9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15" name="Text Box 7">
          <a:extLst>
            <a:ext uri="{FF2B5EF4-FFF2-40B4-BE49-F238E27FC236}">
              <a16:creationId xmlns:a16="http://schemas.microsoft.com/office/drawing/2014/main" id="{987C84C4-540C-4201-A531-C46EA7EBE29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16" name="Text Box 7">
          <a:extLst>
            <a:ext uri="{FF2B5EF4-FFF2-40B4-BE49-F238E27FC236}">
              <a16:creationId xmlns:a16="http://schemas.microsoft.com/office/drawing/2014/main" id="{AF9906DD-72F3-4348-B63F-C028DAF9665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17" name="Text Box 7">
          <a:extLst>
            <a:ext uri="{FF2B5EF4-FFF2-40B4-BE49-F238E27FC236}">
              <a16:creationId xmlns:a16="http://schemas.microsoft.com/office/drawing/2014/main" id="{5C5428F5-46B6-40A6-9A04-F5C7ACE9A53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18" name="Text Box 7">
          <a:extLst>
            <a:ext uri="{FF2B5EF4-FFF2-40B4-BE49-F238E27FC236}">
              <a16:creationId xmlns:a16="http://schemas.microsoft.com/office/drawing/2014/main" id="{6476AB59-FD9B-478F-9F62-77C85B32A8C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19" name="Text Box 7">
          <a:extLst>
            <a:ext uri="{FF2B5EF4-FFF2-40B4-BE49-F238E27FC236}">
              <a16:creationId xmlns:a16="http://schemas.microsoft.com/office/drawing/2014/main" id="{C97E3F4E-6434-4B6B-B9F1-D6CA20ED95A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20" name="Text Box 7">
          <a:extLst>
            <a:ext uri="{FF2B5EF4-FFF2-40B4-BE49-F238E27FC236}">
              <a16:creationId xmlns:a16="http://schemas.microsoft.com/office/drawing/2014/main" id="{497EC4F8-FA6F-4D68-8EBC-833DC2F3B50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21" name="Text Box 7">
          <a:extLst>
            <a:ext uri="{FF2B5EF4-FFF2-40B4-BE49-F238E27FC236}">
              <a16:creationId xmlns:a16="http://schemas.microsoft.com/office/drawing/2014/main" id="{AE8A10AD-A288-424B-A9ED-416EA6EC130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22" name="Text Box 7">
          <a:extLst>
            <a:ext uri="{FF2B5EF4-FFF2-40B4-BE49-F238E27FC236}">
              <a16:creationId xmlns:a16="http://schemas.microsoft.com/office/drawing/2014/main" id="{F96C57B6-E022-4901-BB99-9B0DFD28FF6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23" name="Text Box 7">
          <a:extLst>
            <a:ext uri="{FF2B5EF4-FFF2-40B4-BE49-F238E27FC236}">
              <a16:creationId xmlns:a16="http://schemas.microsoft.com/office/drawing/2014/main" id="{F639241A-8BA0-48E0-AC2B-33BB7867419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24" name="Text Box 7">
          <a:extLst>
            <a:ext uri="{FF2B5EF4-FFF2-40B4-BE49-F238E27FC236}">
              <a16:creationId xmlns:a16="http://schemas.microsoft.com/office/drawing/2014/main" id="{B51C28E2-1A6E-4A72-A472-A00A27265C0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25" name="Text Box 7">
          <a:extLst>
            <a:ext uri="{FF2B5EF4-FFF2-40B4-BE49-F238E27FC236}">
              <a16:creationId xmlns:a16="http://schemas.microsoft.com/office/drawing/2014/main" id="{BD23BCC3-2FBB-4B91-8ECF-2345F00B171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26" name="Text Box 7">
          <a:extLst>
            <a:ext uri="{FF2B5EF4-FFF2-40B4-BE49-F238E27FC236}">
              <a16:creationId xmlns:a16="http://schemas.microsoft.com/office/drawing/2014/main" id="{4A5DD9C1-BA59-4A39-A740-57F24158E5A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27" name="Text Box 7">
          <a:extLst>
            <a:ext uri="{FF2B5EF4-FFF2-40B4-BE49-F238E27FC236}">
              <a16:creationId xmlns:a16="http://schemas.microsoft.com/office/drawing/2014/main" id="{BC9D1C98-0F30-46ED-B6EC-360F8298D4D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28" name="Text Box 7">
          <a:extLst>
            <a:ext uri="{FF2B5EF4-FFF2-40B4-BE49-F238E27FC236}">
              <a16:creationId xmlns:a16="http://schemas.microsoft.com/office/drawing/2014/main" id="{1D574053-CD11-4F29-BDC1-DD4FFB30BBB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29" name="Text Box 7">
          <a:extLst>
            <a:ext uri="{FF2B5EF4-FFF2-40B4-BE49-F238E27FC236}">
              <a16:creationId xmlns:a16="http://schemas.microsoft.com/office/drawing/2014/main" id="{91FD8764-9216-4BC8-9D13-0917C8D0BE4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30" name="Text Box 7">
          <a:extLst>
            <a:ext uri="{FF2B5EF4-FFF2-40B4-BE49-F238E27FC236}">
              <a16:creationId xmlns:a16="http://schemas.microsoft.com/office/drawing/2014/main" id="{873849C8-08B8-4EA4-B78D-E01652148A1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31" name="Text Box 7">
          <a:extLst>
            <a:ext uri="{FF2B5EF4-FFF2-40B4-BE49-F238E27FC236}">
              <a16:creationId xmlns:a16="http://schemas.microsoft.com/office/drawing/2014/main" id="{9082E34B-7FC2-4ACA-A49C-7ED3B572E47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32" name="Text Box 7">
          <a:extLst>
            <a:ext uri="{FF2B5EF4-FFF2-40B4-BE49-F238E27FC236}">
              <a16:creationId xmlns:a16="http://schemas.microsoft.com/office/drawing/2014/main" id="{C3910D17-0486-4C0D-A362-D8A9023E2B6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33" name="Text Box 7">
          <a:extLst>
            <a:ext uri="{FF2B5EF4-FFF2-40B4-BE49-F238E27FC236}">
              <a16:creationId xmlns:a16="http://schemas.microsoft.com/office/drawing/2014/main" id="{E1055A0E-ADF0-4344-B4B9-A8E535C29FE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34" name="Text Box 7">
          <a:extLst>
            <a:ext uri="{FF2B5EF4-FFF2-40B4-BE49-F238E27FC236}">
              <a16:creationId xmlns:a16="http://schemas.microsoft.com/office/drawing/2014/main" id="{872EA0D0-5E3D-49DE-A115-435024F4623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35" name="Text Box 7">
          <a:extLst>
            <a:ext uri="{FF2B5EF4-FFF2-40B4-BE49-F238E27FC236}">
              <a16:creationId xmlns:a16="http://schemas.microsoft.com/office/drawing/2014/main" id="{0058601A-147F-406B-834B-E826DD211F5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36" name="Text Box 7">
          <a:extLst>
            <a:ext uri="{FF2B5EF4-FFF2-40B4-BE49-F238E27FC236}">
              <a16:creationId xmlns:a16="http://schemas.microsoft.com/office/drawing/2014/main" id="{94524BD1-CAE1-42BD-997A-BF46CE2F508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37" name="Text Box 7">
          <a:extLst>
            <a:ext uri="{FF2B5EF4-FFF2-40B4-BE49-F238E27FC236}">
              <a16:creationId xmlns:a16="http://schemas.microsoft.com/office/drawing/2014/main" id="{61AE25C2-58E4-4E81-BB11-D523EC48668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38" name="Text Box 7">
          <a:extLst>
            <a:ext uri="{FF2B5EF4-FFF2-40B4-BE49-F238E27FC236}">
              <a16:creationId xmlns:a16="http://schemas.microsoft.com/office/drawing/2014/main" id="{3CA25155-89A3-4617-92CE-F8C32F39276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39" name="Text Box 7">
          <a:extLst>
            <a:ext uri="{FF2B5EF4-FFF2-40B4-BE49-F238E27FC236}">
              <a16:creationId xmlns:a16="http://schemas.microsoft.com/office/drawing/2014/main" id="{11B27D7A-F654-4A38-AE3A-2B9CC24A7C9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40" name="Text Box 7">
          <a:extLst>
            <a:ext uri="{FF2B5EF4-FFF2-40B4-BE49-F238E27FC236}">
              <a16:creationId xmlns:a16="http://schemas.microsoft.com/office/drawing/2014/main" id="{22B6942D-57E9-4B87-81C3-217CC2DF211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41" name="Text Box 7">
          <a:extLst>
            <a:ext uri="{FF2B5EF4-FFF2-40B4-BE49-F238E27FC236}">
              <a16:creationId xmlns:a16="http://schemas.microsoft.com/office/drawing/2014/main" id="{5366BB9F-6F30-420B-ACDB-A35443CC795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42" name="Text Box 7">
          <a:extLst>
            <a:ext uri="{FF2B5EF4-FFF2-40B4-BE49-F238E27FC236}">
              <a16:creationId xmlns:a16="http://schemas.microsoft.com/office/drawing/2014/main" id="{234664DB-1EAD-4DC4-A2B2-C18B4C4EBF3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0</xdr:rowOff>
    </xdr:from>
    <xdr:to>
      <xdr:col>20</xdr:col>
      <xdr:colOff>985157</xdr:colOff>
      <xdr:row>21</xdr:row>
      <xdr:rowOff>0</xdr:rowOff>
    </xdr:to>
    <xdr:sp macro="[1]!mostrarControlesExistentes" textlink="">
      <xdr:nvSpPr>
        <xdr:cNvPr id="13043" name="Text Box 7">
          <a:extLst>
            <a:ext uri="{FF2B5EF4-FFF2-40B4-BE49-F238E27FC236}">
              <a16:creationId xmlns:a16="http://schemas.microsoft.com/office/drawing/2014/main" id="{FE6825E3-3DEE-4933-8F6D-B177BAED6E3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4" name="Text Box 7">
          <a:extLst>
            <a:ext uri="{FF2B5EF4-FFF2-40B4-BE49-F238E27FC236}">
              <a16:creationId xmlns:a16="http://schemas.microsoft.com/office/drawing/2014/main" id="{5CF73B75-271F-425D-B4B3-06E104EB159D}"/>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5" name="Text Box 7">
          <a:extLst>
            <a:ext uri="{FF2B5EF4-FFF2-40B4-BE49-F238E27FC236}">
              <a16:creationId xmlns:a16="http://schemas.microsoft.com/office/drawing/2014/main" id="{1787E216-7609-4FC0-B797-289C10E38395}"/>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6" name="Text Box 7">
          <a:extLst>
            <a:ext uri="{FF2B5EF4-FFF2-40B4-BE49-F238E27FC236}">
              <a16:creationId xmlns:a16="http://schemas.microsoft.com/office/drawing/2014/main" id="{78DADAA5-2B61-469B-86F5-FDEFC6C05D62}"/>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7" name="Text Box 7">
          <a:extLst>
            <a:ext uri="{FF2B5EF4-FFF2-40B4-BE49-F238E27FC236}">
              <a16:creationId xmlns:a16="http://schemas.microsoft.com/office/drawing/2014/main" id="{23E31426-B5E1-47D0-9734-F1544F018B57}"/>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8" name="Text Box 7">
          <a:extLst>
            <a:ext uri="{FF2B5EF4-FFF2-40B4-BE49-F238E27FC236}">
              <a16:creationId xmlns:a16="http://schemas.microsoft.com/office/drawing/2014/main" id="{C93CB446-35F0-497C-A37B-948F4851A734}"/>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49" name="Text Box 7">
          <a:extLst>
            <a:ext uri="{FF2B5EF4-FFF2-40B4-BE49-F238E27FC236}">
              <a16:creationId xmlns:a16="http://schemas.microsoft.com/office/drawing/2014/main" id="{2605D360-FC89-4797-8B12-384DFB09E82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50" name="Text Box 7">
          <a:extLst>
            <a:ext uri="{FF2B5EF4-FFF2-40B4-BE49-F238E27FC236}">
              <a16:creationId xmlns:a16="http://schemas.microsoft.com/office/drawing/2014/main" id="{D1D8D254-28DA-472B-9846-100AAB085F3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51" name="Text Box 7">
          <a:extLst>
            <a:ext uri="{FF2B5EF4-FFF2-40B4-BE49-F238E27FC236}">
              <a16:creationId xmlns:a16="http://schemas.microsoft.com/office/drawing/2014/main" id="{DE0D020D-19A3-4CE7-8C2E-3A52EACD8BF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52" name="Text Box 7">
          <a:extLst>
            <a:ext uri="{FF2B5EF4-FFF2-40B4-BE49-F238E27FC236}">
              <a16:creationId xmlns:a16="http://schemas.microsoft.com/office/drawing/2014/main" id="{03F2C68B-E6E4-4958-9369-6AADC7C0085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53" name="Text Box 7">
          <a:extLst>
            <a:ext uri="{FF2B5EF4-FFF2-40B4-BE49-F238E27FC236}">
              <a16:creationId xmlns:a16="http://schemas.microsoft.com/office/drawing/2014/main" id="{CA0AD5AC-4C4C-4058-9DFC-82F84E72C4B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54" name="Text Box 7">
          <a:extLst>
            <a:ext uri="{FF2B5EF4-FFF2-40B4-BE49-F238E27FC236}">
              <a16:creationId xmlns:a16="http://schemas.microsoft.com/office/drawing/2014/main" id="{02A7E4AC-960C-49BC-8594-548EE406C0E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55" name="Text Box 7">
          <a:extLst>
            <a:ext uri="{FF2B5EF4-FFF2-40B4-BE49-F238E27FC236}">
              <a16:creationId xmlns:a16="http://schemas.microsoft.com/office/drawing/2014/main" id="{758898E1-46C6-4B8A-B85F-BF9C3329E07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56" name="Text Box 7">
          <a:extLst>
            <a:ext uri="{FF2B5EF4-FFF2-40B4-BE49-F238E27FC236}">
              <a16:creationId xmlns:a16="http://schemas.microsoft.com/office/drawing/2014/main" id="{E075A9E4-9B4D-4DBC-B125-33174D23911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57" name="Text Box 7">
          <a:extLst>
            <a:ext uri="{FF2B5EF4-FFF2-40B4-BE49-F238E27FC236}">
              <a16:creationId xmlns:a16="http://schemas.microsoft.com/office/drawing/2014/main" id="{E72D85E8-AB95-4195-A6DD-23D35248978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58" name="Text Box 7">
          <a:extLst>
            <a:ext uri="{FF2B5EF4-FFF2-40B4-BE49-F238E27FC236}">
              <a16:creationId xmlns:a16="http://schemas.microsoft.com/office/drawing/2014/main" id="{797151C4-A6B7-4830-BC4F-7AF6BD35CB9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59" name="Text Box 7">
          <a:extLst>
            <a:ext uri="{FF2B5EF4-FFF2-40B4-BE49-F238E27FC236}">
              <a16:creationId xmlns:a16="http://schemas.microsoft.com/office/drawing/2014/main" id="{A3ED92A3-24D1-435A-9071-1CFB821C9C6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60" name="Text Box 7">
          <a:extLst>
            <a:ext uri="{FF2B5EF4-FFF2-40B4-BE49-F238E27FC236}">
              <a16:creationId xmlns:a16="http://schemas.microsoft.com/office/drawing/2014/main" id="{B144F3D2-1A52-4EA0-B84A-7CE79A5EF8D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61" name="Text Box 7">
          <a:extLst>
            <a:ext uri="{FF2B5EF4-FFF2-40B4-BE49-F238E27FC236}">
              <a16:creationId xmlns:a16="http://schemas.microsoft.com/office/drawing/2014/main" id="{5DAE4DAB-A8D7-4796-934E-C4BB306C61E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62" name="Text Box 7">
          <a:extLst>
            <a:ext uri="{FF2B5EF4-FFF2-40B4-BE49-F238E27FC236}">
              <a16:creationId xmlns:a16="http://schemas.microsoft.com/office/drawing/2014/main" id="{7376097E-8C79-41CD-9B8A-3D85F46D73A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63" name="Text Box 7">
          <a:extLst>
            <a:ext uri="{FF2B5EF4-FFF2-40B4-BE49-F238E27FC236}">
              <a16:creationId xmlns:a16="http://schemas.microsoft.com/office/drawing/2014/main" id="{F6B10E80-E2DD-4A08-BF08-64DE842BA56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64" name="Text Box 7">
          <a:extLst>
            <a:ext uri="{FF2B5EF4-FFF2-40B4-BE49-F238E27FC236}">
              <a16:creationId xmlns:a16="http://schemas.microsoft.com/office/drawing/2014/main" id="{284D25B8-24F8-4AC2-AA8F-65D10191B30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65" name="Text Box 7">
          <a:extLst>
            <a:ext uri="{FF2B5EF4-FFF2-40B4-BE49-F238E27FC236}">
              <a16:creationId xmlns:a16="http://schemas.microsoft.com/office/drawing/2014/main" id="{39E96927-5C36-4534-9483-7046E5DDAF5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66" name="Text Box 7">
          <a:extLst>
            <a:ext uri="{FF2B5EF4-FFF2-40B4-BE49-F238E27FC236}">
              <a16:creationId xmlns:a16="http://schemas.microsoft.com/office/drawing/2014/main" id="{A0F28145-DF7E-456E-B067-59A6155E55C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67" name="Text Box 7">
          <a:extLst>
            <a:ext uri="{FF2B5EF4-FFF2-40B4-BE49-F238E27FC236}">
              <a16:creationId xmlns:a16="http://schemas.microsoft.com/office/drawing/2014/main" id="{2EF7AC01-B46D-4F4A-8A61-FEEABEFFF42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68" name="Text Box 7">
          <a:extLst>
            <a:ext uri="{FF2B5EF4-FFF2-40B4-BE49-F238E27FC236}">
              <a16:creationId xmlns:a16="http://schemas.microsoft.com/office/drawing/2014/main" id="{51DE8B75-16AB-4778-BD21-0D66FC53A1F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69" name="Text Box 7">
          <a:extLst>
            <a:ext uri="{FF2B5EF4-FFF2-40B4-BE49-F238E27FC236}">
              <a16:creationId xmlns:a16="http://schemas.microsoft.com/office/drawing/2014/main" id="{7175E7CB-6B50-4610-B2F4-69E18162A25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70" name="Text Box 7">
          <a:extLst>
            <a:ext uri="{FF2B5EF4-FFF2-40B4-BE49-F238E27FC236}">
              <a16:creationId xmlns:a16="http://schemas.microsoft.com/office/drawing/2014/main" id="{82F9D200-A53B-4EF3-9479-DFB2AD32198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71" name="Text Box 7">
          <a:extLst>
            <a:ext uri="{FF2B5EF4-FFF2-40B4-BE49-F238E27FC236}">
              <a16:creationId xmlns:a16="http://schemas.microsoft.com/office/drawing/2014/main" id="{EE7838F5-B8B5-44B2-B1AE-04A97DCEBBC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72" name="Text Box 7">
          <a:extLst>
            <a:ext uri="{FF2B5EF4-FFF2-40B4-BE49-F238E27FC236}">
              <a16:creationId xmlns:a16="http://schemas.microsoft.com/office/drawing/2014/main" id="{94E2DE8A-EE64-4F05-AAE3-F7DF5BEF865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73" name="Text Box 7">
          <a:extLst>
            <a:ext uri="{FF2B5EF4-FFF2-40B4-BE49-F238E27FC236}">
              <a16:creationId xmlns:a16="http://schemas.microsoft.com/office/drawing/2014/main" id="{5976CB62-3F89-4862-946C-8C49913134F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74" name="Text Box 7">
          <a:extLst>
            <a:ext uri="{FF2B5EF4-FFF2-40B4-BE49-F238E27FC236}">
              <a16:creationId xmlns:a16="http://schemas.microsoft.com/office/drawing/2014/main" id="{BEE7802E-197B-4B9E-9AAC-21D992198A5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75" name="Text Box 7">
          <a:extLst>
            <a:ext uri="{FF2B5EF4-FFF2-40B4-BE49-F238E27FC236}">
              <a16:creationId xmlns:a16="http://schemas.microsoft.com/office/drawing/2014/main" id="{55FDD0F5-367E-4169-A4B9-4B826F513EC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76" name="Text Box 7">
          <a:extLst>
            <a:ext uri="{FF2B5EF4-FFF2-40B4-BE49-F238E27FC236}">
              <a16:creationId xmlns:a16="http://schemas.microsoft.com/office/drawing/2014/main" id="{86F65A95-0722-4C50-864B-8EBBB1DBB98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77" name="Text Box 7">
          <a:extLst>
            <a:ext uri="{FF2B5EF4-FFF2-40B4-BE49-F238E27FC236}">
              <a16:creationId xmlns:a16="http://schemas.microsoft.com/office/drawing/2014/main" id="{18C3F1B4-C31C-45B8-8726-41B172F2712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78" name="Text Box 7">
          <a:extLst>
            <a:ext uri="{FF2B5EF4-FFF2-40B4-BE49-F238E27FC236}">
              <a16:creationId xmlns:a16="http://schemas.microsoft.com/office/drawing/2014/main" id="{CA518F0C-BD30-4239-8ECC-7FBAC0E92C0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79" name="Text Box 7">
          <a:extLst>
            <a:ext uri="{FF2B5EF4-FFF2-40B4-BE49-F238E27FC236}">
              <a16:creationId xmlns:a16="http://schemas.microsoft.com/office/drawing/2014/main" id="{7FA50D96-DF31-42D2-8478-E30770E3885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80" name="Text Box 7">
          <a:extLst>
            <a:ext uri="{FF2B5EF4-FFF2-40B4-BE49-F238E27FC236}">
              <a16:creationId xmlns:a16="http://schemas.microsoft.com/office/drawing/2014/main" id="{2DDC5D4D-97D3-465A-9F8C-3A892E19D96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81" name="Text Box 7">
          <a:extLst>
            <a:ext uri="{FF2B5EF4-FFF2-40B4-BE49-F238E27FC236}">
              <a16:creationId xmlns:a16="http://schemas.microsoft.com/office/drawing/2014/main" id="{808AE24F-2564-47C4-A467-AA39E774BF1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82" name="Text Box 7">
          <a:extLst>
            <a:ext uri="{FF2B5EF4-FFF2-40B4-BE49-F238E27FC236}">
              <a16:creationId xmlns:a16="http://schemas.microsoft.com/office/drawing/2014/main" id="{6FBFF651-CEEF-4CB5-96BC-CEFA25E94E1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83" name="Text Box 7">
          <a:extLst>
            <a:ext uri="{FF2B5EF4-FFF2-40B4-BE49-F238E27FC236}">
              <a16:creationId xmlns:a16="http://schemas.microsoft.com/office/drawing/2014/main" id="{B33B8EB0-A113-4877-ADB3-24D288D3936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84" name="Text Box 7">
          <a:extLst>
            <a:ext uri="{FF2B5EF4-FFF2-40B4-BE49-F238E27FC236}">
              <a16:creationId xmlns:a16="http://schemas.microsoft.com/office/drawing/2014/main" id="{7CED067C-F236-45CE-9160-6E88F1C2023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85" name="Text Box 7">
          <a:extLst>
            <a:ext uri="{FF2B5EF4-FFF2-40B4-BE49-F238E27FC236}">
              <a16:creationId xmlns:a16="http://schemas.microsoft.com/office/drawing/2014/main" id="{D72186D3-5B7A-4F90-81CB-0FA5334E988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86" name="Text Box 7">
          <a:extLst>
            <a:ext uri="{FF2B5EF4-FFF2-40B4-BE49-F238E27FC236}">
              <a16:creationId xmlns:a16="http://schemas.microsoft.com/office/drawing/2014/main" id="{7AC5F7AC-33F0-4531-AC8B-598B12A255A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87" name="Text Box 7">
          <a:extLst>
            <a:ext uri="{FF2B5EF4-FFF2-40B4-BE49-F238E27FC236}">
              <a16:creationId xmlns:a16="http://schemas.microsoft.com/office/drawing/2014/main" id="{52E3C1C0-877E-4F0B-AF58-E27EF44A981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88" name="Text Box 7">
          <a:extLst>
            <a:ext uri="{FF2B5EF4-FFF2-40B4-BE49-F238E27FC236}">
              <a16:creationId xmlns:a16="http://schemas.microsoft.com/office/drawing/2014/main" id="{917F8E2F-CC9F-4D54-AD9D-D71C9C9AC64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89" name="Text Box 7">
          <a:extLst>
            <a:ext uri="{FF2B5EF4-FFF2-40B4-BE49-F238E27FC236}">
              <a16:creationId xmlns:a16="http://schemas.microsoft.com/office/drawing/2014/main" id="{CD08243B-55A5-4B67-B3D9-80BF82BD445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90" name="Text Box 7">
          <a:extLst>
            <a:ext uri="{FF2B5EF4-FFF2-40B4-BE49-F238E27FC236}">
              <a16:creationId xmlns:a16="http://schemas.microsoft.com/office/drawing/2014/main" id="{366F4D73-EE4B-456C-9DAC-545C14426A8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91" name="Text Box 7">
          <a:extLst>
            <a:ext uri="{FF2B5EF4-FFF2-40B4-BE49-F238E27FC236}">
              <a16:creationId xmlns:a16="http://schemas.microsoft.com/office/drawing/2014/main" id="{E777B0DB-0A4F-4DF2-9F92-AD4805B05DF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92" name="Text Box 7">
          <a:extLst>
            <a:ext uri="{FF2B5EF4-FFF2-40B4-BE49-F238E27FC236}">
              <a16:creationId xmlns:a16="http://schemas.microsoft.com/office/drawing/2014/main" id="{53E8B1AC-F35D-4A08-AAD6-D61EFC64EF6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93" name="Text Box 7">
          <a:extLst>
            <a:ext uri="{FF2B5EF4-FFF2-40B4-BE49-F238E27FC236}">
              <a16:creationId xmlns:a16="http://schemas.microsoft.com/office/drawing/2014/main" id="{D2BA9A2B-8445-4CA2-AEE9-696D31F9607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94" name="Text Box 7">
          <a:extLst>
            <a:ext uri="{FF2B5EF4-FFF2-40B4-BE49-F238E27FC236}">
              <a16:creationId xmlns:a16="http://schemas.microsoft.com/office/drawing/2014/main" id="{9CE72672-CC5D-42AE-8EE7-1CEA9C3DFB9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95" name="Text Box 7">
          <a:extLst>
            <a:ext uri="{FF2B5EF4-FFF2-40B4-BE49-F238E27FC236}">
              <a16:creationId xmlns:a16="http://schemas.microsoft.com/office/drawing/2014/main" id="{F78E1460-5542-4696-9F9C-B6A458AD6B5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96" name="Text Box 7">
          <a:extLst>
            <a:ext uri="{FF2B5EF4-FFF2-40B4-BE49-F238E27FC236}">
              <a16:creationId xmlns:a16="http://schemas.microsoft.com/office/drawing/2014/main" id="{FC16479E-1BFD-41C1-9B0E-39E72CED32A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97" name="Text Box 7">
          <a:extLst>
            <a:ext uri="{FF2B5EF4-FFF2-40B4-BE49-F238E27FC236}">
              <a16:creationId xmlns:a16="http://schemas.microsoft.com/office/drawing/2014/main" id="{0A3AC541-03FA-4B44-B677-05F66FA3C04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98" name="Text Box 7">
          <a:extLst>
            <a:ext uri="{FF2B5EF4-FFF2-40B4-BE49-F238E27FC236}">
              <a16:creationId xmlns:a16="http://schemas.microsoft.com/office/drawing/2014/main" id="{B08F9862-F628-4968-91DC-31C6E46C602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099" name="Text Box 7">
          <a:extLst>
            <a:ext uri="{FF2B5EF4-FFF2-40B4-BE49-F238E27FC236}">
              <a16:creationId xmlns:a16="http://schemas.microsoft.com/office/drawing/2014/main" id="{55FCF0BA-CF85-402B-BE72-C10B20D99D3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00" name="Text Box 7">
          <a:extLst>
            <a:ext uri="{FF2B5EF4-FFF2-40B4-BE49-F238E27FC236}">
              <a16:creationId xmlns:a16="http://schemas.microsoft.com/office/drawing/2014/main" id="{3F430EC6-4704-4C81-AF3D-98951237D15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01" name="Text Box 7">
          <a:extLst>
            <a:ext uri="{FF2B5EF4-FFF2-40B4-BE49-F238E27FC236}">
              <a16:creationId xmlns:a16="http://schemas.microsoft.com/office/drawing/2014/main" id="{52F6ACFD-5981-4F86-A2FE-C3DF4A2DFEC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02" name="Text Box 7">
          <a:extLst>
            <a:ext uri="{FF2B5EF4-FFF2-40B4-BE49-F238E27FC236}">
              <a16:creationId xmlns:a16="http://schemas.microsoft.com/office/drawing/2014/main" id="{1420BAE9-FFF9-4F9B-9DD6-E5C352F5BFC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03" name="Text Box 7">
          <a:extLst>
            <a:ext uri="{FF2B5EF4-FFF2-40B4-BE49-F238E27FC236}">
              <a16:creationId xmlns:a16="http://schemas.microsoft.com/office/drawing/2014/main" id="{8D5A643B-6A48-43F3-8D06-F142DD5C68A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04" name="Text Box 7">
          <a:extLst>
            <a:ext uri="{FF2B5EF4-FFF2-40B4-BE49-F238E27FC236}">
              <a16:creationId xmlns:a16="http://schemas.microsoft.com/office/drawing/2014/main" id="{84D0C2ED-DE0A-4488-A0C9-6F248C73BBA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05" name="Text Box 7">
          <a:extLst>
            <a:ext uri="{FF2B5EF4-FFF2-40B4-BE49-F238E27FC236}">
              <a16:creationId xmlns:a16="http://schemas.microsoft.com/office/drawing/2014/main" id="{F5C4BE3E-23FF-4020-8976-60D141F3361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06" name="Text Box 7">
          <a:extLst>
            <a:ext uri="{FF2B5EF4-FFF2-40B4-BE49-F238E27FC236}">
              <a16:creationId xmlns:a16="http://schemas.microsoft.com/office/drawing/2014/main" id="{8632C295-23AF-4A01-B2DA-7C12C712AB8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07" name="Text Box 7">
          <a:extLst>
            <a:ext uri="{FF2B5EF4-FFF2-40B4-BE49-F238E27FC236}">
              <a16:creationId xmlns:a16="http://schemas.microsoft.com/office/drawing/2014/main" id="{CF7B88A0-5124-47F9-B165-C4DE9429011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08" name="Text Box 7">
          <a:extLst>
            <a:ext uri="{FF2B5EF4-FFF2-40B4-BE49-F238E27FC236}">
              <a16:creationId xmlns:a16="http://schemas.microsoft.com/office/drawing/2014/main" id="{08B9233C-751A-41BB-9C1C-FC11DDD8130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09" name="Text Box 7">
          <a:extLst>
            <a:ext uri="{FF2B5EF4-FFF2-40B4-BE49-F238E27FC236}">
              <a16:creationId xmlns:a16="http://schemas.microsoft.com/office/drawing/2014/main" id="{F199028B-0A14-46AD-A17C-1D9AC6495DF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10" name="Text Box 7">
          <a:extLst>
            <a:ext uri="{FF2B5EF4-FFF2-40B4-BE49-F238E27FC236}">
              <a16:creationId xmlns:a16="http://schemas.microsoft.com/office/drawing/2014/main" id="{F3DF9B00-A832-454F-813F-801A21B6C11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11" name="Text Box 7">
          <a:extLst>
            <a:ext uri="{FF2B5EF4-FFF2-40B4-BE49-F238E27FC236}">
              <a16:creationId xmlns:a16="http://schemas.microsoft.com/office/drawing/2014/main" id="{9EF29DED-5C10-4D4C-9834-8109BB4245E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12" name="Text Box 7">
          <a:extLst>
            <a:ext uri="{FF2B5EF4-FFF2-40B4-BE49-F238E27FC236}">
              <a16:creationId xmlns:a16="http://schemas.microsoft.com/office/drawing/2014/main" id="{052271CE-2201-40F7-88D9-6B25E34E6BA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13" name="Text Box 7">
          <a:extLst>
            <a:ext uri="{FF2B5EF4-FFF2-40B4-BE49-F238E27FC236}">
              <a16:creationId xmlns:a16="http://schemas.microsoft.com/office/drawing/2014/main" id="{8896C067-50B4-472C-B991-15A812BE2DE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14" name="Text Box 7">
          <a:extLst>
            <a:ext uri="{FF2B5EF4-FFF2-40B4-BE49-F238E27FC236}">
              <a16:creationId xmlns:a16="http://schemas.microsoft.com/office/drawing/2014/main" id="{AAE24E9B-798C-497C-AF92-43BDB22FF08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15" name="Text Box 7">
          <a:extLst>
            <a:ext uri="{FF2B5EF4-FFF2-40B4-BE49-F238E27FC236}">
              <a16:creationId xmlns:a16="http://schemas.microsoft.com/office/drawing/2014/main" id="{E004AA88-2C03-4683-8C53-831089980C8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16" name="Text Box 7">
          <a:extLst>
            <a:ext uri="{FF2B5EF4-FFF2-40B4-BE49-F238E27FC236}">
              <a16:creationId xmlns:a16="http://schemas.microsoft.com/office/drawing/2014/main" id="{9B7C35DB-CB1B-4D43-AFBC-6868432CF50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17" name="Text Box 7">
          <a:extLst>
            <a:ext uri="{FF2B5EF4-FFF2-40B4-BE49-F238E27FC236}">
              <a16:creationId xmlns:a16="http://schemas.microsoft.com/office/drawing/2014/main" id="{A892EC69-0EB1-421E-A7EE-94420C93478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18" name="Text Box 7">
          <a:extLst>
            <a:ext uri="{FF2B5EF4-FFF2-40B4-BE49-F238E27FC236}">
              <a16:creationId xmlns:a16="http://schemas.microsoft.com/office/drawing/2014/main" id="{6C94A1E1-3DCA-4C42-B594-BF7344B32D6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19" name="Text Box 7">
          <a:extLst>
            <a:ext uri="{FF2B5EF4-FFF2-40B4-BE49-F238E27FC236}">
              <a16:creationId xmlns:a16="http://schemas.microsoft.com/office/drawing/2014/main" id="{855274F4-8A31-4FE2-8CD6-2BA6CDED454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20" name="Text Box 7">
          <a:extLst>
            <a:ext uri="{FF2B5EF4-FFF2-40B4-BE49-F238E27FC236}">
              <a16:creationId xmlns:a16="http://schemas.microsoft.com/office/drawing/2014/main" id="{ACB4FF8A-E49C-4A7B-8744-209F8F8C537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21" name="Text Box 7">
          <a:extLst>
            <a:ext uri="{FF2B5EF4-FFF2-40B4-BE49-F238E27FC236}">
              <a16:creationId xmlns:a16="http://schemas.microsoft.com/office/drawing/2014/main" id="{443E5872-EF5A-480A-85B1-48CA876F7C2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22" name="Text Box 7">
          <a:extLst>
            <a:ext uri="{FF2B5EF4-FFF2-40B4-BE49-F238E27FC236}">
              <a16:creationId xmlns:a16="http://schemas.microsoft.com/office/drawing/2014/main" id="{780BCBA3-D875-451C-B9FF-32077EB91B9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23" name="Text Box 7">
          <a:extLst>
            <a:ext uri="{FF2B5EF4-FFF2-40B4-BE49-F238E27FC236}">
              <a16:creationId xmlns:a16="http://schemas.microsoft.com/office/drawing/2014/main" id="{55B58907-45B7-4413-BD1D-7CCF56061F5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24" name="Text Box 7">
          <a:extLst>
            <a:ext uri="{FF2B5EF4-FFF2-40B4-BE49-F238E27FC236}">
              <a16:creationId xmlns:a16="http://schemas.microsoft.com/office/drawing/2014/main" id="{11B470D5-192C-4074-BDC0-5BD218F4AD5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25" name="Text Box 7">
          <a:extLst>
            <a:ext uri="{FF2B5EF4-FFF2-40B4-BE49-F238E27FC236}">
              <a16:creationId xmlns:a16="http://schemas.microsoft.com/office/drawing/2014/main" id="{B7830276-C27C-4E39-AC9A-4E1EF35F5F3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26" name="Text Box 7">
          <a:extLst>
            <a:ext uri="{FF2B5EF4-FFF2-40B4-BE49-F238E27FC236}">
              <a16:creationId xmlns:a16="http://schemas.microsoft.com/office/drawing/2014/main" id="{63FDA0B4-EB4D-4A26-9E2A-D3F1AB25173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27" name="Text Box 7">
          <a:extLst>
            <a:ext uri="{FF2B5EF4-FFF2-40B4-BE49-F238E27FC236}">
              <a16:creationId xmlns:a16="http://schemas.microsoft.com/office/drawing/2014/main" id="{B8381499-2D44-4706-BF99-0AF40F3287B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28" name="Text Box 7">
          <a:extLst>
            <a:ext uri="{FF2B5EF4-FFF2-40B4-BE49-F238E27FC236}">
              <a16:creationId xmlns:a16="http://schemas.microsoft.com/office/drawing/2014/main" id="{8E085D5E-4E3C-4F19-9039-B96DE323C88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29" name="Text Box 7">
          <a:extLst>
            <a:ext uri="{FF2B5EF4-FFF2-40B4-BE49-F238E27FC236}">
              <a16:creationId xmlns:a16="http://schemas.microsoft.com/office/drawing/2014/main" id="{8225069A-4271-4453-A454-6ACDBE708C5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30" name="Text Box 7">
          <a:extLst>
            <a:ext uri="{FF2B5EF4-FFF2-40B4-BE49-F238E27FC236}">
              <a16:creationId xmlns:a16="http://schemas.microsoft.com/office/drawing/2014/main" id="{8E668226-ACAE-4ECE-A1F3-B34F75FECE3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31" name="Text Box 7">
          <a:extLst>
            <a:ext uri="{FF2B5EF4-FFF2-40B4-BE49-F238E27FC236}">
              <a16:creationId xmlns:a16="http://schemas.microsoft.com/office/drawing/2014/main" id="{70C2EF81-2D5A-474F-813A-ECB1C0EDB23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32" name="Text Box 7">
          <a:extLst>
            <a:ext uri="{FF2B5EF4-FFF2-40B4-BE49-F238E27FC236}">
              <a16:creationId xmlns:a16="http://schemas.microsoft.com/office/drawing/2014/main" id="{2475CD48-C420-4D3D-B3D3-E9D9E91540C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33" name="Text Box 7">
          <a:extLst>
            <a:ext uri="{FF2B5EF4-FFF2-40B4-BE49-F238E27FC236}">
              <a16:creationId xmlns:a16="http://schemas.microsoft.com/office/drawing/2014/main" id="{327B9525-A8D7-4918-AC3A-CF20809B427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34" name="Text Box 7">
          <a:extLst>
            <a:ext uri="{FF2B5EF4-FFF2-40B4-BE49-F238E27FC236}">
              <a16:creationId xmlns:a16="http://schemas.microsoft.com/office/drawing/2014/main" id="{EF352684-18DF-4908-A308-9B7A2FD7356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35" name="Text Box 7">
          <a:extLst>
            <a:ext uri="{FF2B5EF4-FFF2-40B4-BE49-F238E27FC236}">
              <a16:creationId xmlns:a16="http://schemas.microsoft.com/office/drawing/2014/main" id="{66811FF1-86C7-4813-B0EA-9528B3CA608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36" name="Text Box 7">
          <a:extLst>
            <a:ext uri="{FF2B5EF4-FFF2-40B4-BE49-F238E27FC236}">
              <a16:creationId xmlns:a16="http://schemas.microsoft.com/office/drawing/2014/main" id="{057938A4-E3C9-4085-A98B-20CBE443169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37" name="Text Box 7">
          <a:extLst>
            <a:ext uri="{FF2B5EF4-FFF2-40B4-BE49-F238E27FC236}">
              <a16:creationId xmlns:a16="http://schemas.microsoft.com/office/drawing/2014/main" id="{C8F29D7D-5D62-4C1A-8198-1675284A252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38" name="Text Box 7">
          <a:extLst>
            <a:ext uri="{FF2B5EF4-FFF2-40B4-BE49-F238E27FC236}">
              <a16:creationId xmlns:a16="http://schemas.microsoft.com/office/drawing/2014/main" id="{5E9AEB14-BA61-484F-BCE0-1A0491AAC3A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39" name="Text Box 7">
          <a:extLst>
            <a:ext uri="{FF2B5EF4-FFF2-40B4-BE49-F238E27FC236}">
              <a16:creationId xmlns:a16="http://schemas.microsoft.com/office/drawing/2014/main" id="{5A173FF8-64E3-4CCD-8CAC-3CEF06FD3C7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0" name="Text Box 7">
          <a:extLst>
            <a:ext uri="{FF2B5EF4-FFF2-40B4-BE49-F238E27FC236}">
              <a16:creationId xmlns:a16="http://schemas.microsoft.com/office/drawing/2014/main" id="{B39EEEB8-6E9D-49AE-A3A0-E5DA7E448CC3}"/>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1" name="Text Box 7">
          <a:extLst>
            <a:ext uri="{FF2B5EF4-FFF2-40B4-BE49-F238E27FC236}">
              <a16:creationId xmlns:a16="http://schemas.microsoft.com/office/drawing/2014/main" id="{56B0D834-C6F0-4468-8A24-240C21FE7BAE}"/>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2" name="Text Box 7">
          <a:extLst>
            <a:ext uri="{FF2B5EF4-FFF2-40B4-BE49-F238E27FC236}">
              <a16:creationId xmlns:a16="http://schemas.microsoft.com/office/drawing/2014/main" id="{617CEE46-3AA1-4110-A1F3-773AFC227886}"/>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3" name="Text Box 7">
          <a:extLst>
            <a:ext uri="{FF2B5EF4-FFF2-40B4-BE49-F238E27FC236}">
              <a16:creationId xmlns:a16="http://schemas.microsoft.com/office/drawing/2014/main" id="{7935A701-3DBC-4F61-A096-89B6176F7420}"/>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4" name="Text Box 7">
          <a:extLst>
            <a:ext uri="{FF2B5EF4-FFF2-40B4-BE49-F238E27FC236}">
              <a16:creationId xmlns:a16="http://schemas.microsoft.com/office/drawing/2014/main" id="{E6B6146E-84A1-4628-B037-FE1C1A1D838F}"/>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45" name="Text Box 7">
          <a:extLst>
            <a:ext uri="{FF2B5EF4-FFF2-40B4-BE49-F238E27FC236}">
              <a16:creationId xmlns:a16="http://schemas.microsoft.com/office/drawing/2014/main" id="{D8696E7B-A0C7-422A-A6A5-2463356417E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46" name="Text Box 7">
          <a:extLst>
            <a:ext uri="{FF2B5EF4-FFF2-40B4-BE49-F238E27FC236}">
              <a16:creationId xmlns:a16="http://schemas.microsoft.com/office/drawing/2014/main" id="{7C8C21CA-BA7B-44E9-9E7B-D5BC14AE992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47" name="Text Box 7">
          <a:extLst>
            <a:ext uri="{FF2B5EF4-FFF2-40B4-BE49-F238E27FC236}">
              <a16:creationId xmlns:a16="http://schemas.microsoft.com/office/drawing/2014/main" id="{E1CC07B5-D005-4023-95F8-3FD9A33C293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48" name="Text Box 7">
          <a:extLst>
            <a:ext uri="{FF2B5EF4-FFF2-40B4-BE49-F238E27FC236}">
              <a16:creationId xmlns:a16="http://schemas.microsoft.com/office/drawing/2014/main" id="{F1209337-EA30-41C9-BA8F-88FC5CB0765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49" name="Text Box 7">
          <a:extLst>
            <a:ext uri="{FF2B5EF4-FFF2-40B4-BE49-F238E27FC236}">
              <a16:creationId xmlns:a16="http://schemas.microsoft.com/office/drawing/2014/main" id="{1A70ED75-BFDB-4368-8BB8-02A762D4D7E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50" name="Text Box 7">
          <a:extLst>
            <a:ext uri="{FF2B5EF4-FFF2-40B4-BE49-F238E27FC236}">
              <a16:creationId xmlns:a16="http://schemas.microsoft.com/office/drawing/2014/main" id="{C3CD64CF-5E13-47F2-8F78-98D3F989341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51" name="Text Box 7">
          <a:extLst>
            <a:ext uri="{FF2B5EF4-FFF2-40B4-BE49-F238E27FC236}">
              <a16:creationId xmlns:a16="http://schemas.microsoft.com/office/drawing/2014/main" id="{146479C8-4BFF-4E50-96CF-6DC9987BFE3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52" name="Text Box 7">
          <a:extLst>
            <a:ext uri="{FF2B5EF4-FFF2-40B4-BE49-F238E27FC236}">
              <a16:creationId xmlns:a16="http://schemas.microsoft.com/office/drawing/2014/main" id="{5390874B-0A80-47D5-B2D3-6E4051B37B4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53" name="Text Box 7">
          <a:extLst>
            <a:ext uri="{FF2B5EF4-FFF2-40B4-BE49-F238E27FC236}">
              <a16:creationId xmlns:a16="http://schemas.microsoft.com/office/drawing/2014/main" id="{DE1A3678-E362-4AB1-A4D5-C27C8A717EC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54" name="Text Box 7">
          <a:extLst>
            <a:ext uri="{FF2B5EF4-FFF2-40B4-BE49-F238E27FC236}">
              <a16:creationId xmlns:a16="http://schemas.microsoft.com/office/drawing/2014/main" id="{89B2B51A-447C-4044-9418-F2F97EF09D7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55" name="Text Box 7">
          <a:extLst>
            <a:ext uri="{FF2B5EF4-FFF2-40B4-BE49-F238E27FC236}">
              <a16:creationId xmlns:a16="http://schemas.microsoft.com/office/drawing/2014/main" id="{34272FCD-1863-486D-A850-47450449CCE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56" name="Text Box 7">
          <a:extLst>
            <a:ext uri="{FF2B5EF4-FFF2-40B4-BE49-F238E27FC236}">
              <a16:creationId xmlns:a16="http://schemas.microsoft.com/office/drawing/2014/main" id="{E664C3DA-3517-427E-850C-85B0A584115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57" name="Text Box 7">
          <a:extLst>
            <a:ext uri="{FF2B5EF4-FFF2-40B4-BE49-F238E27FC236}">
              <a16:creationId xmlns:a16="http://schemas.microsoft.com/office/drawing/2014/main" id="{E6584B99-FD5B-41A7-A27B-E6F99BFD028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58" name="Text Box 7">
          <a:extLst>
            <a:ext uri="{FF2B5EF4-FFF2-40B4-BE49-F238E27FC236}">
              <a16:creationId xmlns:a16="http://schemas.microsoft.com/office/drawing/2014/main" id="{8BC5C08A-3924-4BBA-A67E-F9488D2E804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59" name="Text Box 7">
          <a:extLst>
            <a:ext uri="{FF2B5EF4-FFF2-40B4-BE49-F238E27FC236}">
              <a16:creationId xmlns:a16="http://schemas.microsoft.com/office/drawing/2014/main" id="{2668E126-27B1-4036-B693-5EAB2AFD5A1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60" name="Text Box 7">
          <a:extLst>
            <a:ext uri="{FF2B5EF4-FFF2-40B4-BE49-F238E27FC236}">
              <a16:creationId xmlns:a16="http://schemas.microsoft.com/office/drawing/2014/main" id="{7792CD84-85AA-4EB9-B4A8-F0CDC546043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61" name="Text Box 7">
          <a:extLst>
            <a:ext uri="{FF2B5EF4-FFF2-40B4-BE49-F238E27FC236}">
              <a16:creationId xmlns:a16="http://schemas.microsoft.com/office/drawing/2014/main" id="{3DCAAE62-913C-4167-A508-007A9D8953C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62" name="Text Box 7">
          <a:extLst>
            <a:ext uri="{FF2B5EF4-FFF2-40B4-BE49-F238E27FC236}">
              <a16:creationId xmlns:a16="http://schemas.microsoft.com/office/drawing/2014/main" id="{4FB7DE93-BF69-487D-BB3A-5CA03DC067D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63" name="Text Box 7">
          <a:extLst>
            <a:ext uri="{FF2B5EF4-FFF2-40B4-BE49-F238E27FC236}">
              <a16:creationId xmlns:a16="http://schemas.microsoft.com/office/drawing/2014/main" id="{119FF7F3-8C83-4C88-9F2E-B58C60BF833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64" name="Text Box 7">
          <a:extLst>
            <a:ext uri="{FF2B5EF4-FFF2-40B4-BE49-F238E27FC236}">
              <a16:creationId xmlns:a16="http://schemas.microsoft.com/office/drawing/2014/main" id="{39797BEC-4EC7-4651-A8C4-72B184A6983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65" name="Text Box 7">
          <a:extLst>
            <a:ext uri="{FF2B5EF4-FFF2-40B4-BE49-F238E27FC236}">
              <a16:creationId xmlns:a16="http://schemas.microsoft.com/office/drawing/2014/main" id="{071E3D94-D57D-41FB-84F2-562CB9109CC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66" name="Text Box 7">
          <a:extLst>
            <a:ext uri="{FF2B5EF4-FFF2-40B4-BE49-F238E27FC236}">
              <a16:creationId xmlns:a16="http://schemas.microsoft.com/office/drawing/2014/main" id="{A12B4AD1-5F80-4666-878B-136EA256FD5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67" name="Text Box 7">
          <a:extLst>
            <a:ext uri="{FF2B5EF4-FFF2-40B4-BE49-F238E27FC236}">
              <a16:creationId xmlns:a16="http://schemas.microsoft.com/office/drawing/2014/main" id="{6651BE6C-3187-4FF0-B577-E14B3F903C3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68" name="Text Box 7">
          <a:extLst>
            <a:ext uri="{FF2B5EF4-FFF2-40B4-BE49-F238E27FC236}">
              <a16:creationId xmlns:a16="http://schemas.microsoft.com/office/drawing/2014/main" id="{B1A6B177-BCA3-4F31-AC9F-E9AE3F5C834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69" name="Text Box 7">
          <a:extLst>
            <a:ext uri="{FF2B5EF4-FFF2-40B4-BE49-F238E27FC236}">
              <a16:creationId xmlns:a16="http://schemas.microsoft.com/office/drawing/2014/main" id="{E390A040-BDB2-4600-91AD-7F66B081016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70" name="Text Box 7">
          <a:extLst>
            <a:ext uri="{FF2B5EF4-FFF2-40B4-BE49-F238E27FC236}">
              <a16:creationId xmlns:a16="http://schemas.microsoft.com/office/drawing/2014/main" id="{E924D481-AAB5-446B-AA95-5F44FAE8AB7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71" name="Text Box 7">
          <a:extLst>
            <a:ext uri="{FF2B5EF4-FFF2-40B4-BE49-F238E27FC236}">
              <a16:creationId xmlns:a16="http://schemas.microsoft.com/office/drawing/2014/main" id="{BF82F7B9-ECFF-4C1A-8B7B-EBCE104C751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72" name="Text Box 7">
          <a:extLst>
            <a:ext uri="{FF2B5EF4-FFF2-40B4-BE49-F238E27FC236}">
              <a16:creationId xmlns:a16="http://schemas.microsoft.com/office/drawing/2014/main" id="{493E1C3D-309A-49CD-82B1-F4415554A1F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73" name="Text Box 7">
          <a:extLst>
            <a:ext uri="{FF2B5EF4-FFF2-40B4-BE49-F238E27FC236}">
              <a16:creationId xmlns:a16="http://schemas.microsoft.com/office/drawing/2014/main" id="{342BD010-4F77-4EF7-80F5-1964C7BBD82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74" name="Text Box 7">
          <a:extLst>
            <a:ext uri="{FF2B5EF4-FFF2-40B4-BE49-F238E27FC236}">
              <a16:creationId xmlns:a16="http://schemas.microsoft.com/office/drawing/2014/main" id="{F157AE28-8139-4A7D-90F9-3F0635AE0F5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75" name="Text Box 7">
          <a:extLst>
            <a:ext uri="{FF2B5EF4-FFF2-40B4-BE49-F238E27FC236}">
              <a16:creationId xmlns:a16="http://schemas.microsoft.com/office/drawing/2014/main" id="{B1A81C7D-2929-4344-A6C8-193E57D808D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76" name="Text Box 7">
          <a:extLst>
            <a:ext uri="{FF2B5EF4-FFF2-40B4-BE49-F238E27FC236}">
              <a16:creationId xmlns:a16="http://schemas.microsoft.com/office/drawing/2014/main" id="{547A7C4E-06E7-4D12-AB66-1A2B7B5A104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77" name="Text Box 7">
          <a:extLst>
            <a:ext uri="{FF2B5EF4-FFF2-40B4-BE49-F238E27FC236}">
              <a16:creationId xmlns:a16="http://schemas.microsoft.com/office/drawing/2014/main" id="{68688E23-F69E-434E-AD94-7749DFAEAA6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78" name="Text Box 7">
          <a:extLst>
            <a:ext uri="{FF2B5EF4-FFF2-40B4-BE49-F238E27FC236}">
              <a16:creationId xmlns:a16="http://schemas.microsoft.com/office/drawing/2014/main" id="{7124EAB0-710D-4EDD-AD26-1EEDCD46482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79" name="Text Box 7">
          <a:extLst>
            <a:ext uri="{FF2B5EF4-FFF2-40B4-BE49-F238E27FC236}">
              <a16:creationId xmlns:a16="http://schemas.microsoft.com/office/drawing/2014/main" id="{75495E65-5090-4829-9275-A401B17D62B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80" name="Text Box 7">
          <a:extLst>
            <a:ext uri="{FF2B5EF4-FFF2-40B4-BE49-F238E27FC236}">
              <a16:creationId xmlns:a16="http://schemas.microsoft.com/office/drawing/2014/main" id="{EB01FF0E-E1B8-4D45-9D77-522DE3DD391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81" name="Text Box 7">
          <a:extLst>
            <a:ext uri="{FF2B5EF4-FFF2-40B4-BE49-F238E27FC236}">
              <a16:creationId xmlns:a16="http://schemas.microsoft.com/office/drawing/2014/main" id="{3835FEF9-68D1-4A63-8519-EC33568B4AF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82" name="Text Box 7">
          <a:extLst>
            <a:ext uri="{FF2B5EF4-FFF2-40B4-BE49-F238E27FC236}">
              <a16:creationId xmlns:a16="http://schemas.microsoft.com/office/drawing/2014/main" id="{54D45EC2-9448-4D37-A78F-4D430A170C7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83" name="Text Box 7">
          <a:extLst>
            <a:ext uri="{FF2B5EF4-FFF2-40B4-BE49-F238E27FC236}">
              <a16:creationId xmlns:a16="http://schemas.microsoft.com/office/drawing/2014/main" id="{4CB17FE8-30A4-4AA1-A3D9-5A849D085A4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84" name="Text Box 7">
          <a:extLst>
            <a:ext uri="{FF2B5EF4-FFF2-40B4-BE49-F238E27FC236}">
              <a16:creationId xmlns:a16="http://schemas.microsoft.com/office/drawing/2014/main" id="{7C6B11F1-2BC5-4637-A9CA-D79FF40703B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85" name="Text Box 7">
          <a:extLst>
            <a:ext uri="{FF2B5EF4-FFF2-40B4-BE49-F238E27FC236}">
              <a16:creationId xmlns:a16="http://schemas.microsoft.com/office/drawing/2014/main" id="{AE55D01E-AF15-4A16-A585-22208CCD6B4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86" name="Text Box 7">
          <a:extLst>
            <a:ext uri="{FF2B5EF4-FFF2-40B4-BE49-F238E27FC236}">
              <a16:creationId xmlns:a16="http://schemas.microsoft.com/office/drawing/2014/main" id="{DDE3E53B-A635-4968-A689-B24575BC2A9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87" name="Text Box 7">
          <a:extLst>
            <a:ext uri="{FF2B5EF4-FFF2-40B4-BE49-F238E27FC236}">
              <a16:creationId xmlns:a16="http://schemas.microsoft.com/office/drawing/2014/main" id="{2C9C6DE3-A14F-4A85-B301-A4035B751DD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88" name="Text Box 7">
          <a:extLst>
            <a:ext uri="{FF2B5EF4-FFF2-40B4-BE49-F238E27FC236}">
              <a16:creationId xmlns:a16="http://schemas.microsoft.com/office/drawing/2014/main" id="{54E1EB54-A55A-4C7C-8E6E-5BB9068BCD3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89" name="Text Box 7">
          <a:extLst>
            <a:ext uri="{FF2B5EF4-FFF2-40B4-BE49-F238E27FC236}">
              <a16:creationId xmlns:a16="http://schemas.microsoft.com/office/drawing/2014/main" id="{062A97F3-29E9-40B4-90F7-DC9A07E6361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90" name="Text Box 7">
          <a:extLst>
            <a:ext uri="{FF2B5EF4-FFF2-40B4-BE49-F238E27FC236}">
              <a16:creationId xmlns:a16="http://schemas.microsoft.com/office/drawing/2014/main" id="{FC36658A-7025-4200-94AD-6094847CB41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91" name="Text Box 7">
          <a:extLst>
            <a:ext uri="{FF2B5EF4-FFF2-40B4-BE49-F238E27FC236}">
              <a16:creationId xmlns:a16="http://schemas.microsoft.com/office/drawing/2014/main" id="{D6897F57-98B9-4499-A385-60C6D45E10E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92" name="Text Box 7">
          <a:extLst>
            <a:ext uri="{FF2B5EF4-FFF2-40B4-BE49-F238E27FC236}">
              <a16:creationId xmlns:a16="http://schemas.microsoft.com/office/drawing/2014/main" id="{944B5785-1A8C-4CFD-B974-5F69720E337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93" name="Text Box 7">
          <a:extLst>
            <a:ext uri="{FF2B5EF4-FFF2-40B4-BE49-F238E27FC236}">
              <a16:creationId xmlns:a16="http://schemas.microsoft.com/office/drawing/2014/main" id="{3B107969-31F7-441E-A131-2BB45315ABB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94" name="Text Box 7">
          <a:extLst>
            <a:ext uri="{FF2B5EF4-FFF2-40B4-BE49-F238E27FC236}">
              <a16:creationId xmlns:a16="http://schemas.microsoft.com/office/drawing/2014/main" id="{3489E1DA-8D8B-4CB5-A809-832BB3041CC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95" name="Text Box 7">
          <a:extLst>
            <a:ext uri="{FF2B5EF4-FFF2-40B4-BE49-F238E27FC236}">
              <a16:creationId xmlns:a16="http://schemas.microsoft.com/office/drawing/2014/main" id="{1671089D-A8BF-4A61-83E8-BF305337C30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96" name="Text Box 7">
          <a:extLst>
            <a:ext uri="{FF2B5EF4-FFF2-40B4-BE49-F238E27FC236}">
              <a16:creationId xmlns:a16="http://schemas.microsoft.com/office/drawing/2014/main" id="{04E9B839-1CA9-4CBA-B4F2-9DB56BBC6C9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97" name="Text Box 7">
          <a:extLst>
            <a:ext uri="{FF2B5EF4-FFF2-40B4-BE49-F238E27FC236}">
              <a16:creationId xmlns:a16="http://schemas.microsoft.com/office/drawing/2014/main" id="{5633F26D-9919-4C93-A0E8-8C297E355BF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98" name="Text Box 7">
          <a:extLst>
            <a:ext uri="{FF2B5EF4-FFF2-40B4-BE49-F238E27FC236}">
              <a16:creationId xmlns:a16="http://schemas.microsoft.com/office/drawing/2014/main" id="{BC539635-E918-4D29-83CC-CDE678B5F2B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199" name="Text Box 7">
          <a:extLst>
            <a:ext uri="{FF2B5EF4-FFF2-40B4-BE49-F238E27FC236}">
              <a16:creationId xmlns:a16="http://schemas.microsoft.com/office/drawing/2014/main" id="{1C8660C7-EDD4-4FD3-86EF-276AD6EDF55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00" name="Text Box 7">
          <a:extLst>
            <a:ext uri="{FF2B5EF4-FFF2-40B4-BE49-F238E27FC236}">
              <a16:creationId xmlns:a16="http://schemas.microsoft.com/office/drawing/2014/main" id="{C57307F1-8CCB-4120-AD3D-BE23B336AD0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01" name="Text Box 7">
          <a:extLst>
            <a:ext uri="{FF2B5EF4-FFF2-40B4-BE49-F238E27FC236}">
              <a16:creationId xmlns:a16="http://schemas.microsoft.com/office/drawing/2014/main" id="{7EAA36D1-FACE-424B-AF7A-153D053797D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02" name="Text Box 7">
          <a:extLst>
            <a:ext uri="{FF2B5EF4-FFF2-40B4-BE49-F238E27FC236}">
              <a16:creationId xmlns:a16="http://schemas.microsoft.com/office/drawing/2014/main" id="{D0B16EED-F3B2-4473-BCFF-5E4661903EC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03" name="Text Box 7">
          <a:extLst>
            <a:ext uri="{FF2B5EF4-FFF2-40B4-BE49-F238E27FC236}">
              <a16:creationId xmlns:a16="http://schemas.microsoft.com/office/drawing/2014/main" id="{E0E3AB6F-0DE9-47AF-ADD9-74C5A70BF75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04" name="Text Box 7">
          <a:extLst>
            <a:ext uri="{FF2B5EF4-FFF2-40B4-BE49-F238E27FC236}">
              <a16:creationId xmlns:a16="http://schemas.microsoft.com/office/drawing/2014/main" id="{16CB1251-9695-46B6-9BFA-C9F5F3DAD88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05" name="Text Box 7">
          <a:extLst>
            <a:ext uri="{FF2B5EF4-FFF2-40B4-BE49-F238E27FC236}">
              <a16:creationId xmlns:a16="http://schemas.microsoft.com/office/drawing/2014/main" id="{192BE2F5-C2BF-45F2-9098-4CA1073821C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06" name="Text Box 7">
          <a:extLst>
            <a:ext uri="{FF2B5EF4-FFF2-40B4-BE49-F238E27FC236}">
              <a16:creationId xmlns:a16="http://schemas.microsoft.com/office/drawing/2014/main" id="{8CA87040-D598-4912-B385-03C29DE2881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07" name="Text Box 7">
          <a:extLst>
            <a:ext uri="{FF2B5EF4-FFF2-40B4-BE49-F238E27FC236}">
              <a16:creationId xmlns:a16="http://schemas.microsoft.com/office/drawing/2014/main" id="{19D97D1D-5C39-46EA-92EF-3D49504B79F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08" name="Text Box 7">
          <a:extLst>
            <a:ext uri="{FF2B5EF4-FFF2-40B4-BE49-F238E27FC236}">
              <a16:creationId xmlns:a16="http://schemas.microsoft.com/office/drawing/2014/main" id="{FB88339A-A069-449F-AE53-5D2AAF98277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09" name="Text Box 7">
          <a:extLst>
            <a:ext uri="{FF2B5EF4-FFF2-40B4-BE49-F238E27FC236}">
              <a16:creationId xmlns:a16="http://schemas.microsoft.com/office/drawing/2014/main" id="{D6A08318-A268-4525-8166-9D7E8C98383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10" name="Text Box 7">
          <a:extLst>
            <a:ext uri="{FF2B5EF4-FFF2-40B4-BE49-F238E27FC236}">
              <a16:creationId xmlns:a16="http://schemas.microsoft.com/office/drawing/2014/main" id="{656ED62E-E1FA-4C96-A876-4F7F2E5C79C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11" name="Text Box 7">
          <a:extLst>
            <a:ext uri="{FF2B5EF4-FFF2-40B4-BE49-F238E27FC236}">
              <a16:creationId xmlns:a16="http://schemas.microsoft.com/office/drawing/2014/main" id="{FC871434-A6E0-4B8E-A0E9-E1CC56B5D62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12" name="Text Box 7">
          <a:extLst>
            <a:ext uri="{FF2B5EF4-FFF2-40B4-BE49-F238E27FC236}">
              <a16:creationId xmlns:a16="http://schemas.microsoft.com/office/drawing/2014/main" id="{53269BB9-8A66-40CA-87C7-3377023A398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13" name="Text Box 7">
          <a:extLst>
            <a:ext uri="{FF2B5EF4-FFF2-40B4-BE49-F238E27FC236}">
              <a16:creationId xmlns:a16="http://schemas.microsoft.com/office/drawing/2014/main" id="{1D562282-AAC0-4A9B-8835-C4EE0D3815E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14" name="Text Box 7">
          <a:extLst>
            <a:ext uri="{FF2B5EF4-FFF2-40B4-BE49-F238E27FC236}">
              <a16:creationId xmlns:a16="http://schemas.microsoft.com/office/drawing/2014/main" id="{C911BD10-6CF3-4F85-907F-1833AC71F21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15" name="Text Box 7">
          <a:extLst>
            <a:ext uri="{FF2B5EF4-FFF2-40B4-BE49-F238E27FC236}">
              <a16:creationId xmlns:a16="http://schemas.microsoft.com/office/drawing/2014/main" id="{20017FF3-1C60-4FC6-B3F9-6206FADA199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16" name="Text Box 7">
          <a:extLst>
            <a:ext uri="{FF2B5EF4-FFF2-40B4-BE49-F238E27FC236}">
              <a16:creationId xmlns:a16="http://schemas.microsoft.com/office/drawing/2014/main" id="{DD4316E8-8295-4D74-A825-1B5E2128D3E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17" name="Text Box 7">
          <a:extLst>
            <a:ext uri="{FF2B5EF4-FFF2-40B4-BE49-F238E27FC236}">
              <a16:creationId xmlns:a16="http://schemas.microsoft.com/office/drawing/2014/main" id="{D15351F4-4436-4E89-9BD1-26092F03BC5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18" name="Text Box 7">
          <a:extLst>
            <a:ext uri="{FF2B5EF4-FFF2-40B4-BE49-F238E27FC236}">
              <a16:creationId xmlns:a16="http://schemas.microsoft.com/office/drawing/2014/main" id="{5E592D52-94B6-4AFC-9101-B61DB5D9436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19" name="Text Box 7">
          <a:extLst>
            <a:ext uri="{FF2B5EF4-FFF2-40B4-BE49-F238E27FC236}">
              <a16:creationId xmlns:a16="http://schemas.microsoft.com/office/drawing/2014/main" id="{40E4DA04-535A-4F29-A96F-092620F185C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20" name="Text Box 7">
          <a:extLst>
            <a:ext uri="{FF2B5EF4-FFF2-40B4-BE49-F238E27FC236}">
              <a16:creationId xmlns:a16="http://schemas.microsoft.com/office/drawing/2014/main" id="{6A440EEF-77D9-4C5A-AB3B-1F3C5D0F234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21" name="Text Box 7">
          <a:extLst>
            <a:ext uri="{FF2B5EF4-FFF2-40B4-BE49-F238E27FC236}">
              <a16:creationId xmlns:a16="http://schemas.microsoft.com/office/drawing/2014/main" id="{7F5E94F3-ED06-4FA4-8025-A9167D99EEC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22" name="Text Box 7">
          <a:extLst>
            <a:ext uri="{FF2B5EF4-FFF2-40B4-BE49-F238E27FC236}">
              <a16:creationId xmlns:a16="http://schemas.microsoft.com/office/drawing/2014/main" id="{6B22A74B-FAF8-403B-B462-CD7A6D2A4C3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23" name="Text Box 7">
          <a:extLst>
            <a:ext uri="{FF2B5EF4-FFF2-40B4-BE49-F238E27FC236}">
              <a16:creationId xmlns:a16="http://schemas.microsoft.com/office/drawing/2014/main" id="{BF4BAD49-770A-4629-9D4D-0A927335936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24" name="Text Box 7">
          <a:extLst>
            <a:ext uri="{FF2B5EF4-FFF2-40B4-BE49-F238E27FC236}">
              <a16:creationId xmlns:a16="http://schemas.microsoft.com/office/drawing/2014/main" id="{8EF897DF-5108-4676-8E87-E0A07D4D710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25" name="Text Box 7">
          <a:extLst>
            <a:ext uri="{FF2B5EF4-FFF2-40B4-BE49-F238E27FC236}">
              <a16:creationId xmlns:a16="http://schemas.microsoft.com/office/drawing/2014/main" id="{8DE45E37-3D2F-4433-A995-9E2856C74A1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26" name="Text Box 7">
          <a:extLst>
            <a:ext uri="{FF2B5EF4-FFF2-40B4-BE49-F238E27FC236}">
              <a16:creationId xmlns:a16="http://schemas.microsoft.com/office/drawing/2014/main" id="{65480461-A1AD-4234-9F60-687FBD7E0F1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27" name="Text Box 7">
          <a:extLst>
            <a:ext uri="{FF2B5EF4-FFF2-40B4-BE49-F238E27FC236}">
              <a16:creationId xmlns:a16="http://schemas.microsoft.com/office/drawing/2014/main" id="{26353C7E-0E84-439E-B67D-A0FFCEA28D7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28" name="Text Box 7">
          <a:extLst>
            <a:ext uri="{FF2B5EF4-FFF2-40B4-BE49-F238E27FC236}">
              <a16:creationId xmlns:a16="http://schemas.microsoft.com/office/drawing/2014/main" id="{CD90019C-0F79-414A-9FCE-94D3C4139FD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29" name="Text Box 7">
          <a:extLst>
            <a:ext uri="{FF2B5EF4-FFF2-40B4-BE49-F238E27FC236}">
              <a16:creationId xmlns:a16="http://schemas.microsoft.com/office/drawing/2014/main" id="{45FF61F0-DB99-4520-8E0F-2CF77512E70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30" name="Text Box 7">
          <a:extLst>
            <a:ext uri="{FF2B5EF4-FFF2-40B4-BE49-F238E27FC236}">
              <a16:creationId xmlns:a16="http://schemas.microsoft.com/office/drawing/2014/main" id="{27DFE00B-E12B-41F9-B634-8E4D8D1163C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31" name="Text Box 7">
          <a:extLst>
            <a:ext uri="{FF2B5EF4-FFF2-40B4-BE49-F238E27FC236}">
              <a16:creationId xmlns:a16="http://schemas.microsoft.com/office/drawing/2014/main" id="{165A0E6A-49D6-49A5-B5D7-82FC0E8BC96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32" name="Text Box 7">
          <a:extLst>
            <a:ext uri="{FF2B5EF4-FFF2-40B4-BE49-F238E27FC236}">
              <a16:creationId xmlns:a16="http://schemas.microsoft.com/office/drawing/2014/main" id="{66D876E3-29F3-4AED-AC19-D40E4D21B45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33" name="Text Box 7">
          <a:extLst>
            <a:ext uri="{FF2B5EF4-FFF2-40B4-BE49-F238E27FC236}">
              <a16:creationId xmlns:a16="http://schemas.microsoft.com/office/drawing/2014/main" id="{789EF718-4C25-4B9C-8046-F91B4C2A9EC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34" name="Text Box 7">
          <a:extLst>
            <a:ext uri="{FF2B5EF4-FFF2-40B4-BE49-F238E27FC236}">
              <a16:creationId xmlns:a16="http://schemas.microsoft.com/office/drawing/2014/main" id="{91DB930D-7926-4284-B6A6-A93688080D8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0</xdr:rowOff>
    </xdr:from>
    <xdr:to>
      <xdr:col>21</xdr:col>
      <xdr:colOff>985157</xdr:colOff>
      <xdr:row>21</xdr:row>
      <xdr:rowOff>0</xdr:rowOff>
    </xdr:to>
    <xdr:sp macro="[1]!mostrarControlesExistentes" textlink="">
      <xdr:nvSpPr>
        <xdr:cNvPr id="13235" name="Text Box 7">
          <a:extLst>
            <a:ext uri="{FF2B5EF4-FFF2-40B4-BE49-F238E27FC236}">
              <a16:creationId xmlns:a16="http://schemas.microsoft.com/office/drawing/2014/main" id="{68D72512-B6BF-4A82-BCE2-09926FF0001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6" name="Text Box 7">
          <a:extLst>
            <a:ext uri="{FF2B5EF4-FFF2-40B4-BE49-F238E27FC236}">
              <a16:creationId xmlns:a16="http://schemas.microsoft.com/office/drawing/2014/main" id="{7CC3D7CD-4120-43BE-9737-7CB939386495}"/>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7" name="Text Box 7">
          <a:extLst>
            <a:ext uri="{FF2B5EF4-FFF2-40B4-BE49-F238E27FC236}">
              <a16:creationId xmlns:a16="http://schemas.microsoft.com/office/drawing/2014/main" id="{FEB194F5-7EC2-458B-8AE7-B94B6C596813}"/>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8" name="Text Box 7">
          <a:extLst>
            <a:ext uri="{FF2B5EF4-FFF2-40B4-BE49-F238E27FC236}">
              <a16:creationId xmlns:a16="http://schemas.microsoft.com/office/drawing/2014/main" id="{1618101C-D360-4093-8575-EA3C3D061AD7}"/>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9" name="Text Box 7">
          <a:extLst>
            <a:ext uri="{FF2B5EF4-FFF2-40B4-BE49-F238E27FC236}">
              <a16:creationId xmlns:a16="http://schemas.microsoft.com/office/drawing/2014/main" id="{F3A6DE6A-DFE5-42B1-AED4-A7DFA20BD2DF}"/>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40" name="Text Box 7">
          <a:extLst>
            <a:ext uri="{FF2B5EF4-FFF2-40B4-BE49-F238E27FC236}">
              <a16:creationId xmlns:a16="http://schemas.microsoft.com/office/drawing/2014/main" id="{786E7F3C-8653-4B6E-99F7-B4409F5BDACD}"/>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387477" name="Line 23">
          <a:extLst>
            <a:ext uri="{FF2B5EF4-FFF2-40B4-BE49-F238E27FC236}">
              <a16:creationId xmlns:a16="http://schemas.microsoft.com/office/drawing/2014/main" id="{1AABE5E2-A6E4-4FEB-B701-43582B6F06F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xdr:row>
      <xdr:rowOff>0</xdr:rowOff>
    </xdr:from>
    <xdr:to>
      <xdr:col>9</xdr:col>
      <xdr:colOff>295275</xdr:colOff>
      <xdr:row>4</xdr:row>
      <xdr:rowOff>76200</xdr:rowOff>
    </xdr:to>
    <xdr:sp macro="[0]!Ocultar" textlink="">
      <xdr:nvSpPr>
        <xdr:cNvPr id="7170" name="AutoShape 2">
          <a:extLst>
            <a:ext uri="{FF2B5EF4-FFF2-40B4-BE49-F238E27FC236}">
              <a16:creationId xmlns:a16="http://schemas.microsoft.com/office/drawing/2014/main" id="{7824B753-224C-4AF1-B2FD-179E59B1780E}"/>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387479" name="Line 3">
          <a:extLst>
            <a:ext uri="{FF2B5EF4-FFF2-40B4-BE49-F238E27FC236}">
              <a16:creationId xmlns:a16="http://schemas.microsoft.com/office/drawing/2014/main" id="{9FFEA666-A2B2-4636-BFDA-9E45B5220EBF}"/>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387480" name="Picture 4">
          <a:extLst>
            <a:ext uri="{FF2B5EF4-FFF2-40B4-BE49-F238E27FC236}">
              <a16:creationId xmlns:a16="http://schemas.microsoft.com/office/drawing/2014/main" id="{CE2C6306-743C-47E6-846C-239C9C3DE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387481" name="Imagen 1" descr="C:\Users\lisbeth.aguirre.GOBIERNOBOGOTA\Downloads\HOJA.png">
          <a:extLst>
            <a:ext uri="{FF2B5EF4-FFF2-40B4-BE49-F238E27FC236}">
              <a16:creationId xmlns:a16="http://schemas.microsoft.com/office/drawing/2014/main" id="{9695DE6F-1DB4-4478-BE58-B65A58F9E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387482" name="Picture 6" descr="Seguridad Info">
          <a:extLst>
            <a:ext uri="{FF2B5EF4-FFF2-40B4-BE49-F238E27FC236}">
              <a16:creationId xmlns:a16="http://schemas.microsoft.com/office/drawing/2014/main" id="{7A540665-1632-472A-AB81-581D1387DB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8</xdr:row>
      <xdr:rowOff>466725</xdr:rowOff>
    </xdr:from>
    <xdr:to>
      <xdr:col>6</xdr:col>
      <xdr:colOff>676275</xdr:colOff>
      <xdr:row>8</xdr:row>
      <xdr:rowOff>762000</xdr:rowOff>
    </xdr:to>
    <xdr:pic>
      <xdr:nvPicPr>
        <xdr:cNvPr id="387484" name="Picture 8">
          <a:extLst>
            <a:ext uri="{FF2B5EF4-FFF2-40B4-BE49-F238E27FC236}">
              <a16:creationId xmlns:a16="http://schemas.microsoft.com/office/drawing/2014/main" id="{D1E7F874-8B46-4513-9FF6-F1E1C1A66C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514350</xdr:colOff>
      <xdr:row>8</xdr:row>
      <xdr:rowOff>85725</xdr:rowOff>
    </xdr:from>
    <xdr:to>
      <xdr:col>9</xdr:col>
      <xdr:colOff>666750</xdr:colOff>
      <xdr:row>9</xdr:row>
      <xdr:rowOff>47625</xdr:rowOff>
    </xdr:to>
    <xdr:sp macro="" textlink="">
      <xdr:nvSpPr>
        <xdr:cNvPr id="5129" name="AutoShape 9">
          <a:extLst>
            <a:ext uri="{FF2B5EF4-FFF2-40B4-BE49-F238E27FC236}">
              <a16:creationId xmlns:a16="http://schemas.microsoft.com/office/drawing/2014/main" id="{9FA935AB-A7A0-4469-A01C-881C56E7018F}"/>
            </a:ext>
          </a:extLst>
        </xdr:cNvPr>
        <xdr:cNvSpPr>
          <a:spLocks noChangeArrowheads="1"/>
        </xdr:cNvSpPr>
      </xdr:nvSpPr>
      <xdr:spPr bwMode="auto">
        <a:xfrm>
          <a:off x="7553325" y="1381125"/>
          <a:ext cx="1676400"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7</xdr:col>
      <xdr:colOff>733425</xdr:colOff>
      <xdr:row>7</xdr:row>
      <xdr:rowOff>47625</xdr:rowOff>
    </xdr:from>
    <xdr:to>
      <xdr:col>9</xdr:col>
      <xdr:colOff>466725</xdr:colOff>
      <xdr:row>8</xdr:row>
      <xdr:rowOff>85725</xdr:rowOff>
    </xdr:to>
    <xdr:sp macro="" textlink="">
      <xdr:nvSpPr>
        <xdr:cNvPr id="5130" name="Text Box 10">
          <a:extLst>
            <a:ext uri="{FF2B5EF4-FFF2-40B4-BE49-F238E27FC236}">
              <a16:creationId xmlns:a16="http://schemas.microsoft.com/office/drawing/2014/main" id="{479047E9-4DE9-4E1D-A797-16B57FAF980D}"/>
            </a:ext>
          </a:extLst>
        </xdr:cNvPr>
        <xdr:cNvSpPr txBox="1">
          <a:spLocks noChangeArrowheads="1"/>
        </xdr:cNvSpPr>
      </xdr:nvSpPr>
      <xdr:spPr bwMode="auto">
        <a:xfrm>
          <a:off x="7772400" y="1181100"/>
          <a:ext cx="1257300" cy="200025"/>
        </a:xfrm>
        <a:prstGeom prst="rect">
          <a:avLst/>
        </a:prstGeom>
        <a:noFill/>
        <a:ln>
          <a:noFill/>
        </a:ln>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CF646A45-97D4-44BF-A71D-A5C29160FACE}"/>
            </a:ext>
          </a:extLst>
        </xdr:cNvPr>
        <xdr:cNvSpPr txBox="1">
          <a:spLocks noChangeArrowheads="1"/>
        </xdr:cNvSpPr>
      </xdr:nvSpPr>
      <xdr:spPr bwMode="auto">
        <a:xfrm>
          <a:off x="3600450" y="3810000"/>
          <a:ext cx="2143125" cy="2667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0</xdr:colOff>
      <xdr:row>17</xdr:row>
      <xdr:rowOff>123825</xdr:rowOff>
    </xdr:from>
    <xdr:to>
      <xdr:col>8</xdr:col>
      <xdr:colOff>514350</xdr:colOff>
      <xdr:row>23</xdr:row>
      <xdr:rowOff>142875</xdr:rowOff>
    </xdr:to>
    <xdr:sp macro="" textlink="">
      <xdr:nvSpPr>
        <xdr:cNvPr id="5132" name="AutoShape 12">
          <a:extLst>
            <a:ext uri="{FF2B5EF4-FFF2-40B4-BE49-F238E27FC236}">
              <a16:creationId xmlns:a16="http://schemas.microsoft.com/office/drawing/2014/main" id="{E80E0CDD-B2DE-4DC8-889E-18701AA5F9AB}"/>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D0CBC9E3-32CA-4733-94DF-DB0CD62A2A91}"/>
            </a:ext>
          </a:extLst>
        </xdr:cNvPr>
        <xdr:cNvSpPr>
          <a:spLocks noChangeArrowheads="1"/>
        </xdr:cNvSpPr>
      </xdr:nvSpPr>
      <xdr:spPr bwMode="auto">
        <a:xfrm>
          <a:off x="2971800" y="2247900"/>
          <a:ext cx="266700" cy="238125"/>
        </a:xfrm>
        <a:prstGeom prst="ellipse">
          <a:avLst/>
        </a:prstGeom>
        <a:solidFill>
          <a:srgbClr val="008080"/>
        </a:solidFill>
        <a:ln>
          <a:noFill/>
        </a:ln>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AEAD4616-B9E9-4C85-9A2C-C932E71285A6}"/>
            </a:ext>
          </a:extLst>
        </xdr:cNvPr>
        <xdr:cNvSpPr>
          <a:spLocks noChangeArrowheads="1"/>
        </xdr:cNvSpPr>
      </xdr:nvSpPr>
      <xdr:spPr bwMode="auto">
        <a:xfrm>
          <a:off x="4467225" y="2733675"/>
          <a:ext cx="266700" cy="238125"/>
        </a:xfrm>
        <a:prstGeom prst="ellipse">
          <a:avLst/>
        </a:prstGeom>
        <a:solidFill>
          <a:srgbClr val="008080"/>
        </a:solidFill>
        <a:ln>
          <a:noFill/>
        </a:ln>
        <a:effec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6</xdr:col>
      <xdr:colOff>419100</xdr:colOff>
      <xdr:row>13</xdr:row>
      <xdr:rowOff>0</xdr:rowOff>
    </xdr:from>
    <xdr:to>
      <xdr:col>6</xdr:col>
      <xdr:colOff>685800</xdr:colOff>
      <xdr:row>13</xdr:row>
      <xdr:rowOff>238125</xdr:rowOff>
    </xdr:to>
    <xdr:sp macro="" textlink="">
      <xdr:nvSpPr>
        <xdr:cNvPr id="5139" name="Oval 19">
          <a:extLst>
            <a:ext uri="{FF2B5EF4-FFF2-40B4-BE49-F238E27FC236}">
              <a16:creationId xmlns:a16="http://schemas.microsoft.com/office/drawing/2014/main" id="{278A738C-6093-44F4-8C53-EC27BC96BC03}"/>
            </a:ext>
          </a:extLst>
        </xdr:cNvPr>
        <xdr:cNvSpPr>
          <a:spLocks noChangeArrowheads="1"/>
        </xdr:cNvSpPr>
      </xdr:nvSpPr>
      <xdr:spPr bwMode="auto">
        <a:xfrm>
          <a:off x="6400800" y="3228975"/>
          <a:ext cx="266700" cy="238125"/>
        </a:xfrm>
        <a:prstGeom prst="ellipse">
          <a:avLst/>
        </a:prstGeom>
        <a:solidFill>
          <a:srgbClr val="008080"/>
        </a:solidFill>
        <a:ln>
          <a:noFill/>
        </a:ln>
        <a:effec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6</xdr:col>
      <xdr:colOff>1028700</xdr:colOff>
      <xdr:row>8</xdr:row>
      <xdr:rowOff>152400</xdr:rowOff>
    </xdr:from>
    <xdr:to>
      <xdr:col>7</xdr:col>
      <xdr:colOff>542925</xdr:colOff>
      <xdr:row>8</xdr:row>
      <xdr:rowOff>723900</xdr:rowOff>
    </xdr:to>
    <xdr:pic>
      <xdr:nvPicPr>
        <xdr:cNvPr id="387493" name="Picture 22">
          <a:extLst>
            <a:ext uri="{FF2B5EF4-FFF2-40B4-BE49-F238E27FC236}">
              <a16:creationId xmlns:a16="http://schemas.microsoft.com/office/drawing/2014/main" id="{DFD8388E-8060-43EF-9B13-0B9A0B8FD546}"/>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387494" name="Line 24">
          <a:extLst>
            <a:ext uri="{FF2B5EF4-FFF2-40B4-BE49-F238E27FC236}">
              <a16:creationId xmlns:a16="http://schemas.microsoft.com/office/drawing/2014/main" id="{FB5D7DDA-B0FD-4EC2-AEF7-22970C121449}"/>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0</xdr:colOff>
      <xdr:row>15</xdr:row>
      <xdr:rowOff>57150</xdr:rowOff>
    </xdr:to>
    <xdr:sp macro="" textlink="">
      <xdr:nvSpPr>
        <xdr:cNvPr id="387495" name="Line 25">
          <a:extLst>
            <a:ext uri="{FF2B5EF4-FFF2-40B4-BE49-F238E27FC236}">
              <a16:creationId xmlns:a16="http://schemas.microsoft.com/office/drawing/2014/main" id="{6E0DE490-6EEC-4235-9F4D-773286AD0C41}"/>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152400</xdr:rowOff>
    </xdr:from>
    <xdr:to>
      <xdr:col>6</xdr:col>
      <xdr:colOff>438150</xdr:colOff>
      <xdr:row>16</xdr:row>
      <xdr:rowOff>0</xdr:rowOff>
    </xdr:to>
    <xdr:sp macro="" textlink="">
      <xdr:nvSpPr>
        <xdr:cNvPr id="387496" name="Line 26">
          <a:extLst>
            <a:ext uri="{FF2B5EF4-FFF2-40B4-BE49-F238E27FC236}">
              <a16:creationId xmlns:a16="http://schemas.microsoft.com/office/drawing/2014/main" id="{B4D52418-C1E9-4155-8B30-B97D80FBF518}"/>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133350</xdr:colOff>
      <xdr:row>19</xdr:row>
      <xdr:rowOff>85725</xdr:rowOff>
    </xdr:from>
    <xdr:to>
      <xdr:col>3</xdr:col>
      <xdr:colOff>47625</xdr:colOff>
      <xdr:row>24</xdr:row>
      <xdr:rowOff>104775</xdr:rowOff>
    </xdr:to>
    <xdr:sp macro="" textlink="">
      <xdr:nvSpPr>
        <xdr:cNvPr id="5147" name="Text Box 27">
          <a:extLst>
            <a:ext uri="{FF2B5EF4-FFF2-40B4-BE49-F238E27FC236}">
              <a16:creationId xmlns:a16="http://schemas.microsoft.com/office/drawing/2014/main" id="{B0DD1113-6D11-4638-AD30-5D09F1B9A83D}"/>
            </a:ext>
          </a:extLst>
        </xdr:cNvPr>
        <xdr:cNvSpPr txBox="1">
          <a:spLocks noChangeArrowheads="1"/>
        </xdr:cNvSpPr>
      </xdr:nvSpPr>
      <xdr:spPr bwMode="auto">
        <a:xfrm>
          <a:off x="1133475" y="4210050"/>
          <a:ext cx="1609725" cy="828675"/>
        </a:xfrm>
        <a:prstGeom prst="rect">
          <a:avLst/>
        </a:prstGeom>
        <a:noFill/>
        <a:ln>
          <a:noFill/>
        </a:ln>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7</xdr:col>
      <xdr:colOff>19050</xdr:colOff>
      <xdr:row>18</xdr:row>
      <xdr:rowOff>104775</xdr:rowOff>
    </xdr:from>
    <xdr:ext cx="1172326" cy="712473"/>
    <xdr:sp macro="" textlink="">
      <xdr:nvSpPr>
        <xdr:cNvPr id="5148" name="Text Box 28">
          <a:extLst>
            <a:ext uri="{FF2B5EF4-FFF2-40B4-BE49-F238E27FC236}">
              <a16:creationId xmlns:a16="http://schemas.microsoft.com/office/drawing/2014/main" id="{C607886E-AFA2-4133-A5ED-D455EC13B2D8}"/>
            </a:ext>
          </a:extLst>
        </xdr:cNvPr>
        <xdr:cNvSpPr txBox="1">
          <a:spLocks noChangeArrowheads="1"/>
        </xdr:cNvSpPr>
      </xdr:nvSpPr>
      <xdr:spPr bwMode="auto">
        <a:xfrm>
          <a:off x="7058025" y="4229100"/>
          <a:ext cx="1153264" cy="617477"/>
        </a:xfrm>
        <a:prstGeom prst="rect">
          <a:avLst/>
        </a:prstGeom>
        <a:noFill/>
        <a:ln>
          <a:noFill/>
        </a:ln>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6</xdr:col>
      <xdr:colOff>38100</xdr:colOff>
      <xdr:row>19</xdr:row>
      <xdr:rowOff>9525</xdr:rowOff>
    </xdr:from>
    <xdr:to>
      <xdr:col>6</xdr:col>
      <xdr:colOff>828675</xdr:colOff>
      <xdr:row>22</xdr:row>
      <xdr:rowOff>95250</xdr:rowOff>
    </xdr:to>
    <xdr:sp macro="" textlink="">
      <xdr:nvSpPr>
        <xdr:cNvPr id="5149" name="Text Box 29">
          <a:extLst>
            <a:ext uri="{FF2B5EF4-FFF2-40B4-BE49-F238E27FC236}">
              <a16:creationId xmlns:a16="http://schemas.microsoft.com/office/drawing/2014/main" id="{22274DC2-563B-4781-9F45-024C24BC4B7C}"/>
            </a:ext>
          </a:extLst>
        </xdr:cNvPr>
        <xdr:cNvSpPr txBox="1">
          <a:spLocks noChangeArrowheads="1"/>
        </xdr:cNvSpPr>
      </xdr:nvSpPr>
      <xdr:spPr bwMode="auto">
        <a:xfrm>
          <a:off x="6019800" y="4295775"/>
          <a:ext cx="790575" cy="5715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6</xdr:col>
      <xdr:colOff>904875</xdr:colOff>
      <xdr:row>20</xdr:row>
      <xdr:rowOff>0</xdr:rowOff>
    </xdr:from>
    <xdr:ext cx="119327" cy="218413"/>
    <xdr:sp macro="" textlink="">
      <xdr:nvSpPr>
        <xdr:cNvPr id="5150" name="Text Box 30">
          <a:extLst>
            <a:ext uri="{FF2B5EF4-FFF2-40B4-BE49-F238E27FC236}">
              <a16:creationId xmlns:a16="http://schemas.microsoft.com/office/drawing/2014/main" id="{DC99CCAE-2863-41B1-852F-B1D6FAFCCAED}"/>
            </a:ext>
          </a:extLst>
        </xdr:cNvPr>
        <xdr:cNvSpPr txBox="1">
          <a:spLocks noChangeArrowheads="1"/>
        </xdr:cNvSpPr>
      </xdr:nvSpPr>
      <xdr:spPr bwMode="auto">
        <a:xfrm>
          <a:off x="6886575" y="4448175"/>
          <a:ext cx="119327" cy="189924"/>
        </a:xfrm>
        <a:prstGeom prst="rect">
          <a:avLst/>
        </a:prstGeom>
        <a:noFill/>
        <a:ln>
          <a:noFill/>
        </a:ln>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2</xdr:col>
      <xdr:colOff>1666875</xdr:colOff>
      <xdr:row>18</xdr:row>
      <xdr:rowOff>9525</xdr:rowOff>
    </xdr:from>
    <xdr:to>
      <xdr:col>4</xdr:col>
      <xdr:colOff>180975</xdr:colOff>
      <xdr:row>24</xdr:row>
      <xdr:rowOff>28575</xdr:rowOff>
    </xdr:to>
    <xdr:sp macro="" textlink="">
      <xdr:nvSpPr>
        <xdr:cNvPr id="27" name="AutoShape 12">
          <a:extLst>
            <a:ext uri="{FF2B5EF4-FFF2-40B4-BE49-F238E27FC236}">
              <a16:creationId xmlns:a16="http://schemas.microsoft.com/office/drawing/2014/main" id="{564DF761-089D-42E4-BBA8-8D528E585D36}"/>
            </a:ext>
          </a:extLst>
        </xdr:cNvPr>
        <xdr:cNvSpPr>
          <a:spLocks noChangeArrowheads="1"/>
        </xdr:cNvSpPr>
      </xdr:nvSpPr>
      <xdr:spPr bwMode="auto">
        <a:xfrm>
          <a:off x="2667000" y="3971925"/>
          <a:ext cx="9715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4</xdr:col>
      <xdr:colOff>142875</xdr:colOff>
      <xdr:row>19</xdr:row>
      <xdr:rowOff>19050</xdr:rowOff>
    </xdr:from>
    <xdr:to>
      <xdr:col>4</xdr:col>
      <xdr:colOff>714375</xdr:colOff>
      <xdr:row>22</xdr:row>
      <xdr:rowOff>104775</xdr:rowOff>
    </xdr:to>
    <xdr:pic>
      <xdr:nvPicPr>
        <xdr:cNvPr id="387502" name="Picture 22">
          <a:extLst>
            <a:ext uri="{FF2B5EF4-FFF2-40B4-BE49-F238E27FC236}">
              <a16:creationId xmlns:a16="http://schemas.microsoft.com/office/drawing/2014/main" id="{F75F4E17-7FB8-4264-915F-5859C2EE264D}"/>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0450" y="41433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xdr:row>
      <xdr:rowOff>28575</xdr:rowOff>
    </xdr:from>
    <xdr:to>
      <xdr:col>8</xdr:col>
      <xdr:colOff>323850</xdr:colOff>
      <xdr:row>17</xdr:row>
      <xdr:rowOff>133350</xdr:rowOff>
    </xdr:to>
    <xdr:sp macro="" textlink="">
      <xdr:nvSpPr>
        <xdr:cNvPr id="29" name="Text Box 11">
          <a:extLst>
            <a:ext uri="{FF2B5EF4-FFF2-40B4-BE49-F238E27FC236}">
              <a16:creationId xmlns:a16="http://schemas.microsoft.com/office/drawing/2014/main" id="{C7C3EBE6-1801-41B5-840C-37706BB6FDB2}"/>
            </a:ext>
          </a:extLst>
        </xdr:cNvPr>
        <xdr:cNvSpPr txBox="1">
          <a:spLocks noChangeArrowheads="1"/>
        </xdr:cNvSpPr>
      </xdr:nvSpPr>
      <xdr:spPr bwMode="auto">
        <a:xfrm>
          <a:off x="5934075" y="3829050"/>
          <a:ext cx="2143125" cy="2667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2</xdr:col>
      <xdr:colOff>1657351</xdr:colOff>
      <xdr:row>19</xdr:row>
      <xdr:rowOff>57150</xdr:rowOff>
    </xdr:from>
    <xdr:to>
      <xdr:col>4</xdr:col>
      <xdr:colOff>219075</xdr:colOff>
      <xdr:row>22</xdr:row>
      <xdr:rowOff>142875</xdr:rowOff>
    </xdr:to>
    <xdr:sp macro="" textlink="">
      <xdr:nvSpPr>
        <xdr:cNvPr id="30" name="Text Box 29">
          <a:extLst>
            <a:ext uri="{FF2B5EF4-FFF2-40B4-BE49-F238E27FC236}">
              <a16:creationId xmlns:a16="http://schemas.microsoft.com/office/drawing/2014/main" id="{61F153EF-5993-4B2A-BF00-5D36DDDAE60C}"/>
            </a:ext>
          </a:extLst>
        </xdr:cNvPr>
        <xdr:cNvSpPr txBox="1">
          <a:spLocks noChangeArrowheads="1"/>
        </xdr:cNvSpPr>
      </xdr:nvSpPr>
      <xdr:spPr bwMode="auto">
        <a:xfrm>
          <a:off x="2657476" y="4181475"/>
          <a:ext cx="1019174" cy="5715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E99558D4-E666-486E-92A7-B7FD2C210D1C}"/>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533400</xdr:colOff>
      <xdr:row>18</xdr:row>
      <xdr:rowOff>38100</xdr:rowOff>
    </xdr:from>
    <xdr:to>
      <xdr:col>15</xdr:col>
      <xdr:colOff>304800</xdr:colOff>
      <xdr:row>22</xdr:row>
      <xdr:rowOff>47625</xdr:rowOff>
    </xdr:to>
    <xdr:sp macro="[0]!Ocultar" textlink="">
      <xdr:nvSpPr>
        <xdr:cNvPr id="14337" name="AutoShape 2">
          <a:hlinkClick xmlns:r="http://schemas.openxmlformats.org/officeDocument/2006/relationships" r:id="rId1"/>
          <a:extLst>
            <a:ext uri="{FF2B5EF4-FFF2-40B4-BE49-F238E27FC236}">
              <a16:creationId xmlns:a16="http://schemas.microsoft.com/office/drawing/2014/main" id="{ED9BF394-7492-4D50-8B80-9D1030DD4E79}"/>
            </a:ext>
          </a:extLst>
        </xdr:cNvPr>
        <xdr:cNvSpPr>
          <a:spLocks noChangeArrowheads="1"/>
        </xdr:cNvSpPr>
      </xdr:nvSpPr>
      <xdr:spPr bwMode="auto">
        <a:xfrm>
          <a:off x="9496425" y="2771775"/>
          <a:ext cx="1295400" cy="542925"/>
        </a:xfrm>
        <a:prstGeom prst="leftArrow">
          <a:avLst>
            <a:gd name="adj1" fmla="val 50000"/>
            <a:gd name="adj2" fmla="val 59649"/>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165C0B9F-603F-40D0-82BA-8D132F8377CD}"/>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410" name="Imagen 1">
          <a:extLst>
            <a:ext uri="{FF2B5EF4-FFF2-40B4-BE49-F238E27FC236}">
              <a16:creationId xmlns:a16="http://schemas.microsoft.com/office/drawing/2014/main" id="{CB849BC5-6A30-47C5-9467-4D56CC71E2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67236</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C33CF07C-900B-47E4-AC76-160DDB6992DF}"/>
            </a:ext>
          </a:extLst>
        </xdr:cNvPr>
        <xdr:cNvSpPr>
          <a:spLocks noChangeArrowheads="1"/>
        </xdr:cNvSpPr>
      </xdr:nvSpPr>
      <xdr:spPr bwMode="auto">
        <a:xfrm>
          <a:off x="13738412" y="123825"/>
          <a:ext cx="1421466" cy="671793"/>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863973</xdr:colOff>
      <xdr:row>1</xdr:row>
      <xdr:rowOff>31377</xdr:rowOff>
    </xdr:from>
    <xdr:to>
      <xdr:col>5</xdr:col>
      <xdr:colOff>940173</xdr:colOff>
      <xdr:row>3</xdr:row>
      <xdr:rowOff>117102</xdr:rowOff>
    </xdr:to>
    <xdr:sp macro="[0]!Ocultar" textlink="">
      <xdr:nvSpPr>
        <xdr:cNvPr id="10242" name="AutoShape 2">
          <a:extLst>
            <a:ext uri="{FF2B5EF4-FFF2-40B4-BE49-F238E27FC236}">
              <a16:creationId xmlns:a16="http://schemas.microsoft.com/office/drawing/2014/main" id="{D58D429C-ACC3-4570-B027-0BC73B4FA61E}"/>
            </a:ext>
          </a:extLst>
        </xdr:cNvPr>
        <xdr:cNvSpPr>
          <a:spLocks noChangeArrowheads="1"/>
        </xdr:cNvSpPr>
      </xdr:nvSpPr>
      <xdr:spPr bwMode="auto">
        <a:xfrm>
          <a:off x="8259855" y="188259"/>
          <a:ext cx="3606053" cy="533961"/>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5ED211BF-DE9B-4AE8-A11F-B70947957B47}"/>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dimension ref="A1:AJ12"/>
  <sheetViews>
    <sheetView topLeftCell="A4" zoomScale="85" workbookViewId="0">
      <selection activeCell="D10" sqref="D10"/>
    </sheetView>
  </sheetViews>
  <sheetFormatPr baseColWidth="10" defaultRowHeight="12.75"/>
  <cols>
    <col min="1" max="1" width="4.7109375" customWidth="1"/>
    <col min="2" max="2" width="83.7109375" customWidth="1"/>
    <col min="3" max="3" width="54.28515625" customWidth="1"/>
    <col min="4" max="4" width="80.7109375" customWidth="1"/>
  </cols>
  <sheetData>
    <row r="1" spans="1:36">
      <c r="B1" s="54"/>
      <c r="C1" s="54"/>
      <c r="D1" s="54"/>
    </row>
    <row r="2" spans="1:36">
      <c r="B2" s="54"/>
      <c r="C2" s="54"/>
      <c r="D2" s="54"/>
    </row>
    <row r="3" spans="1:36" s="56" customFormat="1" ht="57.75" customHeight="1">
      <c r="B3" s="55"/>
      <c r="C3" s="241" t="s">
        <v>246</v>
      </c>
      <c r="D3" s="241"/>
    </row>
    <row r="4" spans="1:36" s="56" customFormat="1" ht="15.75">
      <c r="B4" s="193"/>
      <c r="C4" s="244" t="s">
        <v>411</v>
      </c>
      <c r="D4" s="245"/>
    </row>
    <row r="5" spans="1:36" s="56" customFormat="1" ht="12">
      <c r="B5" s="242" t="s">
        <v>432</v>
      </c>
      <c r="C5" s="57" t="s">
        <v>239</v>
      </c>
      <c r="D5" s="58" t="s">
        <v>241</v>
      </c>
    </row>
    <row r="6" spans="1:36" s="56" customFormat="1" ht="267.75">
      <c r="B6" s="243"/>
      <c r="C6" s="201" t="s">
        <v>433</v>
      </c>
      <c r="D6" s="201" t="s">
        <v>434</v>
      </c>
    </row>
    <row r="7" spans="1:36" s="56" customFormat="1" ht="12" customHeight="1">
      <c r="A7" s="246" t="s">
        <v>412</v>
      </c>
      <c r="B7" s="59" t="s">
        <v>238</v>
      </c>
      <c r="C7" s="60" t="s">
        <v>242</v>
      </c>
      <c r="D7" s="60" t="s">
        <v>243</v>
      </c>
    </row>
    <row r="8" spans="1:36" s="56" customFormat="1" ht="76.5">
      <c r="A8" s="246"/>
      <c r="B8" s="196" t="s">
        <v>435</v>
      </c>
      <c r="C8" s="197" t="s">
        <v>437</v>
      </c>
      <c r="D8" s="197" t="s">
        <v>438</v>
      </c>
    </row>
    <row r="9" spans="1:36" s="56" customFormat="1" ht="12">
      <c r="A9" s="246"/>
      <c r="B9" s="61" t="s">
        <v>240</v>
      </c>
      <c r="C9" s="61" t="s">
        <v>244</v>
      </c>
      <c r="D9" s="61" t="s">
        <v>245</v>
      </c>
    </row>
    <row r="10" spans="1:36" s="56" customFormat="1" ht="127.5">
      <c r="A10" s="246"/>
      <c r="B10" s="198" t="s">
        <v>436</v>
      </c>
      <c r="C10" s="199" t="s">
        <v>439</v>
      </c>
      <c r="D10" s="199" t="s">
        <v>440</v>
      </c>
    </row>
    <row r="12" spans="1:36">
      <c r="AI12" t="s">
        <v>247</v>
      </c>
      <c r="AJ12" t="s">
        <v>248</v>
      </c>
    </row>
  </sheetData>
  <mergeCells count="4">
    <mergeCell ref="C3:D3"/>
    <mergeCell ref="B5:B6"/>
    <mergeCell ref="C4:D4"/>
    <mergeCell ref="A7:A10"/>
  </mergeCells>
  <phoneticPr fontId="12" type="noConversion"/>
  <printOptions horizontalCentered="1" verticalCentered="1"/>
  <pageMargins left="0.78740157480314965" right="0.78740157480314965" top="0.98425196850393704" bottom="0.98425196850393704" header="0" footer="0"/>
  <pageSetup orientation="landscape" horizontalDpi="4294967293" r:id="rId1"/>
  <headerFooter alignWithMargins="0">
    <oddFooter>&amp;R&amp;8PLE-PIN-F001
Versión: 1
Vigencia: 21 de junio de 2017
&amp;P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E20"/>
  <sheetViews>
    <sheetView topLeftCell="A10" zoomScale="85" workbookViewId="0">
      <selection activeCell="F36" sqref="F36"/>
    </sheetView>
  </sheetViews>
  <sheetFormatPr baseColWidth="10" defaultColWidth="42.140625" defaultRowHeight="23.25"/>
  <cols>
    <col min="1" max="1" width="4.5703125" style="182" bestFit="1" customWidth="1"/>
    <col min="2" max="2" width="30.85546875" style="182" customWidth="1"/>
    <col min="3" max="3" width="28.140625" style="182" customWidth="1"/>
    <col min="4" max="4" width="27.28515625" style="182" customWidth="1"/>
    <col min="5" max="5" width="32.85546875" style="182" customWidth="1"/>
    <col min="6" max="16384" width="42.140625" style="182"/>
  </cols>
  <sheetData>
    <row r="1" spans="1:5">
      <c r="A1" s="346" t="s">
        <v>4</v>
      </c>
      <c r="B1" s="183"/>
      <c r="C1" s="348" t="s">
        <v>367</v>
      </c>
      <c r="D1" s="349"/>
      <c r="E1" s="350"/>
    </row>
    <row r="2" spans="1:5" ht="30.75" thickBot="1">
      <c r="A2" s="347"/>
      <c r="B2" s="184" t="s">
        <v>121</v>
      </c>
      <c r="C2" s="351"/>
      <c r="D2" s="352"/>
      <c r="E2" s="353"/>
    </row>
    <row r="3" spans="1:5">
      <c r="A3" s="354">
        <v>1</v>
      </c>
      <c r="B3" s="190" t="s">
        <v>122</v>
      </c>
      <c r="C3" s="190" t="s">
        <v>369</v>
      </c>
      <c r="D3" s="190" t="s">
        <v>371</v>
      </c>
      <c r="E3" s="190" t="s">
        <v>373</v>
      </c>
    </row>
    <row r="4" spans="1:5" ht="30">
      <c r="A4" s="355"/>
      <c r="B4" s="186"/>
      <c r="C4" s="189"/>
      <c r="D4" s="189"/>
      <c r="E4" s="189" t="s">
        <v>374</v>
      </c>
    </row>
    <row r="5" spans="1:5" ht="45.75" thickBot="1">
      <c r="A5" s="356"/>
      <c r="B5" s="191" t="s">
        <v>368</v>
      </c>
      <c r="C5" s="192" t="s">
        <v>370</v>
      </c>
      <c r="D5" s="191" t="s">
        <v>372</v>
      </c>
      <c r="E5" s="188"/>
    </row>
    <row r="6" spans="1:5">
      <c r="A6" s="354">
        <v>2</v>
      </c>
      <c r="B6" s="190" t="s">
        <v>96</v>
      </c>
      <c r="C6" s="190" t="s">
        <v>377</v>
      </c>
      <c r="D6" s="190" t="s">
        <v>379</v>
      </c>
      <c r="E6" s="190" t="s">
        <v>381</v>
      </c>
    </row>
    <row r="7" spans="1:5">
      <c r="A7" s="355"/>
      <c r="B7" s="186"/>
      <c r="C7" s="186"/>
      <c r="D7" s="186"/>
      <c r="E7" s="186"/>
    </row>
    <row r="8" spans="1:5" ht="60">
      <c r="A8" s="355"/>
      <c r="B8" s="186" t="s">
        <v>375</v>
      </c>
      <c r="C8" s="189" t="s">
        <v>378</v>
      </c>
      <c r="D8" s="187" t="s">
        <v>380</v>
      </c>
      <c r="E8" s="187" t="s">
        <v>382</v>
      </c>
    </row>
    <row r="9" spans="1:5" ht="24" thickBot="1">
      <c r="A9" s="356"/>
      <c r="B9" s="191" t="s">
        <v>376</v>
      </c>
      <c r="C9" s="188"/>
      <c r="D9" s="188"/>
      <c r="E9" s="188"/>
    </row>
    <row r="10" spans="1:5">
      <c r="A10" s="354">
        <v>3</v>
      </c>
      <c r="B10" s="190" t="s">
        <v>123</v>
      </c>
      <c r="C10" s="190" t="s">
        <v>384</v>
      </c>
      <c r="D10" s="190" t="s">
        <v>386</v>
      </c>
      <c r="E10" s="190" t="s">
        <v>388</v>
      </c>
    </row>
    <row r="11" spans="1:5">
      <c r="A11" s="355"/>
      <c r="B11" s="186"/>
      <c r="C11" s="186"/>
      <c r="D11" s="186"/>
      <c r="E11" s="186"/>
    </row>
    <row r="12" spans="1:5" ht="60.75" thickBot="1">
      <c r="A12" s="356"/>
      <c r="B12" s="191" t="s">
        <v>383</v>
      </c>
      <c r="C12" s="191" t="s">
        <v>385</v>
      </c>
      <c r="D12" s="191" t="s">
        <v>387</v>
      </c>
      <c r="E12" s="191" t="s">
        <v>389</v>
      </c>
    </row>
    <row r="13" spans="1:5">
      <c r="A13" s="354">
        <v>4</v>
      </c>
      <c r="B13" s="190" t="s">
        <v>124</v>
      </c>
      <c r="C13" s="190" t="s">
        <v>391</v>
      </c>
      <c r="D13" s="190" t="s">
        <v>394</v>
      </c>
      <c r="E13" s="190" t="s">
        <v>397</v>
      </c>
    </row>
    <row r="14" spans="1:5" ht="60">
      <c r="A14" s="355"/>
      <c r="B14" s="187" t="s">
        <v>390</v>
      </c>
      <c r="C14" s="186" t="s">
        <v>392</v>
      </c>
      <c r="D14" s="186" t="s">
        <v>395</v>
      </c>
      <c r="E14" s="187" t="s">
        <v>398</v>
      </c>
    </row>
    <row r="15" spans="1:5" ht="24" thickBot="1">
      <c r="A15" s="356"/>
      <c r="B15" s="188"/>
      <c r="C15" s="191" t="s">
        <v>393</v>
      </c>
      <c r="D15" s="191" t="s">
        <v>396</v>
      </c>
      <c r="E15" s="188"/>
    </row>
    <row r="16" spans="1:5">
      <c r="A16" s="354">
        <v>5</v>
      </c>
      <c r="B16" s="190" t="s">
        <v>125</v>
      </c>
      <c r="C16" s="190" t="s">
        <v>377</v>
      </c>
      <c r="D16" s="190" t="s">
        <v>401</v>
      </c>
      <c r="E16" s="190" t="s">
        <v>381</v>
      </c>
    </row>
    <row r="17" spans="1:5" ht="60.75" thickBot="1">
      <c r="A17" s="356"/>
      <c r="B17" s="191" t="s">
        <v>399</v>
      </c>
      <c r="C17" s="191" t="s">
        <v>400</v>
      </c>
      <c r="D17" s="191" t="s">
        <v>402</v>
      </c>
      <c r="E17" s="191" t="s">
        <v>403</v>
      </c>
    </row>
    <row r="18" spans="1:5">
      <c r="A18" s="355">
        <v>6</v>
      </c>
      <c r="B18" s="185" t="s">
        <v>126</v>
      </c>
      <c r="C18" s="185" t="s">
        <v>377</v>
      </c>
      <c r="D18" s="344" t="s">
        <v>406</v>
      </c>
      <c r="E18" s="185" t="s">
        <v>381</v>
      </c>
    </row>
    <row r="19" spans="1:5" ht="45">
      <c r="A19" s="355"/>
      <c r="B19" s="189" t="s">
        <v>404</v>
      </c>
      <c r="C19" s="187"/>
      <c r="D19" s="344"/>
      <c r="E19" s="187" t="s">
        <v>407</v>
      </c>
    </row>
    <row r="20" spans="1:5" ht="30.75" thickBot="1">
      <c r="A20" s="356"/>
      <c r="B20" s="188"/>
      <c r="C20" s="191" t="s">
        <v>405</v>
      </c>
      <c r="D20" s="345"/>
      <c r="E20" s="188"/>
    </row>
  </sheetData>
  <mergeCells count="9">
    <mergeCell ref="D18:D20"/>
    <mergeCell ref="A1:A2"/>
    <mergeCell ref="C1:E2"/>
    <mergeCell ref="A3:A5"/>
    <mergeCell ref="A6:A9"/>
    <mergeCell ref="A10:A12"/>
    <mergeCell ref="A13:A15"/>
    <mergeCell ref="A16:A17"/>
    <mergeCell ref="A18:A20"/>
  </mergeCells>
  <phoneticPr fontId="12" type="noConversion"/>
  <pageMargins left="0.75" right="0.75" top="1" bottom="1" header="0" footer="0"/>
  <pageSetup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M450"/>
  <sheetViews>
    <sheetView showZeros="0" tabSelected="1" topLeftCell="E19" zoomScale="80" zoomScaleNormal="80" zoomScaleSheetLayoutView="40" zoomScalePageLayoutView="55" workbookViewId="0">
      <selection activeCell="G13" sqref="G13"/>
    </sheetView>
  </sheetViews>
  <sheetFormatPr baseColWidth="10" defaultRowHeight="15"/>
  <cols>
    <col min="1" max="1" width="3" style="102" customWidth="1"/>
    <col min="2" max="2" width="7.7109375" style="134" bestFit="1" customWidth="1"/>
    <col min="3" max="3" width="35.85546875" style="134" customWidth="1"/>
    <col min="4" max="4" width="13.5703125" style="134" customWidth="1"/>
    <col min="5" max="5" width="21.5703125" style="134" customWidth="1"/>
    <col min="6" max="6" width="14" style="134" customWidth="1"/>
    <col min="7" max="7" width="21.28515625" style="134" customWidth="1"/>
    <col min="8" max="9" width="20.140625" style="3" customWidth="1"/>
    <col min="10" max="10" width="23.28515625" style="99" customWidth="1"/>
    <col min="11" max="11" width="14.7109375" style="99" hidden="1" customWidth="1"/>
    <col min="12" max="12" width="19.7109375" style="99" customWidth="1"/>
    <col min="13" max="13" width="18.85546875" style="99" hidden="1" customWidth="1"/>
    <col min="14" max="14" width="18.28515625" style="99" hidden="1" customWidth="1"/>
    <col min="15" max="15" width="18.7109375" style="99" customWidth="1"/>
    <col min="16" max="16" width="66.7109375" style="117" customWidth="1"/>
    <col min="17" max="17" width="11.140625" style="117" customWidth="1"/>
    <col min="18" max="18" width="16.28515625" style="99" customWidth="1"/>
    <col min="19" max="19" width="19" style="99" customWidth="1"/>
    <col min="20" max="20" width="18.7109375" style="99" customWidth="1"/>
    <col min="21" max="21" width="15.85546875" style="99" customWidth="1"/>
    <col min="22" max="22" width="23.140625" style="99" customWidth="1"/>
    <col min="23" max="23" width="15.85546875" style="99" customWidth="1"/>
    <col min="24" max="24" width="17.28515625" style="99" hidden="1" customWidth="1"/>
    <col min="25" max="25" width="17.28515625" style="99" customWidth="1"/>
    <col min="26" max="26" width="19.42578125" style="99" customWidth="1"/>
    <col min="27" max="27" width="13.7109375" style="99" customWidth="1"/>
    <col min="28" max="28" width="13.140625" style="99" customWidth="1"/>
    <col min="29" max="29" width="17.85546875" style="99" customWidth="1"/>
    <col min="30" max="30" width="17.28515625" style="99" customWidth="1"/>
    <col min="31" max="31" width="16.85546875" style="116" hidden="1" customWidth="1"/>
    <col min="32" max="32" width="17" style="116" hidden="1" customWidth="1"/>
    <col min="33" max="33" width="16.7109375" style="116" hidden="1" customWidth="1"/>
    <col min="34" max="34" width="17.28515625" style="116" hidden="1" customWidth="1"/>
    <col min="35" max="35" width="16.85546875" style="116" hidden="1" customWidth="1"/>
    <col min="36" max="36" width="16" style="99" customWidth="1"/>
    <col min="37" max="37" width="17.7109375" style="99" customWidth="1"/>
    <col min="38" max="38" width="19.140625" style="99" customWidth="1"/>
    <col min="39" max="39" width="19.28515625" style="99" hidden="1" customWidth="1"/>
    <col min="40" max="40" width="21" style="69" hidden="1" customWidth="1"/>
    <col min="41" max="41" width="15.140625" style="103" hidden="1" customWidth="1"/>
    <col min="42" max="46" width="11.42578125" style="103" hidden="1" customWidth="1"/>
    <col min="47" max="47" width="20.42578125" style="104" hidden="1" customWidth="1"/>
    <col min="48" max="48" width="11.42578125" style="105" hidden="1" customWidth="1"/>
    <col min="49" max="49" width="22.5703125" style="105" hidden="1" customWidth="1"/>
    <col min="50" max="58" width="11.42578125" style="105"/>
    <col min="59" max="59" width="19.42578125" style="105" customWidth="1"/>
    <col min="60" max="60" width="11.42578125" style="105"/>
    <col min="61" max="61" width="6.7109375" style="105" customWidth="1"/>
    <col min="62" max="63" width="11.42578125" style="105" customWidth="1"/>
    <col min="64" max="64" width="25" style="105" customWidth="1"/>
    <col min="65" max="65" width="37.7109375" style="105" customWidth="1"/>
    <col min="66" max="66" width="27.7109375" style="105" customWidth="1"/>
    <col min="67" max="67" width="18.28515625" style="105" customWidth="1"/>
    <col min="68" max="68" width="4.42578125" style="105" customWidth="1"/>
    <col min="69" max="69" width="19.42578125" style="105" customWidth="1"/>
    <col min="70" max="70" width="4.28515625" style="105" customWidth="1"/>
    <col min="71" max="71" width="13.42578125" style="105" bestFit="1" customWidth="1"/>
    <col min="72" max="72" width="15" style="105" bestFit="1" customWidth="1"/>
    <col min="73" max="73" width="27.140625" style="105" bestFit="1" customWidth="1"/>
    <col min="74" max="74" width="22" style="105" customWidth="1"/>
    <col min="75" max="75" width="18.42578125" style="105" customWidth="1"/>
    <col min="76" max="76" width="19" style="105" customWidth="1"/>
    <col min="77" max="77" width="20.7109375" style="105" customWidth="1"/>
    <col min="78" max="78" width="14.5703125" style="105" customWidth="1"/>
    <col min="79" max="79" width="13.5703125" style="105" customWidth="1"/>
    <col min="80" max="220" width="11.42578125" style="105"/>
    <col min="221" max="221" width="20.5703125" style="106" customWidth="1"/>
    <col min="222" max="16384" width="11.42578125" style="105"/>
  </cols>
  <sheetData>
    <row r="1" spans="1:221" s="63" customFormat="1" ht="84.75" customHeight="1">
      <c r="A1" s="62"/>
      <c r="B1" s="256" t="s">
        <v>193</v>
      </c>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row>
    <row r="2" spans="1:221" s="63" customFormat="1" ht="15.75">
      <c r="A2" s="62"/>
      <c r="B2" s="64"/>
      <c r="C2" s="64"/>
      <c r="D2" s="64"/>
      <c r="E2" s="64"/>
      <c r="H2" s="64"/>
      <c r="I2" s="64"/>
      <c r="J2" s="64"/>
      <c r="K2" s="64"/>
      <c r="L2" s="65"/>
      <c r="M2" s="65"/>
      <c r="N2" s="65"/>
      <c r="O2" s="65"/>
      <c r="P2" s="65"/>
      <c r="Q2" s="65"/>
      <c r="R2" s="66"/>
      <c r="S2" s="66"/>
      <c r="T2" s="66"/>
      <c r="U2" s="66"/>
      <c r="V2" s="67"/>
      <c r="W2" s="67"/>
      <c r="X2" s="67"/>
      <c r="Y2" s="67"/>
      <c r="Z2" s="67"/>
      <c r="AA2" s="67"/>
      <c r="AB2" s="67"/>
      <c r="AC2" s="67"/>
      <c r="AD2" s="67"/>
      <c r="AE2" s="67"/>
      <c r="AF2" s="67"/>
      <c r="AG2" s="67"/>
      <c r="AH2" s="67"/>
      <c r="AN2" s="68"/>
      <c r="AO2" s="69"/>
      <c r="AP2" s="69"/>
      <c r="AQ2" s="68"/>
      <c r="AR2" s="68"/>
      <c r="AS2" s="70"/>
      <c r="AT2" s="68"/>
      <c r="AU2" s="68"/>
      <c r="AW2" s="62"/>
    </row>
    <row r="3" spans="1:221" s="63" customFormat="1" ht="15.75">
      <c r="A3" s="62"/>
      <c r="B3" s="64"/>
      <c r="C3" s="64"/>
      <c r="D3" s="64"/>
      <c r="E3" s="64"/>
      <c r="H3" s="64"/>
      <c r="I3" s="64"/>
      <c r="J3" s="64"/>
      <c r="K3" s="64"/>
      <c r="L3" s="65"/>
      <c r="M3" s="65"/>
      <c r="N3" s="65"/>
      <c r="O3" s="71" t="s">
        <v>458</v>
      </c>
      <c r="P3" s="72" t="s">
        <v>461</v>
      </c>
      <c r="Q3" s="65"/>
      <c r="R3" s="66"/>
      <c r="S3" s="66"/>
      <c r="T3" s="66"/>
      <c r="U3" s="66"/>
      <c r="V3" s="67"/>
      <c r="W3" s="67"/>
      <c r="X3" s="67"/>
      <c r="Y3" s="67"/>
      <c r="Z3" s="67"/>
      <c r="AA3" s="67"/>
      <c r="AB3" s="67"/>
      <c r="AC3" s="67"/>
      <c r="AD3" s="67"/>
      <c r="AE3" s="67"/>
      <c r="AF3" s="67"/>
      <c r="AG3" s="67"/>
      <c r="AH3" s="67"/>
      <c r="AN3" s="68"/>
      <c r="AO3" s="69"/>
      <c r="AP3" s="69"/>
      <c r="AQ3" s="68"/>
      <c r="AR3" s="68"/>
      <c r="AS3" s="70"/>
      <c r="AT3" s="68"/>
      <c r="AU3" s="68"/>
      <c r="AW3" s="62"/>
    </row>
    <row r="4" spans="1:221" s="63" customFormat="1" ht="15.75">
      <c r="A4" s="62"/>
      <c r="B4" s="64"/>
      <c r="C4" s="71" t="s">
        <v>99</v>
      </c>
      <c r="D4" s="265" t="s">
        <v>216</v>
      </c>
      <c r="E4" s="265"/>
      <c r="F4" s="265"/>
      <c r="G4" s="234"/>
      <c r="H4" s="64"/>
      <c r="I4" s="64"/>
      <c r="J4" s="64"/>
      <c r="K4" s="64"/>
      <c r="L4" s="65"/>
      <c r="M4" s="65"/>
      <c r="N4" s="65"/>
      <c r="O4" s="71" t="s">
        <v>459</v>
      </c>
      <c r="P4" s="72">
        <v>2</v>
      </c>
      <c r="Q4" s="65"/>
      <c r="R4" s="66"/>
      <c r="S4" s="66"/>
      <c r="T4" s="66"/>
      <c r="U4" s="66"/>
      <c r="V4" s="67"/>
      <c r="W4" s="67"/>
      <c r="X4" s="67"/>
      <c r="Y4" s="67"/>
      <c r="Z4" s="67"/>
      <c r="AA4" s="67"/>
      <c r="AB4" s="67"/>
      <c r="AC4" s="67"/>
      <c r="AD4" s="67"/>
      <c r="AK4" s="71"/>
      <c r="AN4" s="68"/>
      <c r="AO4" s="69"/>
      <c r="AP4" s="69"/>
      <c r="AQ4" s="68"/>
      <c r="AR4" s="68" t="e">
        <f>MATCH(6,A20:A65,0)</f>
        <v>#N/A</v>
      </c>
      <c r="AS4" s="70"/>
      <c r="AT4" s="68"/>
      <c r="AU4" s="68"/>
      <c r="AW4" s="62"/>
    </row>
    <row r="5" spans="1:221" s="63" customFormat="1" ht="15.75">
      <c r="A5" s="62"/>
      <c r="B5" s="64"/>
      <c r="C5" s="71" t="s">
        <v>100</v>
      </c>
      <c r="D5" s="266" t="s">
        <v>413</v>
      </c>
      <c r="E5" s="266"/>
      <c r="F5" s="266"/>
      <c r="G5" s="234"/>
      <c r="H5" s="64"/>
      <c r="I5" s="64"/>
      <c r="J5" s="64"/>
      <c r="K5" s="64"/>
      <c r="L5" s="65"/>
      <c r="M5" s="65"/>
      <c r="N5" s="65"/>
      <c r="O5" s="71" t="s">
        <v>460</v>
      </c>
      <c r="P5" s="73" t="s">
        <v>463</v>
      </c>
      <c r="Q5" s="65"/>
      <c r="R5" s="66"/>
      <c r="S5" s="66"/>
      <c r="T5" s="66"/>
      <c r="U5" s="66"/>
      <c r="V5" s="67"/>
      <c r="W5" s="67"/>
      <c r="X5" s="67"/>
      <c r="Y5" s="67"/>
      <c r="Z5" s="67"/>
      <c r="AA5" s="67"/>
      <c r="AB5" s="67"/>
      <c r="AC5" s="67"/>
      <c r="AD5" s="67"/>
      <c r="AE5" s="67"/>
      <c r="AF5" s="67"/>
      <c r="AG5" s="67"/>
      <c r="AH5" s="67"/>
      <c r="AN5" s="68"/>
      <c r="AO5" s="69">
        <f>COUNTIF(A20:A112,"1c")</f>
        <v>0</v>
      </c>
      <c r="AP5" s="69">
        <f>COUNTIF(A20:A112,"1c")</f>
        <v>0</v>
      </c>
      <c r="AQ5" s="68">
        <v>0</v>
      </c>
      <c r="AR5" s="68" t="e">
        <f>ADDRESS(19+MATCH(6,A22:A66,0),1)</f>
        <v>#N/A</v>
      </c>
      <c r="AS5" s="70"/>
      <c r="AT5" s="68"/>
      <c r="AU5" s="68"/>
      <c r="AW5" s="62"/>
    </row>
    <row r="6" spans="1:221" s="74" customFormat="1" ht="37.5" customHeight="1">
      <c r="B6" s="75"/>
      <c r="C6" s="71" t="s">
        <v>101</v>
      </c>
      <c r="D6" s="265" t="s">
        <v>414</v>
      </c>
      <c r="E6" s="265"/>
      <c r="F6" s="265"/>
      <c r="G6" s="265"/>
      <c r="H6" s="265"/>
      <c r="I6" s="265"/>
      <c r="J6" s="265"/>
      <c r="K6" s="265"/>
      <c r="L6" s="265"/>
      <c r="M6" s="76"/>
      <c r="N6" s="76"/>
      <c r="O6" s="76"/>
      <c r="P6" s="76"/>
      <c r="Q6" s="76"/>
      <c r="R6" s="76"/>
      <c r="S6" s="77"/>
      <c r="T6" s="77"/>
      <c r="U6" s="77"/>
      <c r="V6" s="77"/>
      <c r="W6" s="77"/>
      <c r="X6" s="77"/>
      <c r="Y6" s="77"/>
      <c r="Z6" s="78"/>
      <c r="AA6" s="78"/>
      <c r="AB6" s="78"/>
      <c r="AC6" s="78"/>
      <c r="AD6" s="78"/>
      <c r="AE6" s="78"/>
      <c r="AF6" s="78"/>
      <c r="AG6" s="78"/>
      <c r="AH6" s="78"/>
      <c r="AN6" s="79"/>
      <c r="AO6" s="80">
        <f>COUNTIF(A22:A113,"2c")</f>
        <v>0</v>
      </c>
      <c r="AP6" s="80">
        <f>COUNTIF(A22:A113,"2c")</f>
        <v>0</v>
      </c>
      <c r="AQ6" s="79">
        <v>0</v>
      </c>
      <c r="AR6" s="79" t="s">
        <v>204</v>
      </c>
      <c r="AS6" s="79">
        <v>1</v>
      </c>
      <c r="AT6" s="79"/>
      <c r="AU6" s="79"/>
      <c r="AV6" s="81"/>
      <c r="AW6" s="81"/>
      <c r="AX6" s="81"/>
      <c r="AY6" s="81"/>
    </row>
    <row r="7" spans="1:221" s="63" customFormat="1" ht="15.75" customHeight="1">
      <c r="A7" s="62"/>
      <c r="B7" s="75"/>
      <c r="S7" s="82"/>
      <c r="T7" s="83"/>
      <c r="U7" s="84"/>
      <c r="V7" s="76"/>
      <c r="W7" s="76"/>
      <c r="X7" s="77"/>
      <c r="Y7" s="77"/>
      <c r="Z7" s="65"/>
      <c r="AA7" s="65"/>
      <c r="AB7" s="65"/>
      <c r="AC7" s="65"/>
      <c r="AD7" s="65"/>
      <c r="AE7" s="65"/>
      <c r="AF7" s="65"/>
      <c r="AG7" s="65"/>
      <c r="AH7" s="65"/>
      <c r="AI7" s="85"/>
      <c r="AJ7" s="85"/>
      <c r="AK7" s="85"/>
      <c r="AL7" s="85"/>
      <c r="AM7" s="85"/>
      <c r="AN7" s="86"/>
      <c r="AO7" s="69">
        <f>COUNTIF(A20:A114,"3c")</f>
        <v>0</v>
      </c>
      <c r="AP7" s="69">
        <f>COUNTIF(A20:A114,"3c")</f>
        <v>0</v>
      </c>
      <c r="AQ7" s="68">
        <v>0</v>
      </c>
      <c r="AR7" s="68">
        <v>24</v>
      </c>
      <c r="AS7" s="68">
        <v>0</v>
      </c>
      <c r="AT7" s="68">
        <v>20</v>
      </c>
      <c r="AU7" s="68">
        <v>20</v>
      </c>
      <c r="AV7" s="87">
        <v>0</v>
      </c>
      <c r="AW7" s="88">
        <v>25</v>
      </c>
      <c r="AX7" s="87" t="s">
        <v>104</v>
      </c>
      <c r="AY7" s="87"/>
    </row>
    <row r="8" spans="1:221" s="63" customFormat="1" ht="15.75" customHeight="1">
      <c r="A8" s="62"/>
      <c r="B8" s="75"/>
      <c r="D8" s="89"/>
      <c r="E8" s="89"/>
      <c r="F8" s="268" t="s">
        <v>410</v>
      </c>
      <c r="G8" s="268"/>
      <c r="H8" s="268"/>
      <c r="I8" s="268"/>
      <c r="J8" s="268"/>
      <c r="K8" s="268"/>
      <c r="L8" s="268"/>
      <c r="S8" s="83"/>
      <c r="T8" s="83"/>
      <c r="U8" s="84"/>
      <c r="V8" s="76"/>
      <c r="W8" s="76"/>
      <c r="X8" s="77"/>
      <c r="Y8" s="77"/>
      <c r="Z8" s="65"/>
      <c r="AA8" s="65"/>
      <c r="AB8" s="65"/>
      <c r="AC8" s="65"/>
      <c r="AD8" s="65"/>
      <c r="AE8" s="65"/>
      <c r="AF8" s="65"/>
      <c r="AG8" s="65"/>
      <c r="AH8" s="65"/>
      <c r="AI8" s="85"/>
      <c r="AJ8" s="85"/>
      <c r="AK8" s="85"/>
      <c r="AL8" s="85"/>
      <c r="AM8" s="85"/>
      <c r="AN8" s="86"/>
      <c r="AO8" s="69">
        <f>COUNTIF(A23:A115,"4c")</f>
        <v>0</v>
      </c>
      <c r="AP8" s="69">
        <f>COUNTIF(A23:A115,"4c")</f>
        <v>0</v>
      </c>
      <c r="AQ8" s="68">
        <v>0</v>
      </c>
      <c r="AR8" s="68">
        <f>COUNTIF(A23:A115,"4c")</f>
        <v>0</v>
      </c>
      <c r="AS8" s="68">
        <v>0</v>
      </c>
      <c r="AT8" s="68">
        <v>0</v>
      </c>
      <c r="AU8" s="68">
        <f>COUNTIF(A23:A115,"4c")</f>
        <v>0</v>
      </c>
      <c r="AV8" s="87">
        <v>0</v>
      </c>
      <c r="AW8" s="88"/>
      <c r="AX8" s="87"/>
      <c r="AY8" s="87"/>
    </row>
    <row r="9" spans="1:221" s="63" customFormat="1" ht="15.75">
      <c r="A9" s="62"/>
      <c r="B9" s="90"/>
      <c r="C9" s="91"/>
      <c r="D9" s="91"/>
      <c r="E9" s="91"/>
      <c r="F9" s="92" t="s">
        <v>102</v>
      </c>
      <c r="G9" s="92" t="s">
        <v>103</v>
      </c>
      <c r="H9" s="273" t="s">
        <v>182</v>
      </c>
      <c r="I9" s="274"/>
      <c r="J9" s="274"/>
      <c r="K9" s="274"/>
      <c r="L9" s="275"/>
      <c r="S9" s="83"/>
      <c r="T9" s="93"/>
      <c r="U9" s="93"/>
      <c r="V9" s="65"/>
      <c r="W9" s="65"/>
      <c r="X9" s="65"/>
      <c r="Y9" s="65"/>
      <c r="Z9" s="65"/>
      <c r="AA9" s="65"/>
      <c r="AB9" s="65"/>
      <c r="AC9" s="65"/>
      <c r="AD9" s="65"/>
      <c r="AE9" s="65"/>
      <c r="AF9" s="65"/>
      <c r="AG9" s="65"/>
      <c r="AH9" s="65"/>
      <c r="AI9" s="85"/>
      <c r="AJ9" s="85"/>
      <c r="AK9" s="85"/>
      <c r="AL9" s="85"/>
      <c r="AM9" s="85"/>
      <c r="AN9" s="86"/>
      <c r="AO9" s="69">
        <f>COUNTIF(A23:A116,"5c")</f>
        <v>0</v>
      </c>
      <c r="AP9" s="69">
        <f>COUNTIF(A23:A116,"5c")</f>
        <v>0</v>
      </c>
      <c r="AQ9" s="68">
        <v>0</v>
      </c>
      <c r="AR9" s="68">
        <f>COUNTIF(A23:A116,"5c")</f>
        <v>0</v>
      </c>
      <c r="AS9" s="68">
        <v>0</v>
      </c>
      <c r="AT9" s="68">
        <v>0</v>
      </c>
      <c r="AU9" s="68">
        <f>COUNTIF(A23:A116,"5c")</f>
        <v>0</v>
      </c>
      <c r="AV9" s="87">
        <v>0</v>
      </c>
      <c r="AW9" s="88"/>
      <c r="AX9" s="87"/>
      <c r="AY9" s="87"/>
    </row>
    <row r="10" spans="1:221" s="63" customFormat="1" ht="15.75">
      <c r="A10" s="62"/>
      <c r="B10" s="90"/>
      <c r="C10" s="91"/>
      <c r="D10" s="91"/>
      <c r="E10" s="91"/>
      <c r="F10" s="94">
        <v>4</v>
      </c>
      <c r="G10" s="195">
        <v>41457</v>
      </c>
      <c r="H10" s="269" t="s">
        <v>427</v>
      </c>
      <c r="I10" s="270"/>
      <c r="J10" s="270"/>
      <c r="K10" s="270"/>
      <c r="L10" s="271"/>
      <c r="S10" s="83"/>
      <c r="T10" s="93"/>
      <c r="U10" s="93"/>
      <c r="V10" s="65"/>
      <c r="W10" s="65"/>
      <c r="X10" s="65"/>
      <c r="Y10" s="65"/>
      <c r="Z10" s="65"/>
      <c r="AA10" s="65"/>
      <c r="AB10" s="65"/>
      <c r="AC10" s="65"/>
      <c r="AD10" s="65"/>
      <c r="AE10" s="65"/>
      <c r="AF10" s="65"/>
      <c r="AG10" s="65"/>
      <c r="AH10" s="65"/>
      <c r="AI10" s="85"/>
      <c r="AJ10" s="85"/>
      <c r="AK10" s="85"/>
      <c r="AL10" s="85"/>
      <c r="AM10" s="85"/>
      <c r="AN10" s="86"/>
      <c r="AO10" s="69">
        <f>COUNTIF(A23:A117,"6c")</f>
        <v>0</v>
      </c>
      <c r="AP10" s="69">
        <f>COUNTIF(A23:A117,"6c")</f>
        <v>0</v>
      </c>
      <c r="AQ10" s="68">
        <v>0</v>
      </c>
      <c r="AR10" s="68">
        <f>COUNTIF(A23:A117,"6c")</f>
        <v>0</v>
      </c>
      <c r="AS10" s="68">
        <v>0</v>
      </c>
      <c r="AT10" s="68">
        <v>0</v>
      </c>
      <c r="AU10" s="68">
        <f>COUNTIF(A23:A117,"6c")</f>
        <v>0</v>
      </c>
      <c r="AV10" s="87">
        <v>0</v>
      </c>
      <c r="AW10" s="88"/>
      <c r="AX10" s="87"/>
      <c r="AY10" s="87"/>
    </row>
    <row r="11" spans="1:221" s="63" customFormat="1" ht="81" customHeight="1">
      <c r="A11" s="62"/>
      <c r="B11" s="90"/>
      <c r="C11" s="91"/>
      <c r="D11" s="91"/>
      <c r="E11" s="91"/>
      <c r="F11" s="94">
        <v>1</v>
      </c>
      <c r="G11" s="195">
        <v>43000</v>
      </c>
      <c r="H11" s="269" t="s">
        <v>428</v>
      </c>
      <c r="I11" s="270"/>
      <c r="J11" s="270"/>
      <c r="K11" s="270"/>
      <c r="L11" s="271"/>
      <c r="S11" s="83"/>
      <c r="T11" s="93"/>
      <c r="U11" s="93"/>
      <c r="V11" s="65"/>
      <c r="W11" s="65"/>
      <c r="X11" s="65"/>
      <c r="Y11" s="65"/>
      <c r="Z11" s="65"/>
      <c r="AA11" s="65"/>
      <c r="AB11" s="65"/>
      <c r="AC11" s="65"/>
      <c r="AD11" s="277" t="s">
        <v>92</v>
      </c>
      <c r="AE11" s="277"/>
      <c r="AF11" s="277"/>
      <c r="AG11" s="277"/>
      <c r="AH11" s="277"/>
      <c r="AI11" s="277"/>
      <c r="AJ11" s="280"/>
      <c r="AK11" s="276" t="s">
        <v>93</v>
      </c>
      <c r="AL11" s="277"/>
      <c r="AN11" s="68"/>
      <c r="AO11" s="68">
        <f>COUNTIF(A23:A118,"7c")</f>
        <v>0</v>
      </c>
      <c r="AP11" s="69">
        <f>COUNTIF(A23:A118,"7c")</f>
        <v>0</v>
      </c>
      <c r="AQ11" s="68">
        <v>0</v>
      </c>
      <c r="AR11" s="68">
        <f>COUNTIF(A23:A118,"7c")</f>
        <v>0</v>
      </c>
      <c r="AS11" s="68">
        <v>0</v>
      </c>
      <c r="AT11" s="68">
        <v>0</v>
      </c>
      <c r="AU11" s="68">
        <f>COUNTIF(A23:A118,"7c")</f>
        <v>0</v>
      </c>
      <c r="AV11" s="87">
        <v>0</v>
      </c>
      <c r="AW11" s="88"/>
      <c r="AX11" s="87"/>
      <c r="AY11" s="87"/>
    </row>
    <row r="12" spans="1:221" s="63" customFormat="1" ht="115.5" customHeight="1">
      <c r="A12" s="62"/>
      <c r="B12" s="90"/>
      <c r="C12" s="91"/>
      <c r="D12" s="91"/>
      <c r="E12" s="91"/>
      <c r="F12" s="94">
        <v>2</v>
      </c>
      <c r="G12" s="94" t="s">
        <v>464</v>
      </c>
      <c r="H12" s="269" t="s">
        <v>448</v>
      </c>
      <c r="I12" s="270"/>
      <c r="J12" s="270"/>
      <c r="K12" s="270"/>
      <c r="L12" s="271"/>
      <c r="M12" s="65"/>
      <c r="N12" s="65"/>
      <c r="O12" s="65"/>
      <c r="P12" s="65"/>
      <c r="Q12" s="78"/>
      <c r="R12" s="95"/>
      <c r="S12" s="96"/>
      <c r="T12" s="96"/>
      <c r="U12" s="96"/>
      <c r="V12" s="65"/>
      <c r="W12" s="65"/>
      <c r="X12" s="65"/>
      <c r="Y12" s="65"/>
      <c r="Z12" s="65"/>
      <c r="AA12" s="65"/>
      <c r="AB12" s="65"/>
      <c r="AC12" s="65"/>
      <c r="AD12" s="281">
        <f>Mapa_RResidual!C39</f>
        <v>10.666666666666666</v>
      </c>
      <c r="AE12" s="281"/>
      <c r="AF12" s="281"/>
      <c r="AG12" s="281"/>
      <c r="AH12" s="281"/>
      <c r="AI12" s="281"/>
      <c r="AJ12" s="282"/>
      <c r="AK12" s="278" t="str">
        <f>IF(AND(AD12&gt;=0,AD12&lt;3),"ACEPTABLE",IF(AND(AD12&gt;=3,AD12&lt;6),"MODERADA","INACEPTABLE"))</f>
        <v>INACEPTABLE</v>
      </c>
      <c r="AL12" s="279"/>
      <c r="AN12" s="68"/>
      <c r="AO12" s="68">
        <f>COUNTIF(A23:A119,"8c")</f>
        <v>0</v>
      </c>
      <c r="AP12" s="69">
        <f>COUNTIF(A23:A119,"8c")</f>
        <v>0</v>
      </c>
      <c r="AQ12" s="68">
        <v>0</v>
      </c>
      <c r="AR12" s="68">
        <f>COUNTIF(A23:A119,"8c")</f>
        <v>0</v>
      </c>
      <c r="AS12" s="68">
        <v>0</v>
      </c>
      <c r="AT12" s="68">
        <v>0</v>
      </c>
      <c r="AU12" s="68">
        <f>COUNTIF(A23:A119,"8c")</f>
        <v>0</v>
      </c>
      <c r="AV12" s="87">
        <v>0</v>
      </c>
      <c r="AW12" s="88"/>
      <c r="AX12" s="87"/>
      <c r="AY12" s="87"/>
    </row>
    <row r="13" spans="1:221" s="63" customFormat="1" ht="47.25" customHeight="1">
      <c r="A13" s="62"/>
      <c r="B13" s="90"/>
      <c r="C13" s="90"/>
      <c r="D13" s="90"/>
      <c r="E13" s="90"/>
      <c r="H13" s="97"/>
      <c r="I13" s="97"/>
      <c r="J13" s="97"/>
      <c r="K13" s="97"/>
      <c r="L13" s="65"/>
      <c r="M13" s="65"/>
      <c r="N13" s="65"/>
      <c r="O13" s="65"/>
      <c r="P13" s="65"/>
      <c r="Q13" s="78"/>
      <c r="R13" s="78"/>
      <c r="S13" s="96"/>
      <c r="T13" s="96"/>
      <c r="U13" s="96"/>
      <c r="V13" s="65"/>
      <c r="W13" s="65"/>
      <c r="X13" s="65"/>
      <c r="Y13" s="65"/>
      <c r="Z13" s="65"/>
      <c r="AA13" s="65"/>
      <c r="AB13" s="65"/>
      <c r="AC13" s="65"/>
      <c r="AD13" s="284" t="s">
        <v>249</v>
      </c>
      <c r="AE13" s="284"/>
      <c r="AF13" s="284"/>
      <c r="AG13" s="284"/>
      <c r="AH13" s="284"/>
      <c r="AI13" s="284"/>
      <c r="AJ13" s="284"/>
      <c r="AK13" s="284"/>
      <c r="AL13" s="284"/>
      <c r="AM13" s="85"/>
      <c r="AN13" s="86"/>
      <c r="AO13" s="69">
        <f>COUNTIF(A23:A120,"9c")</f>
        <v>0</v>
      </c>
      <c r="AP13" s="69">
        <f>COUNTIF(A23:A120,"9c")</f>
        <v>0</v>
      </c>
      <c r="AQ13" s="68">
        <v>0</v>
      </c>
      <c r="AR13" s="68">
        <f>COUNTIF(A23:A120,"9c")</f>
        <v>0</v>
      </c>
      <c r="AS13" s="68">
        <v>0</v>
      </c>
      <c r="AT13" s="68">
        <v>0</v>
      </c>
      <c r="AU13" s="68">
        <f>COUNTIF(A23:A120,"9c")</f>
        <v>0</v>
      </c>
      <c r="AV13" s="87">
        <v>0</v>
      </c>
      <c r="AW13" s="88"/>
      <c r="AX13" s="87"/>
      <c r="AY13" s="87"/>
    </row>
    <row r="14" spans="1:221" s="63" customFormat="1" ht="27.75" customHeight="1" thickBot="1">
      <c r="A14" s="62"/>
      <c r="B14" s="272" t="s">
        <v>409</v>
      </c>
      <c r="C14" s="272"/>
      <c r="D14" s="272"/>
      <c r="E14" s="272"/>
      <c r="F14" s="272"/>
      <c r="G14" s="272"/>
      <c r="H14" s="272"/>
      <c r="I14" s="272"/>
      <c r="J14" s="272"/>
      <c r="K14" s="65"/>
      <c r="L14" s="65"/>
      <c r="M14" s="65"/>
      <c r="N14" s="65"/>
      <c r="O14" s="65"/>
      <c r="P14" s="95"/>
      <c r="Q14" s="96"/>
      <c r="R14" s="65"/>
      <c r="S14" s="65"/>
      <c r="T14" s="65"/>
      <c r="U14" s="65"/>
      <c r="V14" s="65"/>
      <c r="W14" s="65"/>
      <c r="X14" s="65"/>
      <c r="Y14" s="65"/>
      <c r="Z14" s="65"/>
      <c r="AA14" s="65"/>
      <c r="AB14" s="65"/>
      <c r="AC14" s="65"/>
      <c r="AD14" s="65"/>
      <c r="AE14" s="85"/>
      <c r="AF14" s="85"/>
      <c r="AG14" s="85"/>
      <c r="AH14" s="85"/>
      <c r="AI14" s="85"/>
      <c r="AJ14" s="98"/>
      <c r="AK14" s="98"/>
      <c r="AL14" s="99"/>
      <c r="AM14" s="99"/>
      <c r="AN14" s="69"/>
      <c r="AO14" s="68">
        <f>COUNTIF(A23:A121,"10c")</f>
        <v>0</v>
      </c>
      <c r="AP14" s="68">
        <f>COUNTIF(A23:A121,"10c")</f>
        <v>0</v>
      </c>
      <c r="AQ14" s="68">
        <v>0</v>
      </c>
      <c r="AR14" s="68">
        <f>COUNTIF(A23:A121,"10c")</f>
        <v>0</v>
      </c>
      <c r="AS14" s="68">
        <v>0</v>
      </c>
      <c r="AT14" s="68">
        <v>0</v>
      </c>
      <c r="AU14" s="70"/>
      <c r="AV14" s="87"/>
      <c r="AW14" s="87"/>
    </row>
    <row r="15" spans="1:221" s="63" customFormat="1" ht="33" customHeight="1">
      <c r="A15" s="62"/>
      <c r="B15" s="283" t="s">
        <v>195</v>
      </c>
      <c r="C15" s="257"/>
      <c r="D15" s="257"/>
      <c r="E15" s="257"/>
      <c r="F15" s="257"/>
      <c r="G15" s="257"/>
      <c r="H15" s="257"/>
      <c r="I15" s="100"/>
      <c r="J15" s="257" t="s">
        <v>197</v>
      </c>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138" t="s">
        <v>196</v>
      </c>
      <c r="AL15" s="139" t="s">
        <v>236</v>
      </c>
      <c r="AN15" s="69"/>
      <c r="AO15" s="68"/>
      <c r="AP15" s="68"/>
      <c r="AQ15" s="68"/>
      <c r="AR15" s="68"/>
      <c r="AS15" s="68"/>
      <c r="AT15" s="68"/>
      <c r="AU15" s="70"/>
      <c r="AV15" s="87"/>
      <c r="AW15" s="101" t="s">
        <v>236</v>
      </c>
    </row>
    <row r="16" spans="1:221" ht="18.75" customHeight="1">
      <c r="B16" s="267" t="s">
        <v>4</v>
      </c>
      <c r="C16" s="267" t="s">
        <v>192</v>
      </c>
      <c r="D16" s="267"/>
      <c r="E16" s="267"/>
      <c r="F16" s="267"/>
      <c r="G16" s="267"/>
      <c r="H16" s="263" t="s">
        <v>198</v>
      </c>
      <c r="I16" s="263" t="s">
        <v>282</v>
      </c>
      <c r="J16" s="258" t="s">
        <v>7</v>
      </c>
      <c r="K16" s="258"/>
      <c r="L16" s="258" t="s">
        <v>8</v>
      </c>
      <c r="M16" s="258"/>
      <c r="N16" s="258" t="s">
        <v>9</v>
      </c>
      <c r="O16" s="258" t="s">
        <v>206</v>
      </c>
      <c r="P16" s="258" t="s">
        <v>53</v>
      </c>
      <c r="Q16" s="258" t="s">
        <v>83</v>
      </c>
      <c r="R16" s="258"/>
      <c r="S16" s="258"/>
      <c r="T16" s="258"/>
      <c r="U16" s="258"/>
      <c r="V16" s="258"/>
      <c r="W16" s="258"/>
      <c r="X16" s="258" t="s">
        <v>265</v>
      </c>
      <c r="Y16" s="258"/>
      <c r="Z16" s="258"/>
      <c r="AA16" s="258"/>
      <c r="AB16" s="258"/>
      <c r="AC16" s="258"/>
      <c r="AD16" s="258"/>
      <c r="AE16" s="258" t="s">
        <v>273</v>
      </c>
      <c r="AF16" s="258" t="s">
        <v>275</v>
      </c>
      <c r="AG16" s="261" t="s">
        <v>274</v>
      </c>
      <c r="AH16" s="261" t="s">
        <v>276</v>
      </c>
      <c r="AI16" s="261"/>
      <c r="AJ16" s="258" t="s">
        <v>207</v>
      </c>
      <c r="AK16" s="258" t="s">
        <v>54</v>
      </c>
      <c r="AL16" s="264" t="s">
        <v>237</v>
      </c>
      <c r="AM16" s="69"/>
      <c r="AN16" s="103"/>
      <c r="AT16" s="104"/>
      <c r="AU16" s="105"/>
      <c r="AV16" s="258" t="s">
        <v>237</v>
      </c>
      <c r="HL16" s="106"/>
      <c r="HM16" s="105"/>
    </row>
    <row r="17" spans="1:221" ht="48.75" customHeight="1">
      <c r="B17" s="267"/>
      <c r="C17" s="267" t="s">
        <v>183</v>
      </c>
      <c r="D17" s="267" t="s">
        <v>232</v>
      </c>
      <c r="E17" s="267"/>
      <c r="F17" s="267" t="s">
        <v>233</v>
      </c>
      <c r="G17" s="267"/>
      <c r="H17" s="263"/>
      <c r="I17" s="263"/>
      <c r="J17" s="258"/>
      <c r="K17" s="258"/>
      <c r="L17" s="258"/>
      <c r="M17" s="258"/>
      <c r="N17" s="258"/>
      <c r="O17" s="258"/>
      <c r="P17" s="258"/>
      <c r="Q17" s="258" t="s">
        <v>250</v>
      </c>
      <c r="R17" s="258"/>
      <c r="S17" s="107" t="s">
        <v>251</v>
      </c>
      <c r="T17" s="107" t="s">
        <v>252</v>
      </c>
      <c r="U17" s="107" t="s">
        <v>253</v>
      </c>
      <c r="V17" s="107" t="s">
        <v>254</v>
      </c>
      <c r="W17" s="107" t="s">
        <v>255</v>
      </c>
      <c r="X17" s="258" t="s">
        <v>263</v>
      </c>
      <c r="Y17" s="258" t="s">
        <v>408</v>
      </c>
      <c r="Z17" s="258" t="s">
        <v>266</v>
      </c>
      <c r="AA17" s="258" t="s">
        <v>268</v>
      </c>
      <c r="AB17" s="258" t="s">
        <v>269</v>
      </c>
      <c r="AC17" s="258" t="s">
        <v>272</v>
      </c>
      <c r="AD17" s="258" t="s">
        <v>271</v>
      </c>
      <c r="AE17" s="258"/>
      <c r="AF17" s="258"/>
      <c r="AG17" s="261"/>
      <c r="AH17" s="261"/>
      <c r="AI17" s="261"/>
      <c r="AJ17" s="258"/>
      <c r="AK17" s="258"/>
      <c r="AL17" s="264"/>
      <c r="AM17" s="69"/>
      <c r="AN17" s="103"/>
      <c r="AT17" s="104"/>
      <c r="AU17" s="105"/>
      <c r="AV17" s="258"/>
      <c r="HL17" s="106"/>
      <c r="HM17" s="105"/>
    </row>
    <row r="18" spans="1:221" ht="111.75" customHeight="1">
      <c r="B18" s="267"/>
      <c r="C18" s="267"/>
      <c r="D18" s="108" t="s">
        <v>97</v>
      </c>
      <c r="E18" s="109" t="s">
        <v>234</v>
      </c>
      <c r="F18" s="108" t="s">
        <v>98</v>
      </c>
      <c r="G18" s="109" t="s">
        <v>235</v>
      </c>
      <c r="H18" s="263"/>
      <c r="I18" s="263"/>
      <c r="J18" s="258"/>
      <c r="K18" s="258"/>
      <c r="L18" s="258"/>
      <c r="M18" s="258"/>
      <c r="N18" s="258"/>
      <c r="O18" s="258"/>
      <c r="P18" s="258"/>
      <c r="Q18" s="140" t="s">
        <v>256</v>
      </c>
      <c r="R18" s="140" t="s">
        <v>257</v>
      </c>
      <c r="S18" s="140" t="s">
        <v>258</v>
      </c>
      <c r="T18" s="140" t="s">
        <v>259</v>
      </c>
      <c r="U18" s="140" t="s">
        <v>260</v>
      </c>
      <c r="V18" s="140" t="s">
        <v>261</v>
      </c>
      <c r="W18" s="140" t="s">
        <v>262</v>
      </c>
      <c r="X18" s="258"/>
      <c r="Y18" s="258"/>
      <c r="Z18" s="258"/>
      <c r="AA18" s="258"/>
      <c r="AB18" s="258"/>
      <c r="AC18" s="258"/>
      <c r="AD18" s="258"/>
      <c r="AE18" s="258"/>
      <c r="AF18" s="258"/>
      <c r="AG18" s="261"/>
      <c r="AH18" s="261"/>
      <c r="AI18" s="261"/>
      <c r="AJ18" s="258"/>
      <c r="AK18" s="258"/>
      <c r="AL18" s="264"/>
      <c r="AM18" s="69"/>
      <c r="AO18" s="69"/>
      <c r="AT18" s="104"/>
      <c r="AU18" s="105"/>
      <c r="AV18" s="258"/>
      <c r="HL18" s="106"/>
      <c r="HM18" s="105"/>
    </row>
    <row r="19" spans="1:221" ht="175.5" customHeight="1">
      <c r="A19" s="202">
        <v>1</v>
      </c>
      <c r="B19" s="233" t="s">
        <v>431</v>
      </c>
      <c r="C19" s="204" t="s">
        <v>441</v>
      </c>
      <c r="D19" s="203" t="s">
        <v>0</v>
      </c>
      <c r="E19" s="207" t="s">
        <v>442</v>
      </c>
      <c r="F19" s="204" t="s">
        <v>443</v>
      </c>
      <c r="G19" s="207" t="s">
        <v>444</v>
      </c>
      <c r="H19" s="203" t="s">
        <v>57</v>
      </c>
      <c r="I19" s="203" t="s">
        <v>166</v>
      </c>
      <c r="J19" s="213" t="s">
        <v>128</v>
      </c>
      <c r="K19" s="214">
        <f>VLOOKUP(J19,$BO$348:$BP$352,2,0)</f>
        <v>4</v>
      </c>
      <c r="L19" s="213" t="s">
        <v>130</v>
      </c>
      <c r="M19" s="214">
        <f>VLOOKUP(L19,$BQ$348:$BR$352,2,0)</f>
        <v>4</v>
      </c>
      <c r="N19" s="215">
        <f>K19*M19</f>
        <v>16</v>
      </c>
      <c r="O19" s="205" t="str">
        <f>IF(AND(N19&lt;=2),"Aceptable",IF(AND(N19&lt;=5,N19&gt;=3),"Tolerable",IF(AND(N19&lt;=9,N19&gt;=6),"Moderado",IF(AND(N19&gt;=15,N19&gt;=10),"Alto",IF(N19&gt;=16,"Inaceptable")))))</f>
        <v>Alto</v>
      </c>
      <c r="P19" s="208" t="s">
        <v>455</v>
      </c>
      <c r="Q19" s="4" t="s">
        <v>415</v>
      </c>
      <c r="R19" s="4" t="s">
        <v>415</v>
      </c>
      <c r="S19" s="4" t="s">
        <v>416</v>
      </c>
      <c r="T19" s="110" t="s">
        <v>417</v>
      </c>
      <c r="U19" s="4" t="s">
        <v>415</v>
      </c>
      <c r="V19" s="4" t="s">
        <v>416</v>
      </c>
      <c r="W19" s="111" t="s">
        <v>418</v>
      </c>
      <c r="X19" s="137">
        <f>COUNTIF(Q19:W19,"SI")*15+IF(T19 ="Prevenir",15,IF(T19="Detectar",10,0))+IF(W19="Completa",10,IF(W19="Incompleta",5,0))</f>
        <v>70</v>
      </c>
      <c r="Y19" s="136" t="str">
        <f>IF(X19&gt;95,"Fuerte",IF(X19&gt;85,"Moderado","Débil"))</f>
        <v>Débil</v>
      </c>
      <c r="Z19" s="20" t="s">
        <v>421</v>
      </c>
      <c r="AA19" s="135" t="str">
        <f>IF(AND(Y19="Fuerte",Z19="Fuerte"),"Fuerte",IF(AND(Y19="Fuerte",Z19="Moderado"),"Moderado",IF(AND(Y19="Moderado",Z19="Fuerte"),"Moderado",IF(AND(Y19="Moderado",Z19="Moderado"),"Moderado","Débil"))))</f>
        <v>Débil</v>
      </c>
      <c r="AB19" s="135" t="str">
        <f>IF(AA19="Fuerte","No","Si")</f>
        <v>Si</v>
      </c>
      <c r="AC19" s="112" t="s">
        <v>419</v>
      </c>
      <c r="AD19" s="112" t="s">
        <v>420</v>
      </c>
      <c r="AE19" s="141">
        <f>IF(AND(AA19="Fuerte",AC19="Directamente",AD19="Directamente"),K19-2,IF(AND(AA19="Fuerte",AC19="Directamente",AD19="Indirectamente"),K19-2,IF(AND(AA19="Fuerte",AC19="Directamente",AD19="No disminuye"),K19-2,IF(AND(AA19="Fuerte",AC19="No disminuye",AD19="Directamente"),0,IF(AND(AA19="Moderado",AC19="Directamente",AD19="Directamente"),K19-1,IF(AND(AA19="Moderado",AC19="Directamente",AD19="Indirectamente"),K19-1,IF(AND(AA19="Moderado",AC19="Directamente",AD19="No disminuye"),K19-1,IF(AND(AA19="Moderado",AC19="No disminuye",AD19="Directamente"),0,0))))))))</f>
        <v>0</v>
      </c>
      <c r="AF19" s="141">
        <f>IF(AE19&lt;=0,1,AE19)</f>
        <v>1</v>
      </c>
      <c r="AG19" s="142">
        <f>IF(AND(AA19="Fuerte",AC19="Directamente",AD19="Directamente"),M19-2,IF(AND(AA19="Fuerte",AC19="Directamente",AD19="Indirectamente"),M19-1,IF(AND(AA19="Fuerte",AC19="Directamente",AD19="No disminuye"),M19,IF(AND(AA19="Fuerte",AC19="No disminuye",AD19="Directamente"), M19-2,IF(AND(AA19="Moderado",AC19="Directamente",AD19="Directamente"),M19-1,IF(AND(AA19="Moderado",AC19="Directamente",AD19="Indirectamente"),M19,IF(AND(AA19="Moderado",AC19="Directamente",AD19="No disminuye"),M19,IF(AND(AA19="Moderado",AC19="No disminuye",AD19="Directamente"), M19-1,0))))))))</f>
        <v>0</v>
      </c>
      <c r="AH19" s="141">
        <f>IF(AG19&lt;=0,1,AG19)</f>
        <v>1</v>
      </c>
      <c r="AI19" s="141">
        <f>AF19*AH19</f>
        <v>1</v>
      </c>
      <c r="AJ19" s="227" t="str">
        <f>IF(AND(AI19&lt;=2),"Aceptable",IF(AND(AI19&lt;=5,AI19&gt;=3),"Tolerable",IF(AND(AI19&lt;=9,AI19&gt;=6),"Moderado",IF(AND(AI19&lt;=15,AI19&gt;=10),"Alto",IF(AI19&gt;=16,"Inaceptable")))))</f>
        <v>Aceptable</v>
      </c>
      <c r="AK19" s="194" t="s">
        <v>423</v>
      </c>
      <c r="AL19" s="230" t="s">
        <v>449</v>
      </c>
      <c r="AM19" s="69"/>
      <c r="AO19" s="69"/>
      <c r="AT19" s="104"/>
      <c r="AU19" s="105"/>
      <c r="AV19" s="200"/>
      <c r="HL19" s="106"/>
      <c r="HM19" s="105"/>
    </row>
    <row r="20" spans="1:221" ht="237" customHeight="1">
      <c r="A20" s="102">
        <v>2</v>
      </c>
      <c r="B20" s="203" t="s">
        <v>429</v>
      </c>
      <c r="C20" s="211" t="s">
        <v>450</v>
      </c>
      <c r="D20" s="203" t="s">
        <v>2</v>
      </c>
      <c r="E20" s="212" t="s">
        <v>445</v>
      </c>
      <c r="F20" s="203" t="s">
        <v>166</v>
      </c>
      <c r="G20" s="206" t="s">
        <v>446</v>
      </c>
      <c r="H20" s="203" t="s">
        <v>57</v>
      </c>
      <c r="I20" s="203" t="s">
        <v>166</v>
      </c>
      <c r="J20" s="213" t="s">
        <v>128</v>
      </c>
      <c r="K20" s="214">
        <f>VLOOKUP(J20,$BO$348:$BP$352,2,0)</f>
        <v>4</v>
      </c>
      <c r="L20" s="213" t="s">
        <v>130</v>
      </c>
      <c r="M20" s="214">
        <f>VLOOKUP(L20,$BQ$348:$BR$352,2,0)</f>
        <v>4</v>
      </c>
      <c r="N20" s="215">
        <f>K20*M20</f>
        <v>16</v>
      </c>
      <c r="O20" s="205" t="str">
        <f>IF(AND(N20&lt;=2),"Aceptable",IF(AND(N20&lt;=5,N20&gt;=3),"Tolerable",IF(AND(N20&lt;=9,N20&gt;=6),"Moderado",IF(AND(N20&gt;=15,N20&gt;=10),"Alto",IF(N20&gt;=16,"Inaceptable")))))</f>
        <v>Alto</v>
      </c>
      <c r="P20" s="216" t="s">
        <v>456</v>
      </c>
      <c r="Q20" s="217" t="s">
        <v>415</v>
      </c>
      <c r="R20" s="217" t="s">
        <v>415</v>
      </c>
      <c r="S20" s="217" t="s">
        <v>415</v>
      </c>
      <c r="T20" s="218" t="s">
        <v>417</v>
      </c>
      <c r="U20" s="217" t="s">
        <v>416</v>
      </c>
      <c r="V20" s="217" t="s">
        <v>415</v>
      </c>
      <c r="W20" s="219" t="s">
        <v>418</v>
      </c>
      <c r="X20" s="220">
        <f>COUNTIF(Q20:W20,"SI")*15+IF(T20 ="Prevenir",15,IF(T20="Detectar",10,0))+IF(W20="Completa",10,IF(W20="Incompleta",5,0))</f>
        <v>85</v>
      </c>
      <c r="Y20" s="221" t="str">
        <f>IF(X20&gt;95,"Fuerte",IF(X20&gt;85,"Moderado","Débil"))</f>
        <v>Débil</v>
      </c>
      <c r="Z20" s="222" t="s">
        <v>264</v>
      </c>
      <c r="AA20" s="223" t="str">
        <f>IF(AND(Y20="Fuerte",Z20="Fuerte"),"Fuerte",IF(AND(Y20="Fuerte",Z20="Moderado"),"Moderado",IF(AND(Y20="Moderado",Z20="Fuerte"),"Moderado",IF(AND(Y20="Moderado",Z20="Moderado"),"Moderado","Débil"))))</f>
        <v>Débil</v>
      </c>
      <c r="AB20" s="223" t="str">
        <f>IF(AA20="Fuerte","No","Si")</f>
        <v>Si</v>
      </c>
      <c r="AC20" s="224" t="s">
        <v>420</v>
      </c>
      <c r="AD20" s="224" t="s">
        <v>419</v>
      </c>
      <c r="AE20" s="225">
        <f>IF(AND(AA20="Fuerte",AC20="Directamente",AD20="Directamente"),K20-2,IF(AND(AA20="Fuerte",AC20="Directamente",AD20="Indirectamente"),K20-2,IF(AND(AA20="Fuerte",AC20="Directamente",AD20="No disminuye"),K20-2,IF(AND(AA20="Fuerte",AC20="No disminuye",AD20="Directamente"),0,IF(AND(AA20="Moderado",AC20="Directamente",AD20="Directamente"),K20-1,IF(AND(AA20="Moderado",AC20="Directamente",AD20="Indirectamente"),K20-1,IF(AND(AA20="Moderado",AC20="Directamente",AD20="No disminuye"),K20-1,IF(AND(AA20="Moderado",AC20="No disminuye",AD20="Directamente"),K20,K20))))))))</f>
        <v>4</v>
      </c>
      <c r="AF20" s="225">
        <f>IF(AE20&lt;=0,1,AE20)</f>
        <v>4</v>
      </c>
      <c r="AG20" s="226">
        <f>IF(AND(AA20="Fuerte",AC20="Directamente",AD20="Directamente"),M20-2,IF(AND(AA20="Fuerte",AC20="Directamente",AD20="Indirectamente"),M20-1,IF(AND(AA20="Fuerte",AC20="Directamente",AD20="No disminuye"),M20,IF(AND(AA20="Fuerte",AC20="No disminuye",AD20="Directamente"), M20-2,IF(AND(AA20="Moderado",AC20="Directamente",AD20="Directamente"),M20-1,IF(AND(AA20="Moderado",AC20="Directamente",AD20="Indirectamente"),M20,IF(AND(AA20="Moderado",AC20="Directamente",AD20="No disminuye"),M20,IF(AND(AA20="Moderado",AC20="No disminuye",AD20="Directamente"), M20-1,M20))))))))</f>
        <v>4</v>
      </c>
      <c r="AH20" s="225">
        <f>IF(AG20&lt;=0,1,AG20)</f>
        <v>4</v>
      </c>
      <c r="AI20" s="225">
        <f>AF20*AH20</f>
        <v>16</v>
      </c>
      <c r="AJ20" s="227" t="str">
        <f>IF(AND(AI20&lt;=2),"Aceptable",IF(AND(AI20&lt;=5,AI20&gt;=3),"Tolerable",IF(AND(AI20&lt;=9,AI20&gt;=6),"Moderado",IF(AND(AI20&lt;=15,AI20&gt;=10),"Alto",IF(AI20&gt;=16,"Inaceptable")))))</f>
        <v>Inaceptable</v>
      </c>
      <c r="AK20" s="228" t="s">
        <v>426</v>
      </c>
      <c r="AL20" s="230" t="s">
        <v>449</v>
      </c>
      <c r="AM20" s="69"/>
      <c r="AO20" s="69"/>
      <c r="AU20" s="105"/>
      <c r="AV20" s="113"/>
      <c r="HM20" s="105"/>
    </row>
    <row r="21" spans="1:221" ht="209.25" customHeight="1">
      <c r="A21" s="125">
        <v>3</v>
      </c>
      <c r="B21" s="1" t="s">
        <v>430</v>
      </c>
      <c r="C21" s="196" t="s">
        <v>424</v>
      </c>
      <c r="D21" s="1" t="s">
        <v>0</v>
      </c>
      <c r="E21" s="209" t="s">
        <v>447</v>
      </c>
      <c r="F21" s="1" t="s">
        <v>186</v>
      </c>
      <c r="G21" s="229" t="s">
        <v>451</v>
      </c>
      <c r="H21" s="127" t="s">
        <v>57</v>
      </c>
      <c r="I21" s="127" t="s">
        <v>166</v>
      </c>
      <c r="J21" s="237" t="s">
        <v>128</v>
      </c>
      <c r="K21" s="238">
        <f>VLOOKUP(J21,$BO$348:$BP$352,2,0)</f>
        <v>4</v>
      </c>
      <c r="L21" s="237" t="s">
        <v>130</v>
      </c>
      <c r="M21" s="238">
        <f>VLOOKUP(L21,$BQ$348:$BR$352,2,0)</f>
        <v>4</v>
      </c>
      <c r="N21" s="239">
        <f>K21*M21</f>
        <v>16</v>
      </c>
      <c r="O21" s="240" t="str">
        <f>IF(AND(N21&lt;=2),"Aceptable",IF(AND(N21&lt;=5,N21&gt;=3),"Tolerable",IF(AND(N21&lt;=9,N21&gt;=6),"Moderado",IF(AND(N21&gt;=15,N21&gt;=10),"Alto",IF(N21&gt;=16,"Inaceptable")))))</f>
        <v>Alto</v>
      </c>
      <c r="P21" s="210" t="s">
        <v>457</v>
      </c>
      <c r="Q21" s="4" t="s">
        <v>415</v>
      </c>
      <c r="R21" s="4" t="s">
        <v>415</v>
      </c>
      <c r="S21" s="4" t="s">
        <v>415</v>
      </c>
      <c r="T21" s="110" t="s">
        <v>417</v>
      </c>
      <c r="U21" s="4" t="s">
        <v>415</v>
      </c>
      <c r="V21" s="4" t="s">
        <v>415</v>
      </c>
      <c r="W21" s="111" t="s">
        <v>418</v>
      </c>
      <c r="X21" s="137">
        <f t="shared" ref="X21" si="0">COUNTIF(Q21:W21,"SI")*15+IF(T21 ="Prevenir",15,IF(T21="Detectar",10,0))+IF(W21="Completa",10,IF(W21="Incompleta",5,0))</f>
        <v>100</v>
      </c>
      <c r="Y21" s="136" t="str">
        <f t="shared" ref="Y21" si="1">IF(X21&gt;95,"Fuerte",IF(X21&gt;85,"Moderado","Débil"))</f>
        <v>Fuerte</v>
      </c>
      <c r="Z21" s="20" t="s">
        <v>264</v>
      </c>
      <c r="AA21" s="135" t="str">
        <f t="shared" ref="AA21" si="2">IF(AND(Y21="Fuerte",Z21="Fuerte"),"Fuerte",IF(AND(Y21="Fuerte",Z21="Moderado"),"Moderado",IF(AND(Y21="Moderado",Z21="Fuerte"),"Moderado",IF(AND(Y21="Moderado",Z21="Moderado"),"Moderado","Débil"))))</f>
        <v>Fuerte</v>
      </c>
      <c r="AB21" s="135" t="str">
        <f t="shared" ref="AB21" si="3">IF(AA21="Fuerte","No","Si")</f>
        <v>No</v>
      </c>
      <c r="AC21" s="112" t="s">
        <v>420</v>
      </c>
      <c r="AD21" s="112" t="s">
        <v>422</v>
      </c>
      <c r="AE21" s="141">
        <f>IF(AND(AA21="Fuerte",AC21="Directamente",AD21="Directamente"),K21-2,IF(AND(AA21="Fuerte",AC21="Directamente",AD21="Indirectamente"),K21-2,IF(AND(AA21="Fuerte",AC21="Directamente",AD21="No disminuye"),K21-2,IF(AND(AA21="Fuerte",AC21="No disminuye",AD21="Directamente"),0,IF(AND(AA21="Moderado",AC21="Directamente",AD21="Directamente"),K21-1,IF(AND(AA21="Moderado",AC21="Directamente",AD21="Indirectamente"),K21-1,IF(AND(AA21="Moderado",AC21="Directamente",AD21="No disminuye"),K21-1,IF(AND(AA21="Moderado",AC21="No disminuye",AD21="Directamente"),K21,K21))))))))</f>
        <v>2</v>
      </c>
      <c r="AF21" s="141">
        <f>IF(AE21&lt;=0,1,AE21)</f>
        <v>2</v>
      </c>
      <c r="AG21" s="142">
        <f>IF(AND(AA21="Fuerte",AC21="Directamente",AD21="Directamente"),M21-2,IF(AND(AA21="Fuerte",AC21="Directamente",AD21="Indirectamente"),M21-1,IF(AND(AA21="Fuerte",AC21="Directamente",AD21="No disminuye"),M21,IF(AND(AA21="Fuerte",AC21="No disminuye",AD21="Directamente"), M21-2,IF(AND(AA21="Moderado",AC21="Directamente",AD21="Directamente"),M21-1,IF(AND(AA21="Moderado",AC21="Directamente",AD21="Indirectamente"),M21,IF(AND(AA21="Moderado",AC21="Directamente",AD21="No disminuye"),M21,IF(AND(AA21="Moderado",AC21="No disminuye",AD21="Directamente"), M21-1,M21))))))))</f>
        <v>4</v>
      </c>
      <c r="AH21" s="141">
        <f>IF(AG21&lt;=0,1,AG21)</f>
        <v>4</v>
      </c>
      <c r="AI21" s="141">
        <f>AF21*AH21</f>
        <v>8</v>
      </c>
      <c r="AJ21" s="231" t="str">
        <f t="shared" ref="AJ21" si="4">IF(AND(AI21&lt;=2),"Aceptable",IF(AND(AI21&lt;=5,AI21&gt;=3),"Tolerable",IF(AND(AI21&lt;=9,AI21&gt;=6),"Moderado",IF(AND(AI21&lt;=15,AI21&gt;=10),"Alto",IF(AI21&gt;=16,"Inaceptable")))))</f>
        <v>Moderado</v>
      </c>
      <c r="AK21" s="194" t="s">
        <v>425</v>
      </c>
      <c r="AL21" s="232" t="s">
        <v>452</v>
      </c>
      <c r="AM21" s="69"/>
      <c r="AO21" s="69"/>
      <c r="AU21" s="105"/>
      <c r="AV21" s="113"/>
      <c r="HM21" s="105"/>
    </row>
    <row r="23" spans="1:221" ht="15" customHeight="1">
      <c r="B23" s="2"/>
      <c r="C23" s="2"/>
      <c r="D23" s="2"/>
      <c r="E23" s="2"/>
      <c r="F23" s="2"/>
      <c r="G23" s="2"/>
      <c r="J23" s="115"/>
      <c r="K23" s="115"/>
      <c r="L23" s="116"/>
      <c r="M23" s="116"/>
      <c r="N23" s="116"/>
      <c r="O23" s="116"/>
      <c r="R23" s="117"/>
      <c r="S23" s="117"/>
      <c r="T23" s="117"/>
      <c r="U23" s="117"/>
      <c r="V23" s="117"/>
      <c r="W23" s="117"/>
      <c r="X23" s="117"/>
      <c r="Y23" s="235"/>
      <c r="Z23" s="117"/>
      <c r="AA23" s="117"/>
      <c r="AB23" s="117"/>
      <c r="AC23" s="117"/>
      <c r="AD23" s="117"/>
      <c r="AE23" s="118"/>
      <c r="AF23" s="118"/>
      <c r="AG23" s="118"/>
      <c r="AH23" s="118"/>
      <c r="AI23" s="236">
        <f t="shared" ref="AI23" si="5">AE23*AG23</f>
        <v>0</v>
      </c>
      <c r="AJ23" s="117"/>
      <c r="AK23" s="117"/>
      <c r="AL23" s="117"/>
      <c r="AO23" s="69"/>
      <c r="AP23" s="69"/>
      <c r="AU23" s="103"/>
      <c r="HM23" s="105"/>
    </row>
    <row r="24" spans="1:221" ht="12.75" customHeight="1">
      <c r="A24" s="62"/>
      <c r="B24" s="262" t="s">
        <v>453</v>
      </c>
      <c r="C24" s="262"/>
      <c r="D24" s="262"/>
      <c r="E24" s="262" t="s">
        <v>454</v>
      </c>
      <c r="F24" s="262"/>
      <c r="G24" s="262"/>
      <c r="H24" s="262" t="s">
        <v>462</v>
      </c>
      <c r="I24" s="262"/>
      <c r="J24" s="262"/>
      <c r="K24" s="119"/>
      <c r="L24" s="119"/>
      <c r="M24" s="119"/>
      <c r="N24" s="119"/>
      <c r="O24" s="119"/>
      <c r="R24" s="117"/>
      <c r="S24" s="117"/>
      <c r="T24" s="117"/>
      <c r="U24" s="117"/>
      <c r="V24" s="117"/>
      <c r="W24" s="117"/>
      <c r="X24" s="117"/>
      <c r="Y24" s="117"/>
      <c r="Z24" s="117"/>
      <c r="AA24" s="117"/>
      <c r="AB24" s="117"/>
      <c r="AC24" s="117"/>
      <c r="AD24" s="117"/>
      <c r="AE24" s="118"/>
      <c r="AF24" s="118"/>
      <c r="AG24" s="118"/>
      <c r="AH24" s="118"/>
      <c r="AI24" s="118"/>
      <c r="AJ24" s="117"/>
      <c r="AK24" s="117"/>
      <c r="AL24" s="117"/>
      <c r="AO24" s="69"/>
      <c r="AP24" s="69"/>
      <c r="AU24" s="103"/>
      <c r="HM24" s="105"/>
    </row>
    <row r="25" spans="1:221" ht="12.75">
      <c r="A25" s="62"/>
      <c r="B25" s="262"/>
      <c r="C25" s="262"/>
      <c r="D25" s="262"/>
      <c r="E25" s="262"/>
      <c r="F25" s="262"/>
      <c r="G25" s="262"/>
      <c r="H25" s="262"/>
      <c r="I25" s="262"/>
      <c r="J25" s="262"/>
      <c r="R25" s="117"/>
      <c r="S25" s="117"/>
      <c r="T25" s="117"/>
      <c r="U25" s="117"/>
      <c r="V25" s="117"/>
      <c r="W25" s="117"/>
      <c r="X25" s="117"/>
      <c r="Y25" s="117"/>
      <c r="Z25" s="117"/>
      <c r="AA25" s="117"/>
      <c r="AB25" s="117"/>
      <c r="AC25" s="117"/>
      <c r="AD25" s="117"/>
      <c r="AE25" s="118"/>
      <c r="AF25" s="118"/>
      <c r="AG25" s="118"/>
      <c r="AH25" s="118"/>
      <c r="AI25" s="118"/>
      <c r="AJ25" s="117"/>
      <c r="AK25" s="117"/>
      <c r="AO25" s="69"/>
      <c r="AP25" s="69"/>
      <c r="AU25" s="103"/>
      <c r="HM25" s="105"/>
    </row>
    <row r="26" spans="1:221" ht="12.75">
      <c r="A26" s="62"/>
      <c r="B26" s="262"/>
      <c r="C26" s="262"/>
      <c r="D26" s="262"/>
      <c r="E26" s="262"/>
      <c r="F26" s="262"/>
      <c r="G26" s="262"/>
      <c r="H26" s="262"/>
      <c r="I26" s="262"/>
      <c r="J26" s="262"/>
      <c r="AO26" s="69"/>
      <c r="AP26" s="69"/>
      <c r="AU26" s="103"/>
      <c r="HM26" s="105"/>
    </row>
    <row r="27" spans="1:221" ht="12.75">
      <c r="A27" s="62"/>
      <c r="B27" s="102"/>
      <c r="C27" s="102"/>
      <c r="D27" s="102"/>
      <c r="E27" s="102"/>
      <c r="F27" s="102"/>
      <c r="G27" s="102"/>
      <c r="H27" s="63"/>
      <c r="I27" s="63"/>
      <c r="AO27" s="68"/>
      <c r="AP27" s="68"/>
      <c r="AU27" s="103"/>
      <c r="HM27" s="105"/>
    </row>
    <row r="28" spans="1:221" ht="12.75">
      <c r="A28" s="62"/>
      <c r="B28" s="102"/>
      <c r="C28" s="102"/>
      <c r="D28" s="102"/>
      <c r="E28" s="102"/>
      <c r="F28" s="102"/>
      <c r="G28" s="102"/>
      <c r="H28" s="120"/>
      <c r="I28" s="120"/>
      <c r="AO28" s="68"/>
      <c r="AP28" s="68"/>
      <c r="AU28" s="103"/>
      <c r="HM28" s="105"/>
    </row>
    <row r="29" spans="1:221" ht="15" customHeight="1">
      <c r="B29" s="2"/>
      <c r="C29" s="2"/>
      <c r="D29" s="2"/>
      <c r="E29" s="2"/>
      <c r="F29" s="2"/>
      <c r="G29" s="2"/>
      <c r="AU29" s="103"/>
      <c r="HM29" s="105"/>
    </row>
    <row r="30" spans="1:221" ht="15" customHeight="1">
      <c r="B30" s="2"/>
      <c r="C30" s="2"/>
      <c r="D30" s="2"/>
      <c r="E30" s="2"/>
      <c r="F30" s="2"/>
      <c r="G30" s="2"/>
      <c r="AU30" s="103"/>
      <c r="HM30" s="105"/>
    </row>
    <row r="31" spans="1:221" ht="15" customHeight="1">
      <c r="B31" s="2"/>
      <c r="C31" s="2"/>
      <c r="D31" s="2"/>
      <c r="E31" s="2"/>
      <c r="F31" s="2"/>
      <c r="G31" s="2"/>
      <c r="AU31" s="103"/>
      <c r="HM31" s="105"/>
    </row>
    <row r="32" spans="1:221" ht="15" customHeight="1">
      <c r="B32" s="2"/>
      <c r="C32" s="2"/>
      <c r="D32" s="2"/>
      <c r="E32" s="2"/>
      <c r="F32" s="2"/>
      <c r="G32" s="2"/>
      <c r="AU32" s="103"/>
      <c r="HM32" s="105"/>
    </row>
    <row r="33" spans="2:221" ht="15" customHeight="1">
      <c r="B33" s="2"/>
      <c r="C33" s="2"/>
      <c r="D33" s="2"/>
      <c r="E33" s="2"/>
      <c r="F33" s="2"/>
      <c r="G33" s="2"/>
      <c r="AU33" s="103"/>
      <c r="HM33" s="105"/>
    </row>
    <row r="34" spans="2:221" ht="15" customHeight="1">
      <c r="B34" s="2"/>
      <c r="C34" s="2"/>
      <c r="D34" s="2"/>
      <c r="E34" s="2"/>
      <c r="F34" s="2"/>
      <c r="G34" s="2"/>
      <c r="AU34" s="103"/>
      <c r="HM34" s="105"/>
    </row>
    <row r="35" spans="2:221" ht="15" customHeight="1">
      <c r="B35" s="2"/>
      <c r="C35" s="2"/>
      <c r="D35" s="2"/>
      <c r="E35" s="2"/>
      <c r="F35" s="2"/>
      <c r="G35" s="2"/>
      <c r="AU35" s="103"/>
      <c r="HM35" s="105"/>
    </row>
    <row r="36" spans="2:221" ht="15" customHeight="1">
      <c r="B36" s="2"/>
      <c r="C36" s="2"/>
      <c r="D36" s="2"/>
      <c r="E36" s="2"/>
      <c r="F36" s="2"/>
      <c r="G36" s="2"/>
      <c r="AU36" s="103"/>
      <c r="HM36" s="105"/>
    </row>
    <row r="37" spans="2:221" ht="15" customHeight="1">
      <c r="B37" s="2"/>
      <c r="C37" s="2"/>
      <c r="D37" s="2"/>
      <c r="E37" s="2"/>
      <c r="F37" s="2"/>
      <c r="G37" s="2"/>
      <c r="AU37" s="103"/>
      <c r="HM37" s="105"/>
    </row>
    <row r="38" spans="2:221" ht="15" customHeight="1">
      <c r="B38" s="2"/>
      <c r="C38" s="2"/>
      <c r="D38" s="2"/>
      <c r="E38" s="2"/>
      <c r="F38" s="2"/>
      <c r="G38" s="2"/>
      <c r="AU38" s="103"/>
      <c r="HM38" s="105"/>
    </row>
    <row r="39" spans="2:221" ht="15" customHeight="1">
      <c r="B39" s="2"/>
      <c r="C39" s="2"/>
      <c r="D39" s="2"/>
      <c r="E39" s="2"/>
      <c r="F39" s="2"/>
      <c r="G39" s="2"/>
      <c r="AU39" s="103"/>
      <c r="HM39" s="105"/>
    </row>
    <row r="40" spans="2:221">
      <c r="B40" s="2"/>
      <c r="C40" s="2"/>
      <c r="D40" s="2"/>
      <c r="E40" s="2"/>
      <c r="F40" s="2"/>
      <c r="G40" s="2"/>
    </row>
    <row r="41" spans="2:221">
      <c r="B41" s="2"/>
      <c r="C41" s="2"/>
      <c r="D41" s="2"/>
      <c r="E41" s="2"/>
      <c r="F41" s="2"/>
      <c r="G41" s="2"/>
    </row>
    <row r="42" spans="2:221">
      <c r="B42" s="2"/>
      <c r="C42" s="2"/>
      <c r="D42" s="2"/>
      <c r="E42" s="2"/>
      <c r="F42" s="2"/>
      <c r="G42" s="2"/>
    </row>
    <row r="43" spans="2:221">
      <c r="B43" s="2"/>
      <c r="C43" s="2"/>
      <c r="D43" s="2"/>
      <c r="E43" s="2"/>
      <c r="F43" s="2"/>
      <c r="G43" s="2"/>
    </row>
    <row r="44" spans="2:221">
      <c r="B44" s="2"/>
      <c r="C44" s="2"/>
      <c r="D44" s="2"/>
      <c r="E44" s="2"/>
      <c r="F44" s="2"/>
      <c r="G44" s="2"/>
    </row>
    <row r="45" spans="2:221">
      <c r="B45" s="2"/>
      <c r="C45" s="2"/>
      <c r="D45" s="2"/>
      <c r="E45" s="2"/>
      <c r="F45" s="2"/>
      <c r="G45" s="2"/>
    </row>
    <row r="46" spans="2:221">
      <c r="B46" s="2"/>
      <c r="C46" s="2"/>
      <c r="D46" s="2"/>
      <c r="E46" s="2"/>
      <c r="F46" s="2"/>
      <c r="G46" s="2"/>
    </row>
    <row r="47" spans="2:221">
      <c r="B47" s="2"/>
      <c r="C47" s="2"/>
      <c r="D47" s="2"/>
      <c r="E47" s="2"/>
      <c r="F47" s="2"/>
      <c r="G47" s="2"/>
    </row>
    <row r="48" spans="2:221">
      <c r="B48" s="2"/>
      <c r="C48" s="2"/>
      <c r="D48" s="2"/>
      <c r="E48" s="2"/>
      <c r="F48" s="2"/>
      <c r="G48" s="2"/>
    </row>
    <row r="49" spans="2:7">
      <c r="B49" s="2"/>
      <c r="C49" s="2"/>
      <c r="D49" s="2"/>
      <c r="E49" s="2"/>
      <c r="F49" s="2"/>
      <c r="G49" s="2"/>
    </row>
    <row r="50" spans="2:7">
      <c r="B50" s="2"/>
      <c r="C50" s="2"/>
      <c r="D50" s="2"/>
      <c r="E50" s="2"/>
      <c r="F50" s="2"/>
      <c r="G50" s="2"/>
    </row>
    <row r="51" spans="2:7">
      <c r="B51" s="2"/>
      <c r="C51" s="2"/>
      <c r="D51" s="2"/>
      <c r="E51" s="2"/>
      <c r="F51" s="2"/>
      <c r="G51" s="2"/>
    </row>
    <row r="52" spans="2:7">
      <c r="B52" s="2"/>
      <c r="C52" s="2"/>
      <c r="D52" s="2"/>
      <c r="E52" s="2"/>
      <c r="F52" s="2"/>
      <c r="G52" s="2"/>
    </row>
    <row r="53" spans="2:7">
      <c r="B53" s="2"/>
      <c r="C53" s="2"/>
      <c r="D53" s="2"/>
      <c r="E53" s="2"/>
      <c r="F53" s="2"/>
      <c r="G53" s="2"/>
    </row>
    <row r="54" spans="2:7">
      <c r="B54" s="2"/>
      <c r="C54" s="2"/>
      <c r="D54" s="2"/>
      <c r="E54" s="2"/>
      <c r="F54" s="2"/>
      <c r="G54" s="2"/>
    </row>
    <row r="55" spans="2:7">
      <c r="B55" s="2"/>
      <c r="C55" s="2"/>
      <c r="D55" s="2"/>
      <c r="E55" s="2"/>
      <c r="F55" s="2"/>
      <c r="G55" s="2"/>
    </row>
    <row r="56" spans="2:7">
      <c r="B56" s="2"/>
      <c r="C56" s="2"/>
      <c r="D56" s="2"/>
      <c r="E56" s="2"/>
      <c r="F56" s="2"/>
      <c r="G56" s="2"/>
    </row>
    <row r="57" spans="2:7">
      <c r="B57" s="2"/>
      <c r="C57" s="2"/>
      <c r="D57" s="2"/>
      <c r="E57" s="2"/>
      <c r="F57" s="2"/>
      <c r="G57" s="2"/>
    </row>
    <row r="58" spans="2:7">
      <c r="B58" s="2"/>
      <c r="C58" s="2"/>
      <c r="D58" s="2"/>
      <c r="E58" s="2"/>
      <c r="F58" s="2"/>
      <c r="G58" s="2"/>
    </row>
    <row r="59" spans="2:7">
      <c r="B59" s="2"/>
      <c r="C59" s="2"/>
      <c r="D59" s="2"/>
      <c r="E59" s="2"/>
      <c r="F59" s="2"/>
      <c r="G59" s="2"/>
    </row>
    <row r="60" spans="2:7">
      <c r="B60" s="2"/>
      <c r="C60" s="2"/>
      <c r="D60" s="2"/>
      <c r="E60" s="2"/>
      <c r="F60" s="2"/>
      <c r="G60" s="2"/>
    </row>
    <row r="61" spans="2:7">
      <c r="B61" s="2"/>
      <c r="C61" s="2"/>
      <c r="D61" s="2"/>
      <c r="E61" s="2"/>
      <c r="F61" s="2"/>
      <c r="G61" s="2"/>
    </row>
    <row r="62" spans="2:7">
      <c r="B62" s="2"/>
      <c r="C62" s="2"/>
      <c r="D62" s="2"/>
      <c r="E62" s="2"/>
      <c r="F62" s="2"/>
      <c r="G62" s="2"/>
    </row>
    <row r="63" spans="2:7">
      <c r="B63" s="2"/>
      <c r="C63" s="2"/>
      <c r="D63" s="2"/>
      <c r="E63" s="2"/>
      <c r="F63" s="2"/>
      <c r="G63" s="2"/>
    </row>
    <row r="64" spans="2:7">
      <c r="B64" s="2"/>
      <c r="C64" s="2"/>
      <c r="D64" s="2"/>
      <c r="E64" s="2"/>
      <c r="F64" s="2"/>
      <c r="G64" s="2"/>
    </row>
    <row r="65" spans="2:7">
      <c r="B65" s="2"/>
      <c r="C65" s="2"/>
      <c r="D65" s="2"/>
      <c r="E65" s="2"/>
      <c r="F65" s="2"/>
      <c r="G65" s="2"/>
    </row>
    <row r="66" spans="2:7">
      <c r="B66" s="2"/>
      <c r="C66" s="2"/>
      <c r="D66" s="2"/>
      <c r="E66" s="2"/>
      <c r="F66" s="2"/>
      <c r="G66" s="2"/>
    </row>
    <row r="67" spans="2:7">
      <c r="B67" s="2"/>
      <c r="C67" s="2"/>
      <c r="D67" s="2"/>
      <c r="E67" s="2"/>
      <c r="F67" s="2"/>
      <c r="G67" s="2"/>
    </row>
    <row r="68" spans="2:7">
      <c r="B68" s="2"/>
      <c r="C68" s="2"/>
      <c r="D68" s="2"/>
      <c r="E68" s="2"/>
      <c r="F68" s="2"/>
      <c r="G68" s="2"/>
    </row>
    <row r="69" spans="2:7">
      <c r="B69" s="2"/>
      <c r="C69" s="2"/>
      <c r="D69" s="2"/>
      <c r="E69" s="2"/>
      <c r="F69" s="2"/>
      <c r="G69" s="2"/>
    </row>
    <row r="70" spans="2:7">
      <c r="B70" s="2"/>
      <c r="C70" s="2"/>
      <c r="D70" s="2"/>
      <c r="E70" s="2"/>
      <c r="F70" s="2"/>
      <c r="G70" s="2"/>
    </row>
    <row r="71" spans="2:7">
      <c r="B71" s="2"/>
      <c r="C71" s="2"/>
      <c r="D71" s="2"/>
      <c r="E71" s="2"/>
      <c r="F71" s="2"/>
      <c r="G71" s="2"/>
    </row>
    <row r="72" spans="2:7">
      <c r="B72" s="2"/>
      <c r="C72" s="2"/>
      <c r="D72" s="2"/>
      <c r="E72" s="2"/>
      <c r="F72" s="2"/>
      <c r="G72" s="2"/>
    </row>
    <row r="73" spans="2:7">
      <c r="B73" s="2"/>
      <c r="C73" s="2"/>
      <c r="D73" s="2"/>
      <c r="E73" s="2"/>
      <c r="F73" s="2"/>
      <c r="G73" s="2"/>
    </row>
    <row r="74" spans="2:7">
      <c r="B74" s="2"/>
      <c r="C74" s="2"/>
      <c r="D74" s="2"/>
      <c r="E74" s="2"/>
      <c r="F74" s="2"/>
      <c r="G74" s="2"/>
    </row>
    <row r="75" spans="2:7">
      <c r="B75" s="2"/>
      <c r="C75" s="2"/>
      <c r="D75" s="2"/>
      <c r="E75" s="2"/>
      <c r="F75" s="2"/>
      <c r="G75" s="2"/>
    </row>
    <row r="76" spans="2:7">
      <c r="B76" s="2"/>
      <c r="C76" s="2"/>
      <c r="D76" s="2"/>
      <c r="E76" s="2"/>
      <c r="F76" s="2"/>
      <c r="G76" s="2"/>
    </row>
    <row r="77" spans="2:7">
      <c r="B77" s="2"/>
      <c r="C77" s="2"/>
      <c r="D77" s="2"/>
      <c r="E77" s="2"/>
      <c r="F77" s="2"/>
      <c r="G77" s="2"/>
    </row>
    <row r="78" spans="2:7">
      <c r="B78" s="2"/>
      <c r="C78" s="2"/>
      <c r="D78" s="2"/>
      <c r="E78" s="2"/>
      <c r="F78" s="2"/>
      <c r="G78" s="2"/>
    </row>
    <row r="79" spans="2:7">
      <c r="B79" s="2"/>
      <c r="C79" s="2"/>
      <c r="D79" s="2"/>
      <c r="E79" s="2"/>
      <c r="F79" s="2"/>
      <c r="G79" s="2"/>
    </row>
    <row r="80" spans="2:7">
      <c r="B80" s="2"/>
      <c r="C80" s="2"/>
      <c r="D80" s="2"/>
      <c r="E80" s="2"/>
      <c r="F80" s="2"/>
      <c r="G80" s="2"/>
    </row>
    <row r="81" spans="2:7">
      <c r="B81" s="2"/>
      <c r="C81" s="2"/>
      <c r="D81" s="2"/>
      <c r="E81" s="2"/>
      <c r="F81" s="2"/>
      <c r="G81" s="2"/>
    </row>
    <row r="82" spans="2:7">
      <c r="B82" s="2"/>
      <c r="C82" s="2"/>
      <c r="D82" s="2"/>
      <c r="E82" s="2"/>
      <c r="F82" s="2"/>
      <c r="G82" s="2"/>
    </row>
    <row r="83" spans="2:7">
      <c r="B83" s="2"/>
      <c r="C83" s="2"/>
      <c r="D83" s="2"/>
      <c r="E83" s="2"/>
      <c r="F83" s="2"/>
      <c r="G83" s="2"/>
    </row>
    <row r="84" spans="2:7">
      <c r="B84" s="2"/>
      <c r="C84" s="2"/>
      <c r="D84" s="2"/>
      <c r="E84" s="2"/>
      <c r="F84" s="2"/>
      <c r="G84" s="2"/>
    </row>
    <row r="85" spans="2:7">
      <c r="B85" s="2"/>
      <c r="C85" s="2"/>
      <c r="D85" s="2"/>
      <c r="E85" s="2"/>
      <c r="F85" s="2"/>
      <c r="G85" s="2"/>
    </row>
    <row r="86" spans="2:7">
      <c r="B86" s="2"/>
      <c r="C86" s="2"/>
      <c r="D86" s="2"/>
      <c r="E86" s="2"/>
      <c r="F86" s="2"/>
      <c r="G86" s="2"/>
    </row>
    <row r="87" spans="2:7">
      <c r="B87" s="2"/>
      <c r="C87" s="2"/>
      <c r="D87" s="2"/>
      <c r="E87" s="2"/>
      <c r="F87" s="2"/>
      <c r="G87" s="2"/>
    </row>
    <row r="88" spans="2:7">
      <c r="B88" s="2"/>
      <c r="C88" s="2"/>
      <c r="D88" s="2"/>
      <c r="E88" s="2"/>
      <c r="F88" s="2"/>
      <c r="G88" s="2"/>
    </row>
    <row r="89" spans="2:7">
      <c r="B89" s="2"/>
      <c r="C89" s="2"/>
      <c r="D89" s="2"/>
      <c r="E89" s="2"/>
      <c r="F89" s="2"/>
      <c r="G89" s="2"/>
    </row>
    <row r="90" spans="2:7">
      <c r="B90" s="2"/>
      <c r="C90" s="2"/>
      <c r="D90" s="2"/>
      <c r="E90" s="2"/>
      <c r="F90" s="2"/>
      <c r="G90" s="2"/>
    </row>
    <row r="91" spans="2:7">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row r="129" spans="2:7">
      <c r="B129" s="2"/>
      <c r="C129" s="2"/>
      <c r="D129" s="2"/>
      <c r="E129" s="2"/>
      <c r="F129" s="2"/>
      <c r="G129" s="2"/>
    </row>
    <row r="130" spans="2:7">
      <c r="B130" s="2"/>
      <c r="C130" s="2"/>
      <c r="D130" s="2"/>
      <c r="E130" s="2"/>
      <c r="F130" s="2"/>
      <c r="G130" s="2"/>
    </row>
    <row r="131" spans="2:7">
      <c r="B131" s="2"/>
      <c r="C131" s="2"/>
      <c r="D131" s="2"/>
      <c r="E131" s="2"/>
      <c r="F131" s="2"/>
      <c r="G131" s="2"/>
    </row>
    <row r="132" spans="2:7">
      <c r="B132" s="2"/>
      <c r="C132" s="2"/>
      <c r="D132" s="2"/>
      <c r="E132" s="2"/>
      <c r="F132" s="2"/>
      <c r="G132" s="2"/>
    </row>
    <row r="133" spans="2:7">
      <c r="B133" s="2"/>
      <c r="C133" s="2"/>
      <c r="D133" s="2"/>
      <c r="E133" s="2"/>
      <c r="F133" s="2"/>
      <c r="G133" s="2"/>
    </row>
    <row r="134" spans="2:7">
      <c r="B134" s="2"/>
      <c r="C134" s="2"/>
      <c r="D134" s="2"/>
      <c r="E134" s="2"/>
      <c r="F134" s="2"/>
      <c r="G134" s="2"/>
    </row>
    <row r="135" spans="2:7">
      <c r="B135" s="2"/>
      <c r="C135" s="2"/>
      <c r="D135" s="2"/>
      <c r="E135" s="2"/>
      <c r="F135" s="2"/>
      <c r="G135" s="2"/>
    </row>
    <row r="136" spans="2:7">
      <c r="B136" s="2"/>
      <c r="C136" s="2"/>
      <c r="D136" s="2"/>
      <c r="E136" s="2"/>
      <c r="F136" s="2"/>
      <c r="G136" s="2"/>
    </row>
    <row r="137" spans="2:7">
      <c r="B137" s="2"/>
      <c r="C137" s="2"/>
      <c r="D137" s="2"/>
      <c r="E137" s="2"/>
      <c r="F137" s="2"/>
      <c r="G137" s="2"/>
    </row>
    <row r="138" spans="2:7">
      <c r="B138" s="2"/>
      <c r="C138" s="2"/>
      <c r="D138" s="2"/>
      <c r="E138" s="2"/>
      <c r="F138" s="2"/>
      <c r="G138" s="2"/>
    </row>
    <row r="139" spans="2:7">
      <c r="B139" s="2"/>
      <c r="C139" s="2"/>
      <c r="D139" s="2"/>
      <c r="E139" s="2"/>
      <c r="F139" s="2"/>
      <c r="G139" s="2"/>
    </row>
    <row r="140" spans="2:7">
      <c r="B140" s="2"/>
      <c r="C140" s="2"/>
      <c r="D140" s="2"/>
      <c r="E140" s="2"/>
      <c r="F140" s="2"/>
      <c r="G140" s="2"/>
    </row>
    <row r="141" spans="2:7">
      <c r="B141" s="2"/>
      <c r="C141" s="2"/>
      <c r="D141" s="2"/>
      <c r="E141" s="2"/>
      <c r="F141" s="2"/>
      <c r="G141" s="2"/>
    </row>
    <row r="142" spans="2:7">
      <c r="B142" s="2"/>
      <c r="C142" s="2"/>
      <c r="D142" s="2"/>
      <c r="E142" s="2"/>
      <c r="F142" s="2"/>
      <c r="G142" s="2"/>
    </row>
    <row r="143" spans="2:7">
      <c r="B143" s="2"/>
      <c r="C143" s="2"/>
      <c r="D143" s="2"/>
      <c r="E143" s="2"/>
      <c r="F143" s="2"/>
      <c r="G143" s="2"/>
    </row>
    <row r="144" spans="2:7">
      <c r="B144" s="2"/>
      <c r="C144" s="2"/>
      <c r="D144" s="2"/>
      <c r="E144" s="2"/>
      <c r="F144" s="2"/>
      <c r="G144" s="2"/>
    </row>
    <row r="145" spans="2:7">
      <c r="B145" s="2"/>
      <c r="C145" s="2"/>
      <c r="D145" s="2"/>
      <c r="E145" s="2"/>
      <c r="F145" s="2"/>
      <c r="G145" s="2"/>
    </row>
    <row r="146" spans="2:7">
      <c r="B146" s="2"/>
      <c r="C146" s="2"/>
      <c r="D146" s="2"/>
      <c r="E146" s="2"/>
      <c r="F146" s="2"/>
      <c r="G146" s="2"/>
    </row>
    <row r="147" spans="2:7">
      <c r="B147" s="2"/>
      <c r="C147" s="2"/>
      <c r="D147" s="2"/>
      <c r="E147" s="2"/>
      <c r="F147" s="2"/>
      <c r="G147" s="2"/>
    </row>
    <row r="148" spans="2:7">
      <c r="B148" s="2"/>
      <c r="C148" s="2"/>
      <c r="D148" s="2"/>
      <c r="E148" s="2"/>
      <c r="F148" s="2"/>
      <c r="G148" s="2"/>
    </row>
    <row r="149" spans="2:7">
      <c r="B149" s="2"/>
      <c r="C149" s="2"/>
      <c r="D149" s="2"/>
      <c r="E149" s="2"/>
      <c r="F149" s="2"/>
      <c r="G149" s="2"/>
    </row>
    <row r="150" spans="2:7">
      <c r="B150" s="2"/>
      <c r="C150" s="2"/>
      <c r="D150" s="2"/>
      <c r="E150" s="2"/>
      <c r="F150" s="2"/>
      <c r="G150" s="2"/>
    </row>
    <row r="151" spans="2:7">
      <c r="B151" s="2"/>
      <c r="C151" s="2"/>
      <c r="D151" s="2"/>
      <c r="E151" s="2"/>
      <c r="F151" s="2"/>
      <c r="G151" s="2"/>
    </row>
    <row r="152" spans="2:7">
      <c r="B152" s="2"/>
      <c r="C152" s="2"/>
      <c r="D152" s="2"/>
      <c r="E152" s="2"/>
      <c r="F152" s="2"/>
      <c r="G152" s="2"/>
    </row>
    <row r="153" spans="2:7">
      <c r="B153" s="2"/>
      <c r="C153" s="2"/>
      <c r="D153" s="2"/>
      <c r="E153" s="2"/>
      <c r="F153" s="2"/>
      <c r="G153" s="2"/>
    </row>
    <row r="154" spans="2:7">
      <c r="B154" s="2"/>
      <c r="C154" s="2"/>
      <c r="D154" s="2"/>
      <c r="E154" s="2"/>
      <c r="F154" s="2"/>
      <c r="G154" s="2"/>
    </row>
    <row r="155" spans="2:7">
      <c r="B155" s="2"/>
      <c r="C155" s="2"/>
      <c r="D155" s="2"/>
      <c r="E155" s="2"/>
      <c r="F155" s="2"/>
      <c r="G155" s="2"/>
    </row>
    <row r="156" spans="2:7">
      <c r="B156" s="2"/>
      <c r="C156" s="2"/>
      <c r="D156" s="2"/>
      <c r="E156" s="2"/>
      <c r="F156" s="2"/>
      <c r="G156" s="2"/>
    </row>
    <row r="157" spans="2:7">
      <c r="B157" s="2"/>
      <c r="C157" s="2"/>
      <c r="D157" s="2"/>
      <c r="E157" s="2"/>
      <c r="F157" s="2"/>
      <c r="G157" s="2"/>
    </row>
    <row r="158" spans="2:7">
      <c r="B158" s="2"/>
      <c r="C158" s="2"/>
      <c r="D158" s="2"/>
      <c r="E158" s="2"/>
      <c r="F158" s="2"/>
      <c r="G158" s="2"/>
    </row>
    <row r="159" spans="2:7">
      <c r="B159" s="2"/>
      <c r="C159" s="2"/>
      <c r="D159" s="2"/>
      <c r="E159" s="2"/>
      <c r="F159" s="2"/>
      <c r="G159" s="2"/>
    </row>
    <row r="160" spans="2:7">
      <c r="B160" s="2"/>
      <c r="C160" s="2"/>
      <c r="D160" s="2"/>
      <c r="E160" s="2"/>
      <c r="F160" s="2"/>
      <c r="G160" s="2"/>
    </row>
    <row r="161" spans="2:7">
      <c r="B161" s="2"/>
      <c r="C161" s="2"/>
      <c r="D161" s="2"/>
      <c r="E161" s="2"/>
      <c r="F161" s="2"/>
      <c r="G161" s="2"/>
    </row>
    <row r="162" spans="2:7">
      <c r="B162" s="2"/>
      <c r="C162" s="2"/>
      <c r="D162" s="2"/>
      <c r="E162" s="2"/>
      <c r="F162" s="2"/>
      <c r="G162" s="2"/>
    </row>
    <row r="163" spans="2:7">
      <c r="B163" s="2"/>
      <c r="C163" s="2"/>
      <c r="D163" s="2"/>
      <c r="E163" s="2"/>
      <c r="F163" s="2"/>
      <c r="G163" s="2"/>
    </row>
    <row r="164" spans="2:7">
      <c r="B164" s="2"/>
      <c r="C164" s="2"/>
      <c r="D164" s="2"/>
      <c r="E164" s="2"/>
      <c r="F164" s="2"/>
      <c r="G164" s="2"/>
    </row>
    <row r="165" spans="2:7">
      <c r="B165" s="2"/>
      <c r="C165" s="2"/>
      <c r="D165" s="2"/>
      <c r="E165" s="2"/>
      <c r="F165" s="2"/>
      <c r="G165" s="2"/>
    </row>
    <row r="166" spans="2:7">
      <c r="B166" s="2"/>
      <c r="C166" s="2"/>
      <c r="D166" s="2"/>
      <c r="E166" s="2"/>
      <c r="F166" s="2"/>
      <c r="G166" s="2"/>
    </row>
    <row r="167" spans="2:7">
      <c r="B167" s="2"/>
      <c r="C167" s="2"/>
      <c r="D167" s="2"/>
      <c r="E167" s="2"/>
      <c r="F167" s="2"/>
      <c r="G167" s="2"/>
    </row>
    <row r="168" spans="2:7">
      <c r="B168" s="2"/>
      <c r="C168" s="2"/>
      <c r="D168" s="2"/>
      <c r="E168" s="2"/>
      <c r="F168" s="2"/>
      <c r="G168" s="2"/>
    </row>
    <row r="169" spans="2:7">
      <c r="B169" s="2"/>
      <c r="C169" s="2"/>
      <c r="D169" s="2"/>
      <c r="E169" s="2"/>
      <c r="F169" s="2"/>
      <c r="G169" s="2"/>
    </row>
    <row r="170" spans="2:7">
      <c r="B170" s="2"/>
      <c r="C170" s="2"/>
      <c r="D170" s="2"/>
      <c r="E170" s="2"/>
      <c r="F170" s="2"/>
      <c r="G170" s="2"/>
    </row>
    <row r="171" spans="2:7">
      <c r="B171" s="2"/>
      <c r="C171" s="2"/>
      <c r="D171" s="2"/>
      <c r="E171" s="2"/>
      <c r="F171" s="2"/>
      <c r="G171" s="2"/>
    </row>
    <row r="172" spans="2:7">
      <c r="B172" s="2"/>
      <c r="C172" s="2"/>
      <c r="D172" s="2"/>
      <c r="E172" s="2"/>
      <c r="F172" s="2"/>
      <c r="G172" s="2"/>
    </row>
    <row r="173" spans="2:7">
      <c r="B173" s="2"/>
      <c r="C173" s="2"/>
      <c r="D173" s="2"/>
      <c r="E173" s="2"/>
      <c r="F173" s="2"/>
      <c r="G173" s="2"/>
    </row>
    <row r="174" spans="2:7">
      <c r="B174" s="2"/>
      <c r="C174" s="2"/>
      <c r="D174" s="2"/>
      <c r="E174" s="2"/>
      <c r="F174" s="2"/>
      <c r="G174" s="2"/>
    </row>
    <row r="175" spans="2:7">
      <c r="B175" s="2"/>
      <c r="C175" s="2"/>
      <c r="D175" s="2"/>
      <c r="E175" s="2"/>
      <c r="F175" s="2"/>
      <c r="G175" s="2"/>
    </row>
    <row r="176" spans="2:7">
      <c r="B176" s="2"/>
      <c r="C176" s="2"/>
      <c r="D176" s="2"/>
      <c r="E176" s="2"/>
      <c r="F176" s="2"/>
      <c r="G176" s="2"/>
    </row>
    <row r="177" spans="2:7">
      <c r="B177" s="2"/>
      <c r="C177" s="2"/>
      <c r="D177" s="2"/>
      <c r="E177" s="2"/>
      <c r="F177" s="2"/>
      <c r="G177" s="2"/>
    </row>
    <row r="178" spans="2:7">
      <c r="B178" s="2"/>
      <c r="C178" s="2"/>
      <c r="D178" s="2"/>
      <c r="E178" s="2"/>
      <c r="F178" s="2"/>
      <c r="G178" s="2"/>
    </row>
    <row r="179" spans="2:7">
      <c r="B179" s="2"/>
      <c r="C179" s="2"/>
      <c r="D179" s="2"/>
      <c r="E179" s="2"/>
      <c r="F179" s="2"/>
      <c r="G179" s="2"/>
    </row>
    <row r="180" spans="2:7">
      <c r="B180" s="2"/>
      <c r="C180" s="2"/>
      <c r="D180" s="2"/>
      <c r="E180" s="2"/>
      <c r="F180" s="2"/>
      <c r="G180" s="2"/>
    </row>
    <row r="181" spans="2:7">
      <c r="B181" s="2"/>
      <c r="C181" s="2"/>
      <c r="D181" s="2"/>
      <c r="E181" s="2"/>
      <c r="F181" s="2"/>
      <c r="G181" s="2"/>
    </row>
    <row r="182" spans="2:7">
      <c r="B182" s="2"/>
      <c r="C182" s="2"/>
      <c r="D182" s="2"/>
      <c r="E182" s="2"/>
      <c r="F182" s="2"/>
      <c r="G182" s="2"/>
    </row>
    <row r="183" spans="2:7">
      <c r="B183" s="2"/>
      <c r="C183" s="2"/>
      <c r="D183" s="2"/>
      <c r="E183" s="2"/>
      <c r="F183" s="2"/>
      <c r="G183" s="2"/>
    </row>
    <row r="184" spans="2:7">
      <c r="B184" s="2"/>
      <c r="C184" s="2"/>
      <c r="D184" s="2"/>
      <c r="E184" s="2"/>
      <c r="F184" s="2"/>
      <c r="G184" s="2"/>
    </row>
    <row r="185" spans="2:7">
      <c r="B185" s="2"/>
      <c r="C185" s="2"/>
      <c r="D185" s="2"/>
      <c r="E185" s="2"/>
      <c r="F185" s="2"/>
      <c r="G185" s="2"/>
    </row>
    <row r="186" spans="2:7">
      <c r="B186" s="2"/>
      <c r="C186" s="2"/>
      <c r="D186" s="2"/>
      <c r="E186" s="2"/>
      <c r="F186" s="2"/>
      <c r="G186" s="2"/>
    </row>
    <row r="187" spans="2:7">
      <c r="B187" s="2"/>
      <c r="C187" s="2"/>
      <c r="D187" s="2"/>
      <c r="E187" s="2"/>
      <c r="F187" s="2"/>
      <c r="G187" s="2"/>
    </row>
    <row r="188" spans="2:7">
      <c r="B188" s="2"/>
      <c r="C188" s="2"/>
      <c r="D188" s="2"/>
      <c r="E188" s="2"/>
      <c r="F188" s="2"/>
      <c r="G188" s="2"/>
    </row>
    <row r="189" spans="2:7">
      <c r="B189" s="2"/>
      <c r="C189" s="2"/>
      <c r="D189" s="2"/>
      <c r="E189" s="2"/>
      <c r="F189" s="2"/>
      <c r="G189" s="2"/>
    </row>
    <row r="190" spans="2:7">
      <c r="B190" s="2"/>
      <c r="C190" s="2"/>
      <c r="D190" s="2"/>
      <c r="E190" s="2"/>
      <c r="F190" s="2"/>
      <c r="G190" s="2"/>
    </row>
    <row r="191" spans="2:7">
      <c r="B191" s="2"/>
      <c r="C191" s="2"/>
      <c r="D191" s="2"/>
      <c r="E191" s="2"/>
      <c r="F191" s="2"/>
      <c r="G191" s="2"/>
    </row>
    <row r="192" spans="2:7">
      <c r="B192" s="2"/>
      <c r="C192" s="2"/>
      <c r="D192" s="2"/>
      <c r="E192" s="2"/>
      <c r="F192" s="2"/>
      <c r="G192" s="2"/>
    </row>
    <row r="193" spans="2:7">
      <c r="B193" s="2"/>
      <c r="C193" s="2"/>
      <c r="D193" s="2"/>
      <c r="E193" s="2"/>
      <c r="F193" s="2"/>
      <c r="G193" s="2"/>
    </row>
    <row r="194" spans="2:7">
      <c r="B194" s="2"/>
      <c r="C194" s="2"/>
      <c r="D194" s="2"/>
      <c r="E194" s="2"/>
      <c r="F194" s="2"/>
      <c r="G194" s="2"/>
    </row>
    <row r="195" spans="2:7">
      <c r="B195" s="2"/>
      <c r="C195" s="2"/>
      <c r="D195" s="2"/>
      <c r="E195" s="2"/>
      <c r="F195" s="2"/>
      <c r="G195" s="2"/>
    </row>
    <row r="196" spans="2:7">
      <c r="B196" s="2"/>
      <c r="C196" s="2"/>
      <c r="D196" s="2"/>
      <c r="E196" s="2"/>
      <c r="F196" s="2"/>
      <c r="G196" s="2"/>
    </row>
    <row r="197" spans="2:7">
      <c r="B197" s="2"/>
      <c r="C197" s="2"/>
      <c r="D197" s="2"/>
      <c r="E197" s="2"/>
      <c r="F197" s="2"/>
      <c r="G197" s="2"/>
    </row>
    <row r="198" spans="2:7">
      <c r="B198" s="2"/>
      <c r="C198" s="2"/>
      <c r="D198" s="2"/>
      <c r="E198" s="2"/>
      <c r="F198" s="2"/>
      <c r="G198" s="2"/>
    </row>
    <row r="199" spans="2:7">
      <c r="B199" s="2"/>
      <c r="C199" s="2"/>
      <c r="D199" s="2"/>
      <c r="E199" s="2"/>
      <c r="F199" s="2"/>
      <c r="G199" s="2"/>
    </row>
    <row r="200" spans="2:7">
      <c r="B200" s="2"/>
      <c r="C200" s="2"/>
      <c r="D200" s="2"/>
      <c r="E200" s="2"/>
      <c r="F200" s="2"/>
      <c r="G200" s="2"/>
    </row>
    <row r="201" spans="2:7">
      <c r="B201" s="2"/>
      <c r="C201" s="2"/>
      <c r="D201" s="2"/>
      <c r="E201" s="2"/>
      <c r="F201" s="2"/>
      <c r="G201" s="2"/>
    </row>
    <row r="202" spans="2:7">
      <c r="B202" s="2"/>
      <c r="C202" s="2"/>
      <c r="D202" s="2"/>
      <c r="E202" s="2"/>
      <c r="F202" s="2"/>
      <c r="G202" s="2"/>
    </row>
    <row r="203" spans="2:7">
      <c r="B203" s="2"/>
      <c r="C203" s="2"/>
      <c r="D203" s="2"/>
      <c r="E203" s="2"/>
      <c r="F203" s="2"/>
      <c r="G203" s="2"/>
    </row>
    <row r="204" spans="2:7">
      <c r="B204" s="2"/>
      <c r="C204" s="2"/>
      <c r="D204" s="2"/>
      <c r="E204" s="2"/>
      <c r="F204" s="2"/>
      <c r="G204" s="2"/>
    </row>
    <row r="205" spans="2:7">
      <c r="B205" s="2"/>
      <c r="C205" s="2"/>
      <c r="D205" s="2"/>
      <c r="E205" s="2"/>
      <c r="F205" s="2"/>
      <c r="G205" s="2"/>
    </row>
    <row r="206" spans="2:7">
      <c r="B206" s="2"/>
      <c r="C206" s="2"/>
      <c r="D206" s="2"/>
      <c r="E206" s="2"/>
      <c r="F206" s="2"/>
      <c r="G206" s="2"/>
    </row>
    <row r="207" spans="2:7">
      <c r="B207" s="2"/>
      <c r="C207" s="2"/>
      <c r="D207" s="2"/>
      <c r="E207" s="2"/>
      <c r="F207" s="2"/>
      <c r="G207" s="2"/>
    </row>
    <row r="208" spans="2:7">
      <c r="B208" s="2"/>
      <c r="C208" s="2"/>
      <c r="D208" s="2"/>
      <c r="E208" s="2"/>
      <c r="F208" s="2"/>
      <c r="G208" s="2"/>
    </row>
    <row r="209" spans="2:7">
      <c r="B209" s="2"/>
      <c r="C209" s="2"/>
      <c r="D209" s="2"/>
      <c r="E209" s="2"/>
      <c r="F209" s="2"/>
      <c r="G209" s="2"/>
    </row>
    <row r="210" spans="2:7">
      <c r="B210" s="2"/>
      <c r="C210" s="2"/>
      <c r="D210" s="2"/>
      <c r="E210" s="2"/>
      <c r="F210" s="2"/>
      <c r="G210" s="2"/>
    </row>
    <row r="211" spans="2:7">
      <c r="B211" s="2"/>
      <c r="C211" s="2"/>
      <c r="D211" s="2"/>
      <c r="E211" s="2"/>
      <c r="F211" s="2"/>
      <c r="G211" s="2"/>
    </row>
    <row r="212" spans="2:7">
      <c r="B212" s="2"/>
      <c r="C212" s="2"/>
      <c r="D212" s="2"/>
      <c r="E212" s="2"/>
      <c r="F212" s="2"/>
      <c r="G212" s="2"/>
    </row>
    <row r="213" spans="2:7">
      <c r="B213" s="2"/>
      <c r="C213" s="2"/>
      <c r="D213" s="2"/>
      <c r="E213" s="2"/>
      <c r="F213" s="2"/>
      <c r="G213" s="2"/>
    </row>
    <row r="214" spans="2:7">
      <c r="B214" s="2"/>
      <c r="C214" s="2"/>
      <c r="D214" s="2"/>
      <c r="E214" s="2"/>
      <c r="F214" s="2"/>
      <c r="G214" s="2"/>
    </row>
    <row r="215" spans="2:7">
      <c r="B215" s="2"/>
      <c r="C215" s="2"/>
      <c r="D215" s="2"/>
      <c r="E215" s="2"/>
      <c r="F215" s="2"/>
      <c r="G215" s="2"/>
    </row>
    <row r="216" spans="2:7">
      <c r="B216" s="2"/>
      <c r="C216" s="2"/>
      <c r="D216" s="2"/>
      <c r="E216" s="2"/>
      <c r="F216" s="2"/>
      <c r="G216" s="2"/>
    </row>
    <row r="217" spans="2:7">
      <c r="B217" s="2"/>
      <c r="C217" s="2"/>
      <c r="D217" s="2"/>
      <c r="E217" s="2"/>
      <c r="F217" s="2"/>
      <c r="G217" s="2"/>
    </row>
    <row r="218" spans="2:7">
      <c r="B218" s="2"/>
      <c r="C218" s="2"/>
      <c r="D218" s="2"/>
      <c r="E218" s="2"/>
      <c r="F218" s="2"/>
      <c r="G218" s="2"/>
    </row>
    <row r="219" spans="2:7">
      <c r="B219" s="2"/>
      <c r="C219" s="2"/>
      <c r="D219" s="2"/>
      <c r="E219" s="2"/>
      <c r="F219" s="2"/>
      <c r="G219" s="2"/>
    </row>
    <row r="220" spans="2:7">
      <c r="B220" s="2"/>
      <c r="C220" s="2"/>
      <c r="D220" s="2"/>
      <c r="E220" s="2"/>
      <c r="F220" s="2"/>
      <c r="G220" s="2"/>
    </row>
    <row r="221" spans="2:7">
      <c r="B221" s="2"/>
      <c r="C221" s="2"/>
      <c r="D221" s="2"/>
      <c r="E221" s="2"/>
      <c r="F221" s="2"/>
      <c r="G221" s="2"/>
    </row>
    <row r="222" spans="2:7">
      <c r="B222" s="2"/>
      <c r="C222" s="2"/>
      <c r="D222" s="2"/>
      <c r="E222" s="2"/>
      <c r="F222" s="2"/>
      <c r="G222" s="2"/>
    </row>
    <row r="223" spans="2:7">
      <c r="B223" s="2"/>
      <c r="C223" s="2"/>
      <c r="D223" s="2"/>
      <c r="E223" s="2"/>
      <c r="F223" s="2"/>
      <c r="G223" s="2"/>
    </row>
    <row r="224" spans="2:7">
      <c r="B224" s="2"/>
      <c r="C224" s="2"/>
      <c r="D224" s="2"/>
      <c r="E224" s="2"/>
      <c r="F224" s="2"/>
      <c r="G224" s="2"/>
    </row>
    <row r="225" spans="2:7">
      <c r="B225" s="2"/>
      <c r="C225" s="2"/>
      <c r="D225" s="2"/>
      <c r="E225" s="2"/>
      <c r="F225" s="2"/>
      <c r="G225" s="2"/>
    </row>
    <row r="226" spans="2:7">
      <c r="B226" s="2"/>
      <c r="C226" s="2"/>
      <c r="D226" s="2"/>
      <c r="E226" s="2"/>
      <c r="F226" s="2"/>
      <c r="G226" s="2"/>
    </row>
    <row r="227" spans="2:7">
      <c r="B227" s="2"/>
      <c r="C227" s="2"/>
      <c r="D227" s="2"/>
      <c r="E227" s="2"/>
      <c r="F227" s="2"/>
      <c r="G227" s="2"/>
    </row>
    <row r="228" spans="2:7">
      <c r="B228" s="2"/>
      <c r="C228" s="2"/>
      <c r="D228" s="2"/>
      <c r="E228" s="2"/>
      <c r="F228" s="2"/>
      <c r="G228" s="2"/>
    </row>
    <row r="229" spans="2:7">
      <c r="B229" s="2"/>
      <c r="C229" s="2"/>
      <c r="D229" s="2"/>
      <c r="E229" s="2"/>
      <c r="F229" s="2"/>
      <c r="G229" s="2"/>
    </row>
    <row r="230" spans="2:7">
      <c r="B230" s="2"/>
      <c r="C230" s="2"/>
      <c r="D230" s="2"/>
      <c r="E230" s="2"/>
      <c r="F230" s="2"/>
      <c r="G230" s="2"/>
    </row>
    <row r="231" spans="2:7">
      <c r="B231" s="2"/>
      <c r="C231" s="2"/>
      <c r="D231" s="2"/>
      <c r="E231" s="2"/>
      <c r="F231" s="2"/>
      <c r="G231" s="2"/>
    </row>
    <row r="232" spans="2:7">
      <c r="B232" s="2"/>
      <c r="C232" s="2"/>
      <c r="D232" s="2"/>
      <c r="E232" s="2"/>
      <c r="F232" s="2"/>
      <c r="G232" s="2"/>
    </row>
    <row r="233" spans="2:7">
      <c r="B233" s="2"/>
      <c r="C233" s="2"/>
      <c r="D233" s="2"/>
      <c r="E233" s="2"/>
      <c r="F233" s="2"/>
      <c r="G233" s="2"/>
    </row>
    <row r="234" spans="2:7">
      <c r="B234" s="2"/>
      <c r="C234" s="2"/>
      <c r="D234" s="2"/>
      <c r="E234" s="2"/>
      <c r="F234" s="2"/>
      <c r="G234" s="2"/>
    </row>
    <row r="235" spans="2:7">
      <c r="B235" s="2"/>
      <c r="C235" s="2"/>
      <c r="D235" s="2"/>
      <c r="E235" s="2"/>
      <c r="F235" s="2"/>
      <c r="G235" s="2"/>
    </row>
    <row r="236" spans="2:7">
      <c r="B236" s="2"/>
      <c r="C236" s="2"/>
      <c r="D236" s="2"/>
      <c r="E236" s="2"/>
      <c r="F236" s="2"/>
      <c r="G236" s="2"/>
    </row>
    <row r="237" spans="2:7">
      <c r="B237" s="2"/>
      <c r="C237" s="2"/>
      <c r="D237" s="2"/>
      <c r="E237" s="2"/>
      <c r="F237" s="2"/>
      <c r="G237" s="2"/>
    </row>
    <row r="238" spans="2:7">
      <c r="B238" s="2"/>
      <c r="C238" s="2"/>
      <c r="D238" s="2"/>
      <c r="E238" s="2"/>
      <c r="F238" s="2"/>
      <c r="G238" s="2"/>
    </row>
    <row r="239" spans="2:7">
      <c r="B239" s="2"/>
      <c r="C239" s="2"/>
      <c r="D239" s="2"/>
      <c r="E239" s="2"/>
      <c r="F239" s="2"/>
      <c r="G239" s="2"/>
    </row>
    <row r="240" spans="2:7">
      <c r="B240" s="2"/>
      <c r="C240" s="2"/>
      <c r="D240" s="2"/>
      <c r="E240" s="2"/>
      <c r="F240" s="2"/>
      <c r="G240" s="2"/>
    </row>
    <row r="241" spans="2:7">
      <c r="B241" s="2"/>
      <c r="C241" s="2"/>
      <c r="D241" s="2"/>
      <c r="E241" s="2"/>
      <c r="F241" s="2"/>
      <c r="G241" s="2"/>
    </row>
    <row r="242" spans="2:7">
      <c r="B242" s="2"/>
      <c r="C242" s="2"/>
      <c r="D242" s="2"/>
      <c r="E242" s="2"/>
      <c r="F242" s="2"/>
      <c r="G242" s="2"/>
    </row>
    <row r="243" spans="2:7">
      <c r="B243" s="2"/>
      <c r="C243" s="2"/>
      <c r="D243" s="2"/>
      <c r="E243" s="2"/>
      <c r="F243" s="2"/>
      <c r="G243" s="2"/>
    </row>
    <row r="244" spans="2:7">
      <c r="B244" s="2"/>
      <c r="C244" s="2"/>
      <c r="D244" s="2"/>
      <c r="E244" s="2"/>
      <c r="F244" s="2"/>
      <c r="G244" s="2"/>
    </row>
    <row r="245" spans="2:7">
      <c r="B245" s="2"/>
      <c r="C245" s="2"/>
      <c r="D245" s="2"/>
      <c r="E245" s="2"/>
      <c r="F245" s="2"/>
      <c r="G245" s="2"/>
    </row>
    <row r="246" spans="2:7">
      <c r="B246" s="2"/>
      <c r="C246" s="2"/>
      <c r="D246" s="2"/>
      <c r="E246" s="2"/>
      <c r="F246" s="2"/>
      <c r="G246" s="2"/>
    </row>
    <row r="247" spans="2:7">
      <c r="B247" s="2"/>
      <c r="C247" s="2"/>
      <c r="D247" s="2"/>
      <c r="E247" s="2"/>
      <c r="F247" s="2"/>
      <c r="G247" s="2"/>
    </row>
    <row r="248" spans="2:7">
      <c r="B248" s="2"/>
      <c r="C248" s="2"/>
      <c r="D248" s="2"/>
      <c r="E248" s="2"/>
      <c r="F248" s="2"/>
      <c r="G248" s="2"/>
    </row>
    <row r="249" spans="2:7">
      <c r="B249" s="2"/>
      <c r="C249" s="2"/>
      <c r="D249" s="2"/>
      <c r="E249" s="2"/>
      <c r="F249" s="2"/>
      <c r="G249" s="2"/>
    </row>
    <row r="250" spans="2:7">
      <c r="B250" s="2"/>
      <c r="C250" s="2"/>
      <c r="D250" s="2"/>
      <c r="E250" s="2"/>
      <c r="F250" s="2"/>
      <c r="G250" s="2"/>
    </row>
    <row r="251" spans="2:7">
      <c r="B251" s="2"/>
      <c r="C251" s="2"/>
      <c r="D251" s="2"/>
      <c r="E251" s="2"/>
      <c r="F251" s="2"/>
      <c r="G251" s="2"/>
    </row>
    <row r="252" spans="2:7">
      <c r="B252" s="2"/>
      <c r="C252" s="2"/>
      <c r="D252" s="2"/>
      <c r="E252" s="2"/>
      <c r="F252" s="2"/>
      <c r="G252" s="2"/>
    </row>
    <row r="253" spans="2:7">
      <c r="B253" s="2"/>
      <c r="C253" s="2"/>
      <c r="D253" s="2"/>
      <c r="E253" s="2"/>
      <c r="F253" s="2"/>
      <c r="G253" s="2"/>
    </row>
    <row r="254" spans="2:7">
      <c r="B254" s="2"/>
      <c r="C254" s="2"/>
      <c r="D254" s="2"/>
      <c r="E254" s="2"/>
      <c r="F254" s="2"/>
      <c r="G254" s="2"/>
    </row>
    <row r="255" spans="2:7">
      <c r="B255" s="2"/>
      <c r="C255" s="2"/>
      <c r="D255" s="2"/>
      <c r="E255" s="2"/>
      <c r="F255" s="2"/>
      <c r="G255" s="2"/>
    </row>
    <row r="256" spans="2:7">
      <c r="B256" s="2"/>
      <c r="C256" s="2"/>
      <c r="D256" s="2"/>
      <c r="E256" s="2"/>
      <c r="F256" s="2"/>
      <c r="G256" s="2"/>
    </row>
    <row r="257" spans="2:7">
      <c r="B257" s="2"/>
      <c r="C257" s="2"/>
      <c r="D257" s="2"/>
      <c r="E257" s="2"/>
      <c r="F257" s="2"/>
      <c r="G257" s="2"/>
    </row>
    <row r="258" spans="2:7">
      <c r="B258" s="2"/>
      <c r="C258" s="2"/>
      <c r="D258" s="2"/>
      <c r="E258" s="2"/>
      <c r="F258" s="2"/>
      <c r="G258" s="2"/>
    </row>
    <row r="259" spans="2:7">
      <c r="B259" s="2"/>
      <c r="C259" s="2"/>
      <c r="D259" s="2"/>
      <c r="E259" s="2"/>
      <c r="F259" s="2"/>
      <c r="G259" s="2"/>
    </row>
    <row r="260" spans="2:7">
      <c r="B260" s="2"/>
      <c r="C260" s="2"/>
      <c r="D260" s="2"/>
      <c r="E260" s="2"/>
      <c r="F260" s="2"/>
      <c r="G260" s="2"/>
    </row>
    <row r="261" spans="2:7">
      <c r="B261" s="2"/>
      <c r="C261" s="2"/>
      <c r="D261" s="2"/>
      <c r="E261" s="2"/>
      <c r="F261" s="2"/>
      <c r="G261" s="2"/>
    </row>
    <row r="262" spans="2:7">
      <c r="B262" s="2"/>
      <c r="C262" s="2"/>
      <c r="D262" s="2"/>
      <c r="E262" s="2"/>
      <c r="F262" s="2"/>
      <c r="G262" s="2"/>
    </row>
    <row r="263" spans="2:7">
      <c r="B263" s="2"/>
      <c r="C263" s="2"/>
      <c r="D263" s="2"/>
      <c r="E263" s="2"/>
      <c r="F263" s="2"/>
      <c r="G263" s="2"/>
    </row>
    <row r="264" spans="2:7">
      <c r="B264" s="2"/>
      <c r="C264" s="2"/>
      <c r="D264" s="2"/>
      <c r="E264" s="2"/>
      <c r="F264" s="2"/>
      <c r="G264" s="2"/>
    </row>
    <row r="265" spans="2:7">
      <c r="B265" s="2"/>
      <c r="C265" s="2"/>
      <c r="D265" s="2"/>
      <c r="E265" s="2"/>
      <c r="F265" s="2"/>
      <c r="G265" s="2"/>
    </row>
    <row r="266" spans="2:7">
      <c r="B266" s="2"/>
      <c r="C266" s="2"/>
      <c r="D266" s="2"/>
      <c r="E266" s="2"/>
      <c r="F266" s="2"/>
      <c r="G266" s="2"/>
    </row>
    <row r="267" spans="2:7">
      <c r="B267" s="2"/>
      <c r="C267" s="2"/>
      <c r="D267" s="2"/>
      <c r="E267" s="2"/>
      <c r="F267" s="2"/>
      <c r="G267" s="2"/>
    </row>
    <row r="268" spans="2:7">
      <c r="B268" s="2"/>
      <c r="C268" s="2"/>
      <c r="D268" s="2"/>
      <c r="E268" s="2"/>
      <c r="F268" s="2"/>
      <c r="G268" s="2"/>
    </row>
    <row r="269" spans="2:7">
      <c r="B269" s="2"/>
      <c r="C269" s="2"/>
      <c r="D269" s="2"/>
      <c r="E269" s="2"/>
      <c r="F269" s="2"/>
      <c r="G269" s="2"/>
    </row>
    <row r="270" spans="2:7">
      <c r="B270" s="2"/>
      <c r="C270" s="2"/>
      <c r="D270" s="2"/>
      <c r="E270" s="2"/>
      <c r="F270" s="2"/>
      <c r="G270" s="2"/>
    </row>
    <row r="271" spans="2:7">
      <c r="B271" s="2"/>
      <c r="C271" s="2"/>
      <c r="D271" s="2"/>
      <c r="E271" s="2"/>
      <c r="F271" s="2"/>
      <c r="G271" s="2"/>
    </row>
    <row r="272" spans="2:7">
      <c r="B272" s="2"/>
      <c r="C272" s="2"/>
      <c r="D272" s="2"/>
      <c r="E272" s="2"/>
      <c r="F272" s="2"/>
      <c r="G272" s="2"/>
    </row>
    <row r="273" spans="2:7">
      <c r="B273" s="2"/>
      <c r="C273" s="2"/>
      <c r="D273" s="2"/>
      <c r="E273" s="2"/>
      <c r="F273" s="2"/>
      <c r="G273" s="2"/>
    </row>
    <row r="274" spans="2:7">
      <c r="B274" s="2"/>
      <c r="C274" s="2"/>
      <c r="D274" s="2"/>
      <c r="E274" s="2"/>
      <c r="F274" s="2"/>
      <c r="G274" s="2"/>
    </row>
    <row r="275" spans="2:7">
      <c r="B275" s="2"/>
      <c r="C275" s="2"/>
      <c r="D275" s="2"/>
      <c r="E275" s="2"/>
      <c r="F275" s="2"/>
      <c r="G275" s="2"/>
    </row>
    <row r="276" spans="2:7">
      <c r="B276" s="2"/>
      <c r="C276" s="2"/>
      <c r="D276" s="2"/>
      <c r="E276" s="2"/>
      <c r="F276" s="2"/>
      <c r="G276" s="2"/>
    </row>
    <row r="277" spans="2:7">
      <c r="B277" s="2"/>
      <c r="C277" s="2"/>
      <c r="D277" s="2"/>
      <c r="E277" s="2"/>
      <c r="F277" s="2"/>
      <c r="G277" s="2"/>
    </row>
    <row r="278" spans="2:7">
      <c r="B278" s="2"/>
      <c r="C278" s="2"/>
      <c r="D278" s="2"/>
      <c r="E278" s="2"/>
      <c r="F278" s="2"/>
      <c r="G278" s="2"/>
    </row>
    <row r="279" spans="2:7">
      <c r="B279" s="2"/>
      <c r="C279" s="2"/>
      <c r="D279" s="2"/>
      <c r="E279" s="2"/>
      <c r="F279" s="2"/>
      <c r="G279" s="2"/>
    </row>
    <row r="280" spans="2:7">
      <c r="B280" s="2"/>
      <c r="C280" s="2"/>
      <c r="D280" s="2"/>
      <c r="E280" s="2"/>
      <c r="F280" s="2"/>
      <c r="G280" s="2"/>
    </row>
    <row r="281" spans="2:7">
      <c r="B281" s="2"/>
      <c r="C281" s="2"/>
      <c r="D281" s="2"/>
      <c r="E281" s="2"/>
      <c r="F281" s="2"/>
      <c r="G281" s="2"/>
    </row>
    <row r="282" spans="2:7">
      <c r="B282" s="2"/>
      <c r="C282" s="2"/>
      <c r="D282" s="2"/>
      <c r="E282" s="2"/>
      <c r="F282" s="2"/>
      <c r="G282" s="2"/>
    </row>
    <row r="283" spans="2:7">
      <c r="B283" s="2"/>
      <c r="C283" s="2"/>
      <c r="D283" s="2"/>
      <c r="E283" s="2"/>
      <c r="F283" s="2"/>
      <c r="G283" s="2"/>
    </row>
    <row r="284" spans="2:7">
      <c r="B284" s="2"/>
      <c r="C284" s="2"/>
      <c r="D284" s="2"/>
      <c r="E284" s="2"/>
      <c r="F284" s="2"/>
      <c r="G284" s="2"/>
    </row>
    <row r="285" spans="2:7">
      <c r="B285" s="2"/>
      <c r="C285" s="2"/>
      <c r="D285" s="2"/>
      <c r="E285" s="2"/>
      <c r="F285" s="2"/>
      <c r="G285" s="2"/>
    </row>
    <row r="286" spans="2:7">
      <c r="B286" s="2"/>
      <c r="C286" s="2"/>
      <c r="D286" s="2"/>
      <c r="E286" s="2"/>
      <c r="F286" s="2"/>
      <c r="G286" s="2"/>
    </row>
    <row r="287" spans="2:7">
      <c r="B287" s="2"/>
      <c r="C287" s="2"/>
      <c r="D287" s="2"/>
      <c r="E287" s="2"/>
      <c r="F287" s="2"/>
      <c r="G287" s="2"/>
    </row>
    <row r="288" spans="2:7">
      <c r="B288" s="2"/>
      <c r="C288" s="2"/>
      <c r="D288" s="2"/>
      <c r="E288" s="2"/>
      <c r="F288" s="2"/>
      <c r="G288" s="2"/>
    </row>
    <row r="289" spans="2:7">
      <c r="B289" s="2"/>
      <c r="C289" s="2"/>
      <c r="D289" s="2"/>
      <c r="E289" s="2"/>
      <c r="F289" s="2"/>
      <c r="G289" s="2"/>
    </row>
    <row r="290" spans="2:7">
      <c r="B290" s="2"/>
      <c r="C290" s="2"/>
      <c r="D290" s="2"/>
      <c r="E290" s="2"/>
      <c r="F290" s="2"/>
      <c r="G290" s="2"/>
    </row>
    <row r="291" spans="2:7">
      <c r="B291" s="2"/>
      <c r="C291" s="2"/>
      <c r="D291" s="2"/>
      <c r="E291" s="2"/>
      <c r="F291" s="2"/>
      <c r="G291" s="2"/>
    </row>
    <row r="292" spans="2:7">
      <c r="B292" s="2"/>
      <c r="C292" s="2"/>
      <c r="D292" s="2"/>
      <c r="E292" s="2"/>
      <c r="F292" s="2"/>
      <c r="G292" s="2"/>
    </row>
    <row r="293" spans="2:7">
      <c r="B293" s="2"/>
      <c r="C293" s="2"/>
      <c r="D293" s="2"/>
      <c r="E293" s="2"/>
      <c r="F293" s="2"/>
      <c r="G293" s="2"/>
    </row>
    <row r="294" spans="2:7">
      <c r="B294" s="2"/>
      <c r="C294" s="2"/>
      <c r="D294" s="2"/>
      <c r="E294" s="2"/>
      <c r="F294" s="2"/>
      <c r="G294" s="2"/>
    </row>
    <row r="295" spans="2:7">
      <c r="B295" s="2"/>
      <c r="C295" s="2"/>
      <c r="D295" s="2"/>
      <c r="E295" s="2"/>
      <c r="F295" s="2"/>
      <c r="G295" s="2"/>
    </row>
    <row r="296" spans="2:7">
      <c r="B296" s="2"/>
      <c r="C296" s="2"/>
      <c r="D296" s="2"/>
      <c r="E296" s="2"/>
      <c r="F296" s="2"/>
      <c r="G296" s="2"/>
    </row>
    <row r="297" spans="2:7">
      <c r="B297" s="2"/>
      <c r="C297" s="2"/>
      <c r="D297" s="2"/>
      <c r="E297" s="2"/>
      <c r="F297" s="2"/>
      <c r="G297" s="2"/>
    </row>
    <row r="298" spans="2:7">
      <c r="B298" s="2"/>
      <c r="C298" s="2"/>
      <c r="D298" s="2"/>
      <c r="E298" s="2"/>
      <c r="F298" s="2"/>
      <c r="G298" s="2"/>
    </row>
    <row r="299" spans="2:7">
      <c r="B299" s="2"/>
      <c r="C299" s="2"/>
      <c r="D299" s="2"/>
      <c r="E299" s="2"/>
      <c r="F299" s="2"/>
      <c r="G299" s="2"/>
    </row>
    <row r="300" spans="2:7">
      <c r="B300" s="2"/>
      <c r="C300" s="2"/>
      <c r="D300" s="2"/>
      <c r="E300" s="2"/>
      <c r="F300" s="2"/>
      <c r="G300" s="2"/>
    </row>
    <row r="301" spans="2:7">
      <c r="B301" s="2"/>
      <c r="C301" s="2"/>
      <c r="D301" s="2"/>
      <c r="E301" s="2"/>
      <c r="F301" s="2"/>
      <c r="G301" s="2"/>
    </row>
    <row r="302" spans="2:7">
      <c r="B302" s="2"/>
      <c r="C302" s="2"/>
      <c r="D302" s="2"/>
      <c r="E302" s="2"/>
      <c r="F302" s="2"/>
      <c r="G302" s="2"/>
    </row>
    <row r="303" spans="2:7">
      <c r="B303" s="2"/>
      <c r="C303" s="2"/>
      <c r="D303" s="2"/>
      <c r="E303" s="2"/>
      <c r="F303" s="2"/>
      <c r="G303" s="2"/>
    </row>
    <row r="304" spans="2:7">
      <c r="B304" s="2"/>
      <c r="C304" s="2"/>
      <c r="D304" s="2"/>
      <c r="E304" s="2"/>
      <c r="F304" s="2"/>
      <c r="G304" s="2"/>
    </row>
    <row r="305" spans="2:7">
      <c r="B305" s="2"/>
      <c r="C305" s="2"/>
      <c r="D305" s="2"/>
      <c r="E305" s="2"/>
      <c r="F305" s="2"/>
      <c r="G305" s="2"/>
    </row>
    <row r="306" spans="2:7">
      <c r="B306" s="2"/>
      <c r="C306" s="2"/>
      <c r="D306" s="2"/>
      <c r="E306" s="2"/>
      <c r="F306" s="2"/>
      <c r="G306" s="2"/>
    </row>
    <row r="307" spans="2:7">
      <c r="B307" s="2"/>
      <c r="C307" s="2"/>
      <c r="D307" s="2"/>
      <c r="E307" s="2"/>
      <c r="F307" s="2"/>
      <c r="G307" s="2"/>
    </row>
    <row r="308" spans="2:7">
      <c r="B308" s="2"/>
      <c r="C308" s="2"/>
      <c r="D308" s="2"/>
      <c r="E308" s="2"/>
      <c r="F308" s="2"/>
      <c r="G308" s="2"/>
    </row>
    <row r="309" spans="2:7">
      <c r="B309" s="2"/>
      <c r="C309" s="2"/>
      <c r="D309" s="2"/>
      <c r="E309" s="2"/>
      <c r="F309" s="2"/>
      <c r="G309" s="2"/>
    </row>
    <row r="310" spans="2:7">
      <c r="B310" s="2"/>
      <c r="C310" s="2"/>
      <c r="D310" s="2"/>
      <c r="E310" s="2"/>
      <c r="F310" s="2"/>
      <c r="G310" s="2"/>
    </row>
    <row r="311" spans="2:7">
      <c r="B311" s="2"/>
      <c r="C311" s="2"/>
      <c r="D311" s="2"/>
      <c r="E311" s="2"/>
      <c r="F311" s="2"/>
      <c r="G311" s="2"/>
    </row>
    <row r="342" spans="2:79">
      <c r="B342" s="105"/>
      <c r="C342" s="105"/>
      <c r="D342" s="105"/>
      <c r="E342" s="105"/>
      <c r="F342" s="105"/>
      <c r="G342" s="105"/>
      <c r="BH342" s="114"/>
    </row>
    <row r="347" spans="2:79" ht="60" customHeight="1">
      <c r="B347" s="105"/>
      <c r="C347" s="105"/>
      <c r="D347" s="105"/>
      <c r="E347" s="105"/>
      <c r="F347" s="105"/>
      <c r="G347" s="105"/>
      <c r="BL347" s="121" t="s">
        <v>6</v>
      </c>
      <c r="BM347" s="121" t="s">
        <v>5</v>
      </c>
      <c r="BN347" s="121" t="s">
        <v>25</v>
      </c>
      <c r="BO347" s="259" t="s">
        <v>7</v>
      </c>
      <c r="BP347" s="260"/>
      <c r="BQ347" s="253" t="s">
        <v>8</v>
      </c>
      <c r="BR347" s="255"/>
      <c r="BS347" s="121" t="s">
        <v>10</v>
      </c>
      <c r="BT347" s="121" t="s">
        <v>9</v>
      </c>
      <c r="BU347" s="121" t="s">
        <v>11</v>
      </c>
      <c r="BV347" s="121" t="s">
        <v>84</v>
      </c>
      <c r="BW347" s="121" t="s">
        <v>12</v>
      </c>
      <c r="BX347" s="121" t="s">
        <v>9</v>
      </c>
      <c r="BY347" s="121" t="s">
        <v>13</v>
      </c>
      <c r="BZ347" s="253" t="s">
        <v>14</v>
      </c>
      <c r="CA347" s="255"/>
    </row>
    <row r="348" spans="2:79" ht="62.25" customHeight="1">
      <c r="B348" s="105"/>
      <c r="C348" s="105"/>
      <c r="D348" s="105"/>
      <c r="E348" s="105"/>
      <c r="F348" s="105"/>
      <c r="G348" s="105"/>
      <c r="BL348" s="122" t="s">
        <v>0</v>
      </c>
      <c r="BM348" s="122" t="s">
        <v>166</v>
      </c>
      <c r="BN348" s="123" t="s">
        <v>56</v>
      </c>
      <c r="BO348" s="124" t="s">
        <v>132</v>
      </c>
      <c r="BP348" s="124">
        <v>5</v>
      </c>
      <c r="BQ348" s="124" t="s">
        <v>65</v>
      </c>
      <c r="BR348" s="124">
        <v>5</v>
      </c>
      <c r="BS348" s="125">
        <v>1</v>
      </c>
      <c r="BT348" s="125" t="s">
        <v>15</v>
      </c>
      <c r="BU348" s="125">
        <v>0</v>
      </c>
      <c r="BV348" s="125" t="s">
        <v>85</v>
      </c>
      <c r="BW348" s="126" t="s">
        <v>16</v>
      </c>
      <c r="BX348" s="127" t="s">
        <v>15</v>
      </c>
      <c r="BY348" s="128" t="s">
        <v>17</v>
      </c>
      <c r="BZ348" s="125">
        <v>1</v>
      </c>
      <c r="CA348" s="125">
        <v>0</v>
      </c>
    </row>
    <row r="349" spans="2:79" ht="61.5" customHeight="1">
      <c r="B349" s="105"/>
      <c r="C349" s="105"/>
      <c r="D349" s="105"/>
      <c r="E349" s="105"/>
      <c r="F349" s="105"/>
      <c r="G349" s="105"/>
      <c r="BL349" s="122" t="s">
        <v>1</v>
      </c>
      <c r="BM349" s="122" t="s">
        <v>185</v>
      </c>
      <c r="BN349" s="123" t="s">
        <v>57</v>
      </c>
      <c r="BO349" s="129" t="s">
        <v>128</v>
      </c>
      <c r="BP349" s="129">
        <v>4</v>
      </c>
      <c r="BQ349" s="129" t="s">
        <v>130</v>
      </c>
      <c r="BR349" s="129">
        <v>4</v>
      </c>
      <c r="BS349" s="125">
        <v>2</v>
      </c>
      <c r="BT349" s="125" t="s">
        <v>15</v>
      </c>
      <c r="BU349" s="125">
        <v>1</v>
      </c>
      <c r="BV349" s="125" t="s">
        <v>86</v>
      </c>
      <c r="BW349" s="126" t="s">
        <v>19</v>
      </c>
      <c r="BX349" s="127" t="s">
        <v>15</v>
      </c>
      <c r="BY349" s="128" t="s">
        <v>20</v>
      </c>
      <c r="BZ349" s="125">
        <v>2</v>
      </c>
      <c r="CA349" s="125">
        <v>0.05</v>
      </c>
    </row>
    <row r="350" spans="2:79" ht="57.75" customHeight="1">
      <c r="B350" s="105"/>
      <c r="C350" s="105"/>
      <c r="D350" s="105"/>
      <c r="E350" s="105"/>
      <c r="F350" s="105"/>
      <c r="G350" s="105"/>
      <c r="BL350" s="122" t="s">
        <v>2</v>
      </c>
      <c r="BM350" s="122" t="s">
        <v>55</v>
      </c>
      <c r="BN350" s="123" t="s">
        <v>58</v>
      </c>
      <c r="BO350" s="130" t="s">
        <v>133</v>
      </c>
      <c r="BP350" s="130">
        <v>3</v>
      </c>
      <c r="BQ350" s="130" t="s">
        <v>21</v>
      </c>
      <c r="BR350" s="130">
        <v>3</v>
      </c>
      <c r="BS350" s="125">
        <v>3</v>
      </c>
      <c r="BT350" s="125" t="s">
        <v>18</v>
      </c>
      <c r="BU350" s="125">
        <v>2</v>
      </c>
      <c r="BV350" s="125" t="s">
        <v>86</v>
      </c>
      <c r="BW350" s="126" t="s">
        <v>23</v>
      </c>
      <c r="BX350" s="127" t="s">
        <v>18</v>
      </c>
      <c r="BY350" s="128" t="s">
        <v>24</v>
      </c>
      <c r="BZ350" s="125">
        <v>3</v>
      </c>
      <c r="CA350" s="125">
        <v>0.1</v>
      </c>
    </row>
    <row r="351" spans="2:79" ht="59.25" customHeight="1">
      <c r="B351" s="105"/>
      <c r="C351" s="105"/>
      <c r="D351" s="105"/>
      <c r="E351" s="105"/>
      <c r="F351" s="105"/>
      <c r="G351" s="105"/>
      <c r="BL351" s="122" t="s">
        <v>3</v>
      </c>
      <c r="BM351" s="122" t="s">
        <v>191</v>
      </c>
      <c r="BN351" s="121" t="s">
        <v>194</v>
      </c>
      <c r="BO351" s="131" t="s">
        <v>129</v>
      </c>
      <c r="BP351" s="131">
        <v>2</v>
      </c>
      <c r="BQ351" s="131" t="s">
        <v>131</v>
      </c>
      <c r="BR351" s="131">
        <v>2</v>
      </c>
      <c r="BS351" s="125">
        <v>4</v>
      </c>
      <c r="BT351" s="125" t="s">
        <v>18</v>
      </c>
      <c r="BU351" s="125">
        <v>3</v>
      </c>
      <c r="BV351" s="125" t="s">
        <v>86</v>
      </c>
      <c r="BW351" s="126" t="s">
        <v>27</v>
      </c>
      <c r="BX351" s="127" t="s">
        <v>18</v>
      </c>
      <c r="BY351" s="128" t="s">
        <v>28</v>
      </c>
      <c r="BZ351" s="125">
        <v>4</v>
      </c>
      <c r="CA351" s="125">
        <v>0.15</v>
      </c>
    </row>
    <row r="352" spans="2:79" ht="81">
      <c r="B352" s="105"/>
      <c r="C352" s="105"/>
      <c r="D352" s="105"/>
      <c r="E352" s="105"/>
      <c r="F352" s="105"/>
      <c r="G352" s="105"/>
      <c r="BL352" s="122" t="s">
        <v>76</v>
      </c>
      <c r="BM352" s="122" t="s">
        <v>186</v>
      </c>
      <c r="BN352" s="132" t="s">
        <v>208</v>
      </c>
      <c r="BO352" s="133" t="s">
        <v>134</v>
      </c>
      <c r="BP352" s="133">
        <v>1</v>
      </c>
      <c r="BQ352" s="133" t="s">
        <v>167</v>
      </c>
      <c r="BR352" s="133">
        <v>1</v>
      </c>
      <c r="BS352" s="125">
        <v>5</v>
      </c>
      <c r="BT352" s="125" t="s">
        <v>18</v>
      </c>
      <c r="BU352" s="125">
        <v>4</v>
      </c>
      <c r="BV352" s="125" t="s">
        <v>86</v>
      </c>
      <c r="BW352" s="126" t="s">
        <v>30</v>
      </c>
      <c r="BX352" s="127" t="s">
        <v>18</v>
      </c>
      <c r="BY352" s="128" t="s">
        <v>31</v>
      </c>
      <c r="BZ352" s="125">
        <v>5</v>
      </c>
      <c r="CA352" s="125">
        <v>0.2</v>
      </c>
    </row>
    <row r="353" spans="2:76" ht="40.5">
      <c r="B353" s="105"/>
      <c r="C353" s="105"/>
      <c r="D353" s="105"/>
      <c r="E353" s="105"/>
      <c r="F353" s="105"/>
      <c r="G353" s="105"/>
      <c r="BN353" s="132" t="s">
        <v>209</v>
      </c>
      <c r="BO353" s="250" t="s">
        <v>66</v>
      </c>
      <c r="BP353" s="251"/>
      <c r="BQ353" s="251"/>
      <c r="BR353" s="252"/>
      <c r="BS353" s="125">
        <v>6</v>
      </c>
      <c r="BT353" s="125" t="s">
        <v>21</v>
      </c>
      <c r="BU353" s="125">
        <v>5</v>
      </c>
      <c r="BV353" s="125" t="s">
        <v>86</v>
      </c>
      <c r="BW353" s="126" t="s">
        <v>32</v>
      </c>
      <c r="BX353" s="127" t="s">
        <v>22</v>
      </c>
    </row>
    <row r="354" spans="2:76" ht="40.5">
      <c r="B354" s="105"/>
      <c r="C354" s="105"/>
      <c r="D354" s="105"/>
      <c r="E354" s="105"/>
      <c r="F354" s="105"/>
      <c r="G354" s="105"/>
      <c r="BN354" s="132" t="s">
        <v>210</v>
      </c>
      <c r="BO354" s="121" t="s">
        <v>69</v>
      </c>
      <c r="BP354" s="253" t="s">
        <v>77</v>
      </c>
      <c r="BQ354" s="254"/>
      <c r="BR354" s="255"/>
      <c r="BS354" s="125">
        <v>7</v>
      </c>
      <c r="BT354" s="125" t="s">
        <v>21</v>
      </c>
      <c r="BU354" s="125">
        <v>6</v>
      </c>
      <c r="BV354" s="125" t="s">
        <v>86</v>
      </c>
      <c r="BW354" s="126" t="s">
        <v>33</v>
      </c>
      <c r="BX354" s="127" t="s">
        <v>22</v>
      </c>
    </row>
    <row r="355" spans="2:76" ht="141.75" customHeight="1">
      <c r="B355" s="105"/>
      <c r="C355" s="105"/>
      <c r="D355" s="105"/>
      <c r="E355" s="105"/>
      <c r="F355" s="105"/>
      <c r="G355" s="105"/>
      <c r="BN355" s="132" t="s">
        <v>211</v>
      </c>
      <c r="BO355" s="132" t="s">
        <v>67</v>
      </c>
      <c r="BP355" s="247" t="s">
        <v>80</v>
      </c>
      <c r="BQ355" s="248"/>
      <c r="BR355" s="249"/>
      <c r="BS355" s="125">
        <v>8</v>
      </c>
      <c r="BT355" s="125" t="s">
        <v>21</v>
      </c>
      <c r="BU355" s="125">
        <v>7</v>
      </c>
      <c r="BV355" s="125" t="s">
        <v>86</v>
      </c>
      <c r="BW355" s="126" t="s">
        <v>34</v>
      </c>
      <c r="BX355" s="127" t="s">
        <v>22</v>
      </c>
    </row>
    <row r="356" spans="2:76" ht="40.5" customHeight="1">
      <c r="B356" s="105"/>
      <c r="C356" s="105"/>
      <c r="D356" s="105"/>
      <c r="E356" s="105"/>
      <c r="F356" s="105"/>
      <c r="G356" s="105"/>
      <c r="BN356" s="132" t="s">
        <v>212</v>
      </c>
      <c r="BO356" s="132" t="s">
        <v>68</v>
      </c>
      <c r="BP356" s="247" t="s">
        <v>81</v>
      </c>
      <c r="BQ356" s="248"/>
      <c r="BR356" s="249"/>
      <c r="BS356" s="125">
        <v>9</v>
      </c>
      <c r="BT356" s="125" t="s">
        <v>21</v>
      </c>
      <c r="BU356" s="125">
        <v>8</v>
      </c>
      <c r="BV356" s="125" t="s">
        <v>86</v>
      </c>
      <c r="BW356" s="126" t="s">
        <v>36</v>
      </c>
      <c r="BX356" s="127" t="s">
        <v>26</v>
      </c>
    </row>
    <row r="357" spans="2:76" ht="20.25" customHeight="1">
      <c r="B357" s="105"/>
      <c r="C357" s="105"/>
      <c r="D357" s="105"/>
      <c r="E357" s="105"/>
      <c r="F357" s="105"/>
      <c r="G357" s="105"/>
      <c r="BN357" s="132" t="s">
        <v>213</v>
      </c>
      <c r="BO357" s="121" t="s">
        <v>78</v>
      </c>
      <c r="BP357" s="247" t="s">
        <v>82</v>
      </c>
      <c r="BQ357" s="248"/>
      <c r="BR357" s="249"/>
      <c r="BS357" s="125">
        <v>10</v>
      </c>
      <c r="BT357" s="125" t="s">
        <v>135</v>
      </c>
      <c r="BU357" s="125">
        <v>9</v>
      </c>
      <c r="BV357" s="125" t="s">
        <v>86</v>
      </c>
      <c r="BW357" s="126" t="s">
        <v>37</v>
      </c>
      <c r="BX357" s="127" t="s">
        <v>26</v>
      </c>
    </row>
    <row r="358" spans="2:76" ht="40.5" customHeight="1">
      <c r="B358" s="105"/>
      <c r="C358" s="105"/>
      <c r="D358" s="105"/>
      <c r="E358" s="105"/>
      <c r="F358" s="105"/>
      <c r="G358" s="105"/>
      <c r="BN358" s="132" t="s">
        <v>214</v>
      </c>
      <c r="BO358" s="132" t="s">
        <v>70</v>
      </c>
      <c r="BS358" s="125">
        <v>11</v>
      </c>
      <c r="BT358" s="125" t="s">
        <v>135</v>
      </c>
      <c r="BU358" s="125">
        <v>10</v>
      </c>
      <c r="BV358" s="125" t="s">
        <v>86</v>
      </c>
      <c r="BW358" s="126" t="s">
        <v>38</v>
      </c>
      <c r="BX358" s="127" t="s">
        <v>26</v>
      </c>
    </row>
    <row r="359" spans="2:76" ht="40.5">
      <c r="B359" s="105"/>
      <c r="C359" s="105"/>
      <c r="D359" s="105"/>
      <c r="E359" s="105"/>
      <c r="F359" s="105"/>
      <c r="G359" s="105"/>
      <c r="BN359" s="132" t="s">
        <v>215</v>
      </c>
      <c r="BO359" s="132" t="s">
        <v>71</v>
      </c>
      <c r="BS359" s="125">
        <v>12</v>
      </c>
      <c r="BT359" s="125" t="s">
        <v>135</v>
      </c>
      <c r="BU359" s="125">
        <v>11</v>
      </c>
      <c r="BV359" s="125" t="s">
        <v>86</v>
      </c>
      <c r="BW359" s="126" t="s">
        <v>39</v>
      </c>
      <c r="BX359" s="127" t="s">
        <v>26</v>
      </c>
    </row>
    <row r="360" spans="2:76" ht="20.25">
      <c r="B360" s="105"/>
      <c r="C360" s="105"/>
      <c r="D360" s="105"/>
      <c r="E360" s="105"/>
      <c r="F360" s="105"/>
      <c r="G360" s="105"/>
      <c r="BN360" s="132" t="s">
        <v>216</v>
      </c>
      <c r="BO360" s="132" t="s">
        <v>72</v>
      </c>
      <c r="BS360" s="125">
        <v>13</v>
      </c>
      <c r="BT360" s="125" t="s">
        <v>135</v>
      </c>
      <c r="BU360" s="125">
        <v>12</v>
      </c>
      <c r="BV360" s="125" t="s">
        <v>86</v>
      </c>
      <c r="BW360" s="126" t="s">
        <v>40</v>
      </c>
      <c r="BX360" s="127" t="s">
        <v>26</v>
      </c>
    </row>
    <row r="361" spans="2:76" ht="40.5">
      <c r="B361" s="105"/>
      <c r="C361" s="105"/>
      <c r="D361" s="105"/>
      <c r="E361" s="105"/>
      <c r="F361" s="105"/>
      <c r="G361" s="105"/>
      <c r="BN361" s="132" t="s">
        <v>217</v>
      </c>
      <c r="BO361" s="121" t="s">
        <v>79</v>
      </c>
      <c r="BS361" s="125">
        <v>14</v>
      </c>
      <c r="BT361" s="125" t="s">
        <v>135</v>
      </c>
      <c r="BU361" s="125">
        <v>13</v>
      </c>
      <c r="BV361" s="125" t="s">
        <v>86</v>
      </c>
      <c r="BW361" s="126" t="s">
        <v>41</v>
      </c>
      <c r="BX361" s="127" t="s">
        <v>26</v>
      </c>
    </row>
    <row r="362" spans="2:76" ht="60.75">
      <c r="B362" s="105"/>
      <c r="C362" s="105"/>
      <c r="D362" s="105"/>
      <c r="E362" s="105"/>
      <c r="F362" s="105"/>
      <c r="G362" s="105"/>
      <c r="BN362" s="132" t="s">
        <v>218</v>
      </c>
      <c r="BO362" s="132" t="s">
        <v>73</v>
      </c>
      <c r="BS362" s="125">
        <v>15</v>
      </c>
      <c r="BT362" s="125" t="s">
        <v>135</v>
      </c>
      <c r="BU362" s="125">
        <v>14</v>
      </c>
      <c r="BV362" s="125" t="s">
        <v>86</v>
      </c>
      <c r="BW362" s="126" t="s">
        <v>42</v>
      </c>
      <c r="BX362" s="127" t="s">
        <v>26</v>
      </c>
    </row>
    <row r="363" spans="2:76" ht="20.25" customHeight="1">
      <c r="B363" s="105"/>
      <c r="C363" s="105"/>
      <c r="D363" s="105"/>
      <c r="E363" s="105"/>
      <c r="F363" s="105"/>
      <c r="G363" s="105"/>
      <c r="BN363" s="132" t="s">
        <v>219</v>
      </c>
      <c r="BO363" s="132" t="s">
        <v>74</v>
      </c>
      <c r="BS363" s="125">
        <v>16</v>
      </c>
      <c r="BT363" s="125" t="s">
        <v>29</v>
      </c>
      <c r="BU363" s="125">
        <v>15</v>
      </c>
      <c r="BV363" s="125" t="s">
        <v>86</v>
      </c>
      <c r="BW363" s="126" t="s">
        <v>43</v>
      </c>
      <c r="BX363" s="127" t="s">
        <v>29</v>
      </c>
    </row>
    <row r="364" spans="2:76" ht="40.5">
      <c r="B364" s="105"/>
      <c r="C364" s="105"/>
      <c r="D364" s="105"/>
      <c r="E364" s="105"/>
      <c r="F364" s="105"/>
      <c r="G364" s="105"/>
      <c r="BN364" s="132" t="s">
        <v>220</v>
      </c>
      <c r="BO364" s="132" t="s">
        <v>75</v>
      </c>
      <c r="BS364" s="125">
        <v>17</v>
      </c>
      <c r="BT364" s="125" t="s">
        <v>29</v>
      </c>
      <c r="BU364" s="125">
        <v>16</v>
      </c>
      <c r="BV364" s="125" t="s">
        <v>86</v>
      </c>
      <c r="BW364" s="126" t="s">
        <v>44</v>
      </c>
      <c r="BX364" s="127" t="s">
        <v>29</v>
      </c>
    </row>
    <row r="365" spans="2:76" ht="30" customHeight="1">
      <c r="B365" s="105"/>
      <c r="C365" s="105"/>
      <c r="D365" s="105"/>
      <c r="E365" s="105"/>
      <c r="F365" s="105"/>
      <c r="G365" s="105"/>
      <c r="BN365" s="132" t="s">
        <v>222</v>
      </c>
      <c r="BS365" s="125">
        <v>18</v>
      </c>
      <c r="BT365" s="125" t="s">
        <v>29</v>
      </c>
      <c r="BU365" s="125">
        <v>17</v>
      </c>
      <c r="BV365" s="125" t="s">
        <v>86</v>
      </c>
      <c r="BW365" s="126" t="s">
        <v>45</v>
      </c>
      <c r="BX365" s="127" t="s">
        <v>29</v>
      </c>
    </row>
    <row r="366" spans="2:76" ht="40.5">
      <c r="B366" s="105"/>
      <c r="C366" s="105"/>
      <c r="D366" s="105"/>
      <c r="E366" s="105"/>
      <c r="F366" s="105"/>
      <c r="G366" s="105"/>
      <c r="BN366" s="132" t="s">
        <v>221</v>
      </c>
      <c r="BS366" s="125">
        <v>19</v>
      </c>
      <c r="BT366" s="125" t="s">
        <v>29</v>
      </c>
      <c r="BU366" s="125">
        <v>18</v>
      </c>
      <c r="BV366" s="125" t="s">
        <v>86</v>
      </c>
      <c r="BW366" s="126" t="s">
        <v>46</v>
      </c>
      <c r="BX366" s="127" t="s">
        <v>29</v>
      </c>
    </row>
    <row r="367" spans="2:76" ht="40.5">
      <c r="B367" s="105"/>
      <c r="C367" s="105"/>
      <c r="D367" s="105"/>
      <c r="E367" s="105"/>
      <c r="F367" s="105"/>
      <c r="G367" s="105"/>
      <c r="BN367" s="132" t="s">
        <v>223</v>
      </c>
      <c r="BS367" s="125">
        <v>20</v>
      </c>
      <c r="BT367" s="125" t="s">
        <v>29</v>
      </c>
      <c r="BU367" s="125">
        <v>19</v>
      </c>
      <c r="BV367" s="125" t="s">
        <v>86</v>
      </c>
      <c r="BW367" s="126" t="s">
        <v>47</v>
      </c>
      <c r="BX367" s="127" t="s">
        <v>29</v>
      </c>
    </row>
    <row r="368" spans="2:76" ht="40.5">
      <c r="B368" s="105"/>
      <c r="C368" s="105"/>
      <c r="D368" s="105"/>
      <c r="E368" s="105"/>
      <c r="F368" s="105"/>
      <c r="G368" s="105"/>
      <c r="BN368" s="132" t="s">
        <v>224</v>
      </c>
      <c r="BS368" s="125">
        <v>21</v>
      </c>
      <c r="BT368" s="125" t="s">
        <v>29</v>
      </c>
      <c r="BU368" s="125">
        <v>20</v>
      </c>
      <c r="BV368" s="125" t="s">
        <v>86</v>
      </c>
      <c r="BW368" s="126" t="s">
        <v>48</v>
      </c>
      <c r="BX368" s="127" t="s">
        <v>29</v>
      </c>
    </row>
    <row r="369" spans="2:76" ht="40.5">
      <c r="B369" s="105"/>
      <c r="C369" s="105"/>
      <c r="D369" s="105"/>
      <c r="E369" s="105"/>
      <c r="F369" s="105"/>
      <c r="G369" s="105"/>
      <c r="BN369" s="132" t="s">
        <v>225</v>
      </c>
      <c r="BS369" s="125">
        <v>22</v>
      </c>
      <c r="BT369" s="125" t="s">
        <v>29</v>
      </c>
      <c r="BU369" s="125">
        <v>21</v>
      </c>
      <c r="BV369" s="125" t="s">
        <v>86</v>
      </c>
      <c r="BW369" s="126" t="s">
        <v>49</v>
      </c>
      <c r="BX369" s="127" t="s">
        <v>29</v>
      </c>
    </row>
    <row r="370" spans="2:76" ht="119.25" customHeight="1">
      <c r="B370" s="105"/>
      <c r="C370" s="105"/>
      <c r="D370" s="105"/>
      <c r="E370" s="105"/>
      <c r="F370" s="105"/>
      <c r="G370" s="105"/>
      <c r="BN370" s="132" t="s">
        <v>226</v>
      </c>
      <c r="BS370" s="125">
        <v>23</v>
      </c>
      <c r="BT370" s="125" t="s">
        <v>29</v>
      </c>
      <c r="BU370" s="125">
        <v>22</v>
      </c>
      <c r="BV370" s="125" t="s">
        <v>86</v>
      </c>
      <c r="BW370" s="126" t="s">
        <v>50</v>
      </c>
      <c r="BX370" s="127" t="s">
        <v>29</v>
      </c>
    </row>
    <row r="371" spans="2:76" ht="111" customHeight="1">
      <c r="B371" s="105"/>
      <c r="C371" s="105"/>
      <c r="D371" s="105"/>
      <c r="E371" s="105"/>
      <c r="F371" s="105"/>
      <c r="G371" s="105"/>
      <c r="BS371" s="125">
        <v>24</v>
      </c>
      <c r="BT371" s="125" t="s">
        <v>29</v>
      </c>
      <c r="BU371" s="125">
        <v>23</v>
      </c>
      <c r="BV371" s="125" t="s">
        <v>86</v>
      </c>
      <c r="BW371" s="126" t="s">
        <v>51</v>
      </c>
      <c r="BX371" s="127" t="s">
        <v>29</v>
      </c>
    </row>
    <row r="372" spans="2:76">
      <c r="B372" s="105"/>
      <c r="C372" s="105"/>
      <c r="D372" s="105"/>
      <c r="E372" s="105"/>
      <c r="F372" s="105"/>
      <c r="G372" s="105"/>
      <c r="BS372" s="125">
        <v>25</v>
      </c>
      <c r="BT372" s="125" t="s">
        <v>29</v>
      </c>
      <c r="BU372" s="125">
        <v>24</v>
      </c>
      <c r="BV372" s="125" t="s">
        <v>86</v>
      </c>
      <c r="BW372" s="126" t="s">
        <v>52</v>
      </c>
      <c r="BX372" s="127" t="s">
        <v>29</v>
      </c>
    </row>
    <row r="373" spans="2:76" ht="147.75" customHeight="1">
      <c r="B373" s="105"/>
      <c r="C373" s="105"/>
      <c r="D373" s="105"/>
      <c r="E373" s="105"/>
      <c r="F373" s="105"/>
      <c r="G373" s="105"/>
      <c r="BU373" s="125">
        <v>25</v>
      </c>
      <c r="BV373" s="125" t="s">
        <v>86</v>
      </c>
    </row>
    <row r="374" spans="2:76">
      <c r="B374" s="105"/>
      <c r="C374" s="105"/>
      <c r="D374" s="105"/>
      <c r="E374" s="105"/>
      <c r="F374" s="105"/>
      <c r="G374" s="105"/>
      <c r="BU374" s="125">
        <v>26</v>
      </c>
      <c r="BV374" s="125" t="s">
        <v>86</v>
      </c>
    </row>
    <row r="375" spans="2:76">
      <c r="B375" s="105"/>
      <c r="C375" s="105"/>
      <c r="D375" s="105"/>
      <c r="E375" s="105"/>
      <c r="F375" s="105"/>
      <c r="G375" s="105"/>
      <c r="BU375" s="125">
        <v>27</v>
      </c>
      <c r="BV375" s="125" t="s">
        <v>86</v>
      </c>
    </row>
    <row r="376" spans="2:76">
      <c r="B376" s="105"/>
      <c r="C376" s="105"/>
      <c r="D376" s="105"/>
      <c r="E376" s="105"/>
      <c r="F376" s="105"/>
      <c r="G376" s="105"/>
      <c r="BU376" s="125">
        <v>28</v>
      </c>
      <c r="BV376" s="125" t="s">
        <v>86</v>
      </c>
    </row>
    <row r="377" spans="2:76">
      <c r="B377" s="105"/>
      <c r="C377" s="105"/>
      <c r="D377" s="105"/>
      <c r="E377" s="105"/>
      <c r="F377" s="105"/>
      <c r="G377" s="105"/>
      <c r="BU377" s="125">
        <v>29</v>
      </c>
      <c r="BV377" s="125" t="s">
        <v>86</v>
      </c>
    </row>
    <row r="378" spans="2:76">
      <c r="B378" s="105"/>
      <c r="C378" s="105"/>
      <c r="D378" s="105"/>
      <c r="E378" s="105"/>
      <c r="F378" s="105"/>
      <c r="G378" s="105"/>
      <c r="BU378" s="125">
        <v>30</v>
      </c>
      <c r="BV378" s="125" t="s">
        <v>86</v>
      </c>
    </row>
    <row r="379" spans="2:76">
      <c r="B379" s="105"/>
      <c r="C379" s="105"/>
      <c r="D379" s="105"/>
      <c r="E379" s="105"/>
      <c r="F379" s="105"/>
      <c r="G379" s="105"/>
      <c r="BU379" s="125">
        <v>31</v>
      </c>
      <c r="BV379" s="125" t="s">
        <v>87</v>
      </c>
    </row>
    <row r="380" spans="2:76">
      <c r="B380" s="105"/>
      <c r="C380" s="105"/>
      <c r="D380" s="105"/>
      <c r="E380" s="105"/>
      <c r="F380" s="105"/>
      <c r="G380" s="105"/>
      <c r="BU380" s="125">
        <v>32</v>
      </c>
      <c r="BV380" s="125" t="s">
        <v>87</v>
      </c>
    </row>
    <row r="381" spans="2:76">
      <c r="B381" s="105"/>
      <c r="C381" s="105"/>
      <c r="D381" s="105"/>
      <c r="E381" s="105"/>
      <c r="F381" s="105"/>
      <c r="G381" s="105"/>
      <c r="BU381" s="125">
        <v>33</v>
      </c>
      <c r="BV381" s="125" t="s">
        <v>87</v>
      </c>
    </row>
    <row r="382" spans="2:76">
      <c r="B382" s="105"/>
      <c r="C382" s="105"/>
      <c r="D382" s="105"/>
      <c r="E382" s="105"/>
      <c r="F382" s="105"/>
      <c r="G382" s="105"/>
      <c r="BU382" s="125">
        <v>34</v>
      </c>
      <c r="BV382" s="125" t="s">
        <v>87</v>
      </c>
    </row>
    <row r="383" spans="2:76">
      <c r="B383" s="105"/>
      <c r="C383" s="105"/>
      <c r="D383" s="105"/>
      <c r="E383" s="105"/>
      <c r="F383" s="105"/>
      <c r="G383" s="105"/>
      <c r="BU383" s="125">
        <v>35</v>
      </c>
      <c r="BV383" s="125" t="s">
        <v>87</v>
      </c>
    </row>
    <row r="384" spans="2:76">
      <c r="B384" s="105"/>
      <c r="C384" s="105"/>
      <c r="D384" s="105"/>
      <c r="E384" s="105"/>
      <c r="F384" s="105"/>
      <c r="G384" s="105"/>
      <c r="BU384" s="125">
        <v>36</v>
      </c>
      <c r="BV384" s="125" t="s">
        <v>87</v>
      </c>
    </row>
    <row r="385" spans="2:74">
      <c r="B385" s="105"/>
      <c r="C385" s="105"/>
      <c r="D385" s="105"/>
      <c r="E385" s="105"/>
      <c r="F385" s="105"/>
      <c r="G385" s="105"/>
      <c r="BU385" s="125">
        <v>37</v>
      </c>
      <c r="BV385" s="125" t="s">
        <v>87</v>
      </c>
    </row>
    <row r="386" spans="2:74">
      <c r="B386" s="105"/>
      <c r="C386" s="105"/>
      <c r="D386" s="105"/>
      <c r="E386" s="105"/>
      <c r="F386" s="105"/>
      <c r="G386" s="105"/>
      <c r="BU386" s="125">
        <v>38</v>
      </c>
      <c r="BV386" s="125" t="s">
        <v>87</v>
      </c>
    </row>
    <row r="387" spans="2:74">
      <c r="B387" s="105"/>
      <c r="C387" s="105"/>
      <c r="D387" s="105"/>
      <c r="E387" s="105"/>
      <c r="F387" s="105"/>
      <c r="G387" s="105"/>
      <c r="BU387" s="125">
        <v>39</v>
      </c>
      <c r="BV387" s="125" t="s">
        <v>87</v>
      </c>
    </row>
    <row r="388" spans="2:74">
      <c r="B388" s="105"/>
      <c r="C388" s="105"/>
      <c r="D388" s="105"/>
      <c r="E388" s="105"/>
      <c r="F388" s="105"/>
      <c r="G388" s="105"/>
      <c r="BU388" s="125">
        <v>40</v>
      </c>
      <c r="BV388" s="125" t="s">
        <v>87</v>
      </c>
    </row>
    <row r="389" spans="2:74">
      <c r="B389" s="105"/>
      <c r="C389" s="105"/>
      <c r="D389" s="105"/>
      <c r="E389" s="105"/>
      <c r="F389" s="105"/>
      <c r="G389" s="105"/>
      <c r="BU389" s="125">
        <v>41</v>
      </c>
      <c r="BV389" s="125" t="s">
        <v>87</v>
      </c>
    </row>
    <row r="390" spans="2:74">
      <c r="B390" s="105"/>
      <c r="C390" s="105"/>
      <c r="D390" s="105"/>
      <c r="E390" s="105"/>
      <c r="F390" s="105"/>
      <c r="G390" s="105"/>
      <c r="BU390" s="125">
        <v>42</v>
      </c>
      <c r="BV390" s="125" t="s">
        <v>87</v>
      </c>
    </row>
    <row r="391" spans="2:74">
      <c r="B391" s="105"/>
      <c r="C391" s="105"/>
      <c r="D391" s="105"/>
      <c r="E391" s="105"/>
      <c r="F391" s="105"/>
      <c r="G391" s="105"/>
      <c r="BU391" s="125">
        <v>43</v>
      </c>
      <c r="BV391" s="125" t="s">
        <v>87</v>
      </c>
    </row>
    <row r="392" spans="2:74">
      <c r="B392" s="105"/>
      <c r="C392" s="105"/>
      <c r="D392" s="105"/>
      <c r="E392" s="105"/>
      <c r="F392" s="105"/>
      <c r="G392" s="105"/>
      <c r="BU392" s="125">
        <v>44</v>
      </c>
      <c r="BV392" s="125" t="s">
        <v>87</v>
      </c>
    </row>
    <row r="393" spans="2:74">
      <c r="B393" s="105"/>
      <c r="C393" s="105"/>
      <c r="D393" s="105"/>
      <c r="E393" s="105"/>
      <c r="F393" s="105"/>
      <c r="G393" s="105"/>
      <c r="BU393" s="125">
        <v>45</v>
      </c>
      <c r="BV393" s="125" t="s">
        <v>87</v>
      </c>
    </row>
    <row r="394" spans="2:74">
      <c r="B394" s="105"/>
      <c r="C394" s="105"/>
      <c r="D394" s="105"/>
      <c r="E394" s="105"/>
      <c r="F394" s="105"/>
      <c r="G394" s="105"/>
      <c r="BU394" s="125">
        <v>46</v>
      </c>
      <c r="BV394" s="125" t="s">
        <v>87</v>
      </c>
    </row>
    <row r="395" spans="2:74">
      <c r="B395" s="105"/>
      <c r="C395" s="105"/>
      <c r="D395" s="105"/>
      <c r="E395" s="105"/>
      <c r="F395" s="105"/>
      <c r="G395" s="105"/>
      <c r="BU395" s="125">
        <v>47</v>
      </c>
      <c r="BV395" s="125" t="s">
        <v>87</v>
      </c>
    </row>
    <row r="396" spans="2:74">
      <c r="B396" s="105"/>
      <c r="C396" s="105"/>
      <c r="D396" s="105"/>
      <c r="E396" s="105"/>
      <c r="F396" s="105"/>
      <c r="G396" s="105"/>
      <c r="BU396" s="125">
        <v>48</v>
      </c>
      <c r="BV396" s="125" t="s">
        <v>87</v>
      </c>
    </row>
    <row r="397" spans="2:74">
      <c r="B397" s="105"/>
      <c r="C397" s="105"/>
      <c r="D397" s="105"/>
      <c r="E397" s="105"/>
      <c r="F397" s="105"/>
      <c r="G397" s="105"/>
      <c r="BU397" s="125">
        <v>49</v>
      </c>
      <c r="BV397" s="125" t="s">
        <v>87</v>
      </c>
    </row>
    <row r="398" spans="2:74">
      <c r="B398" s="105"/>
      <c r="C398" s="105"/>
      <c r="D398" s="105"/>
      <c r="E398" s="105"/>
      <c r="F398" s="105"/>
      <c r="G398" s="105"/>
      <c r="BU398" s="125">
        <v>50</v>
      </c>
      <c r="BV398" s="125" t="s">
        <v>87</v>
      </c>
    </row>
    <row r="399" spans="2:74">
      <c r="B399" s="105"/>
      <c r="C399" s="105"/>
      <c r="D399" s="105"/>
      <c r="E399" s="105"/>
      <c r="F399" s="105"/>
      <c r="G399" s="105"/>
      <c r="BU399" s="125">
        <v>51</v>
      </c>
      <c r="BV399" s="125" t="s">
        <v>87</v>
      </c>
    </row>
    <row r="400" spans="2:74">
      <c r="B400" s="105"/>
      <c r="C400" s="105"/>
      <c r="D400" s="105"/>
      <c r="E400" s="105"/>
      <c r="F400" s="105"/>
      <c r="G400" s="105"/>
      <c r="BU400" s="125">
        <v>52</v>
      </c>
      <c r="BV400" s="125" t="s">
        <v>87</v>
      </c>
    </row>
    <row r="401" spans="2:74">
      <c r="B401" s="105"/>
      <c r="C401" s="105"/>
      <c r="D401" s="105"/>
      <c r="E401" s="105"/>
      <c r="F401" s="105"/>
      <c r="G401" s="105"/>
      <c r="BU401" s="125">
        <v>53</v>
      </c>
      <c r="BV401" s="125" t="s">
        <v>87</v>
      </c>
    </row>
    <row r="402" spans="2:74">
      <c r="B402" s="105"/>
      <c r="C402" s="105"/>
      <c r="D402" s="105"/>
      <c r="E402" s="105"/>
      <c r="F402" s="105"/>
      <c r="G402" s="105"/>
      <c r="BU402" s="125">
        <v>54</v>
      </c>
      <c r="BV402" s="125" t="s">
        <v>87</v>
      </c>
    </row>
    <row r="403" spans="2:74">
      <c r="B403" s="105"/>
      <c r="C403" s="105"/>
      <c r="D403" s="105"/>
      <c r="E403" s="105"/>
      <c r="F403" s="105"/>
      <c r="G403" s="105"/>
      <c r="BU403" s="125">
        <v>55</v>
      </c>
      <c r="BV403" s="125" t="s">
        <v>87</v>
      </c>
    </row>
    <row r="404" spans="2:74">
      <c r="B404" s="105"/>
      <c r="C404" s="105"/>
      <c r="D404" s="105"/>
      <c r="E404" s="105"/>
      <c r="F404" s="105"/>
      <c r="G404" s="105"/>
      <c r="BU404" s="125">
        <v>56</v>
      </c>
      <c r="BV404" s="125" t="s">
        <v>87</v>
      </c>
    </row>
    <row r="405" spans="2:74">
      <c r="B405" s="105"/>
      <c r="C405" s="105"/>
      <c r="D405" s="105"/>
      <c r="E405" s="105"/>
      <c r="F405" s="105"/>
      <c r="G405" s="105"/>
      <c r="BU405" s="125">
        <v>57</v>
      </c>
      <c r="BV405" s="125" t="s">
        <v>87</v>
      </c>
    </row>
    <row r="406" spans="2:74">
      <c r="B406" s="105"/>
      <c r="C406" s="105"/>
      <c r="D406" s="105"/>
      <c r="E406" s="105"/>
      <c r="F406" s="105"/>
      <c r="G406" s="105"/>
      <c r="BU406" s="125">
        <v>58</v>
      </c>
      <c r="BV406" s="125" t="s">
        <v>87</v>
      </c>
    </row>
    <row r="407" spans="2:74">
      <c r="B407" s="105"/>
      <c r="C407" s="105"/>
      <c r="D407" s="105"/>
      <c r="E407" s="105"/>
      <c r="F407" s="105"/>
      <c r="G407" s="105"/>
      <c r="BU407" s="125">
        <v>59</v>
      </c>
      <c r="BV407" s="125" t="s">
        <v>87</v>
      </c>
    </row>
    <row r="408" spans="2:74">
      <c r="B408" s="105"/>
      <c r="C408" s="105"/>
      <c r="D408" s="105"/>
      <c r="E408" s="105"/>
      <c r="F408" s="105"/>
      <c r="G408" s="105"/>
      <c r="BU408" s="125">
        <v>60</v>
      </c>
      <c r="BV408" s="125" t="s">
        <v>87</v>
      </c>
    </row>
    <row r="409" spans="2:74">
      <c r="B409" s="105"/>
      <c r="C409" s="105"/>
      <c r="D409" s="105"/>
      <c r="E409" s="105"/>
      <c r="F409" s="105"/>
      <c r="G409" s="105"/>
      <c r="BU409" s="125">
        <v>61</v>
      </c>
      <c r="BV409" s="125" t="s">
        <v>87</v>
      </c>
    </row>
    <row r="410" spans="2:74">
      <c r="B410" s="105"/>
      <c r="C410" s="105"/>
      <c r="D410" s="105"/>
      <c r="E410" s="105"/>
      <c r="F410" s="105"/>
      <c r="G410" s="105"/>
      <c r="BU410" s="125">
        <v>62</v>
      </c>
      <c r="BV410" s="125" t="s">
        <v>87</v>
      </c>
    </row>
    <row r="411" spans="2:74">
      <c r="B411" s="105"/>
      <c r="C411" s="105"/>
      <c r="D411" s="105"/>
      <c r="E411" s="105"/>
      <c r="F411" s="105"/>
      <c r="G411" s="105"/>
      <c r="BU411" s="125">
        <v>63</v>
      </c>
      <c r="BV411" s="125" t="s">
        <v>87</v>
      </c>
    </row>
    <row r="412" spans="2:74">
      <c r="B412" s="105"/>
      <c r="C412" s="105"/>
      <c r="D412" s="105"/>
      <c r="E412" s="105"/>
      <c r="F412" s="105"/>
      <c r="G412" s="105"/>
      <c r="BU412" s="125">
        <v>64</v>
      </c>
      <c r="BV412" s="125" t="s">
        <v>87</v>
      </c>
    </row>
    <row r="413" spans="2:74">
      <c r="B413" s="105"/>
      <c r="C413" s="105"/>
      <c r="D413" s="105"/>
      <c r="E413" s="105"/>
      <c r="F413" s="105"/>
      <c r="G413" s="105"/>
      <c r="BU413" s="125">
        <v>65</v>
      </c>
      <c r="BV413" s="125" t="s">
        <v>88</v>
      </c>
    </row>
    <row r="414" spans="2:74">
      <c r="B414" s="105"/>
      <c r="C414" s="105"/>
      <c r="D414" s="105"/>
      <c r="E414" s="105"/>
      <c r="F414" s="105"/>
      <c r="G414" s="105"/>
      <c r="BU414" s="125">
        <v>66</v>
      </c>
      <c r="BV414" s="125" t="s">
        <v>88</v>
      </c>
    </row>
    <row r="415" spans="2:74">
      <c r="B415" s="105"/>
      <c r="C415" s="105"/>
      <c r="D415" s="105"/>
      <c r="E415" s="105"/>
      <c r="F415" s="105"/>
      <c r="G415" s="105"/>
      <c r="BU415" s="125">
        <v>67</v>
      </c>
      <c r="BV415" s="125" t="s">
        <v>88</v>
      </c>
    </row>
    <row r="416" spans="2:74">
      <c r="B416" s="105"/>
      <c r="C416" s="105"/>
      <c r="D416" s="105"/>
      <c r="E416" s="105"/>
      <c r="F416" s="105"/>
      <c r="G416" s="105"/>
      <c r="BU416" s="125">
        <v>68</v>
      </c>
      <c r="BV416" s="125" t="s">
        <v>88</v>
      </c>
    </row>
    <row r="417" spans="2:74">
      <c r="B417" s="105"/>
      <c r="C417" s="105"/>
      <c r="D417" s="105"/>
      <c r="E417" s="105"/>
      <c r="F417" s="105"/>
      <c r="G417" s="105"/>
      <c r="BU417" s="125">
        <v>69</v>
      </c>
      <c r="BV417" s="125" t="s">
        <v>88</v>
      </c>
    </row>
    <row r="418" spans="2:74">
      <c r="B418" s="105"/>
      <c r="C418" s="105"/>
      <c r="D418" s="105"/>
      <c r="E418" s="105"/>
      <c r="F418" s="105"/>
      <c r="G418" s="105"/>
      <c r="BU418" s="125">
        <v>70</v>
      </c>
      <c r="BV418" s="125" t="s">
        <v>88</v>
      </c>
    </row>
    <row r="419" spans="2:74">
      <c r="B419" s="105"/>
      <c r="C419" s="105"/>
      <c r="D419" s="105"/>
      <c r="E419" s="105"/>
      <c r="F419" s="105"/>
      <c r="G419" s="105"/>
      <c r="BU419" s="125">
        <v>71</v>
      </c>
      <c r="BV419" s="125" t="s">
        <v>88</v>
      </c>
    </row>
    <row r="420" spans="2:74">
      <c r="B420" s="105"/>
      <c r="C420" s="105"/>
      <c r="D420" s="105"/>
      <c r="E420" s="105"/>
      <c r="F420" s="105"/>
      <c r="G420" s="105"/>
      <c r="BU420" s="125">
        <v>72</v>
      </c>
      <c r="BV420" s="125" t="s">
        <v>88</v>
      </c>
    </row>
    <row r="421" spans="2:74">
      <c r="B421" s="105"/>
      <c r="C421" s="105"/>
      <c r="D421" s="105"/>
      <c r="E421" s="105"/>
      <c r="F421" s="105"/>
      <c r="G421" s="105"/>
      <c r="BU421" s="125">
        <v>73</v>
      </c>
      <c r="BV421" s="125" t="s">
        <v>88</v>
      </c>
    </row>
    <row r="422" spans="2:74">
      <c r="B422" s="105"/>
      <c r="C422" s="105"/>
      <c r="D422" s="105"/>
      <c r="E422" s="105"/>
      <c r="F422" s="105"/>
      <c r="G422" s="105"/>
      <c r="BU422" s="125">
        <v>74</v>
      </c>
      <c r="BV422" s="125" t="s">
        <v>88</v>
      </c>
    </row>
    <row r="423" spans="2:74">
      <c r="B423" s="105"/>
      <c r="C423" s="105"/>
      <c r="D423" s="105"/>
      <c r="E423" s="105"/>
      <c r="F423" s="105"/>
      <c r="G423" s="105"/>
      <c r="BU423" s="125">
        <v>75</v>
      </c>
      <c r="BV423" s="125" t="s">
        <v>88</v>
      </c>
    </row>
    <row r="424" spans="2:74">
      <c r="B424" s="105"/>
      <c r="C424" s="105"/>
      <c r="D424" s="105"/>
      <c r="E424" s="105"/>
      <c r="F424" s="105"/>
      <c r="G424" s="105"/>
      <c r="BU424" s="125">
        <v>76</v>
      </c>
      <c r="BV424" s="125" t="s">
        <v>88</v>
      </c>
    </row>
    <row r="425" spans="2:74">
      <c r="B425" s="105"/>
      <c r="C425" s="105"/>
      <c r="D425" s="105"/>
      <c r="E425" s="105"/>
      <c r="F425" s="105"/>
      <c r="G425" s="105"/>
      <c r="BU425" s="125">
        <v>77</v>
      </c>
      <c r="BV425" s="125" t="s">
        <v>88</v>
      </c>
    </row>
    <row r="426" spans="2:74">
      <c r="B426" s="105"/>
      <c r="C426" s="105"/>
      <c r="D426" s="105"/>
      <c r="E426" s="105"/>
      <c r="F426" s="105"/>
      <c r="G426" s="105"/>
      <c r="BU426" s="125">
        <v>78</v>
      </c>
      <c r="BV426" s="125" t="s">
        <v>88</v>
      </c>
    </row>
    <row r="427" spans="2:74">
      <c r="B427" s="105"/>
      <c r="C427" s="105"/>
      <c r="D427" s="105"/>
      <c r="E427" s="105"/>
      <c r="F427" s="105"/>
      <c r="G427" s="105"/>
      <c r="BU427" s="125">
        <v>79</v>
      </c>
      <c r="BV427" s="125" t="s">
        <v>88</v>
      </c>
    </row>
    <row r="428" spans="2:74">
      <c r="B428" s="105"/>
      <c r="C428" s="105"/>
      <c r="D428" s="105"/>
      <c r="E428" s="105"/>
      <c r="F428" s="105"/>
      <c r="G428" s="105"/>
      <c r="BU428" s="125">
        <v>80</v>
      </c>
      <c r="BV428" s="125" t="s">
        <v>88</v>
      </c>
    </row>
    <row r="429" spans="2:74">
      <c r="B429" s="105"/>
      <c r="C429" s="105"/>
      <c r="D429" s="105"/>
      <c r="E429" s="105"/>
      <c r="F429" s="105"/>
      <c r="G429" s="105"/>
      <c r="BU429" s="125">
        <v>81</v>
      </c>
      <c r="BV429" s="125" t="s">
        <v>88</v>
      </c>
    </row>
    <row r="430" spans="2:74">
      <c r="B430" s="105"/>
      <c r="C430" s="105"/>
      <c r="D430" s="105"/>
      <c r="E430" s="105"/>
      <c r="F430" s="105"/>
      <c r="G430" s="105"/>
      <c r="BU430" s="125">
        <v>82</v>
      </c>
      <c r="BV430" s="125" t="s">
        <v>88</v>
      </c>
    </row>
    <row r="431" spans="2:74">
      <c r="B431" s="105"/>
      <c r="C431" s="105"/>
      <c r="D431" s="105"/>
      <c r="E431" s="105"/>
      <c r="F431" s="105"/>
      <c r="G431" s="105"/>
      <c r="BU431" s="125">
        <v>83</v>
      </c>
      <c r="BV431" s="125" t="s">
        <v>88</v>
      </c>
    </row>
    <row r="432" spans="2:74">
      <c r="B432" s="105"/>
      <c r="C432" s="105"/>
      <c r="D432" s="105"/>
      <c r="E432" s="105"/>
      <c r="F432" s="105"/>
      <c r="G432" s="105"/>
      <c r="BU432" s="125">
        <v>84</v>
      </c>
      <c r="BV432" s="125" t="s">
        <v>88</v>
      </c>
    </row>
    <row r="433" spans="2:74">
      <c r="B433" s="105"/>
      <c r="C433" s="105"/>
      <c r="D433" s="105"/>
      <c r="E433" s="105"/>
      <c r="F433" s="105"/>
      <c r="G433" s="105"/>
      <c r="BU433" s="125">
        <v>85</v>
      </c>
      <c r="BV433" s="125" t="s">
        <v>88</v>
      </c>
    </row>
    <row r="434" spans="2:74">
      <c r="B434" s="105"/>
      <c r="C434" s="105"/>
      <c r="D434" s="105"/>
      <c r="E434" s="105"/>
      <c r="F434" s="105"/>
      <c r="G434" s="105"/>
      <c r="BU434" s="125">
        <v>86</v>
      </c>
      <c r="BV434" s="125" t="s">
        <v>88</v>
      </c>
    </row>
    <row r="435" spans="2:74">
      <c r="B435" s="105"/>
      <c r="C435" s="105"/>
      <c r="D435" s="105"/>
      <c r="E435" s="105"/>
      <c r="F435" s="105"/>
      <c r="G435" s="105"/>
      <c r="BU435" s="125">
        <v>87</v>
      </c>
      <c r="BV435" s="125" t="s">
        <v>88</v>
      </c>
    </row>
    <row r="436" spans="2:74">
      <c r="B436" s="105"/>
      <c r="C436" s="105"/>
      <c r="D436" s="105"/>
      <c r="E436" s="105"/>
      <c r="F436" s="105"/>
      <c r="G436" s="105"/>
      <c r="BU436" s="125">
        <v>88</v>
      </c>
      <c r="BV436" s="125" t="s">
        <v>88</v>
      </c>
    </row>
    <row r="437" spans="2:74">
      <c r="B437" s="105"/>
      <c r="C437" s="105"/>
      <c r="D437" s="105"/>
      <c r="E437" s="105"/>
      <c r="F437" s="105"/>
      <c r="G437" s="105"/>
      <c r="BU437" s="125">
        <v>89</v>
      </c>
      <c r="BV437" s="125" t="s">
        <v>88</v>
      </c>
    </row>
    <row r="438" spans="2:74">
      <c r="B438" s="105"/>
      <c r="C438" s="105"/>
      <c r="D438" s="105"/>
      <c r="E438" s="105"/>
      <c r="F438" s="105"/>
      <c r="G438" s="105"/>
      <c r="BU438" s="125">
        <v>90</v>
      </c>
      <c r="BV438" s="125" t="s">
        <v>88</v>
      </c>
    </row>
    <row r="439" spans="2:74">
      <c r="B439" s="105"/>
      <c r="C439" s="105"/>
      <c r="D439" s="105"/>
      <c r="E439" s="105"/>
      <c r="F439" s="105"/>
      <c r="G439" s="105"/>
      <c r="BU439" s="125">
        <v>91</v>
      </c>
      <c r="BV439" s="125" t="s">
        <v>89</v>
      </c>
    </row>
    <row r="440" spans="2:74">
      <c r="B440" s="105"/>
      <c r="C440" s="105"/>
      <c r="D440" s="105"/>
      <c r="E440" s="105"/>
      <c r="F440" s="105"/>
      <c r="G440" s="105"/>
      <c r="BU440" s="125">
        <v>92</v>
      </c>
      <c r="BV440" s="125" t="s">
        <v>89</v>
      </c>
    </row>
    <row r="441" spans="2:74">
      <c r="B441" s="105"/>
      <c r="C441" s="105"/>
      <c r="D441" s="105"/>
      <c r="E441" s="105"/>
      <c r="F441" s="105"/>
      <c r="G441" s="105"/>
      <c r="BU441" s="125">
        <v>93</v>
      </c>
      <c r="BV441" s="125" t="s">
        <v>89</v>
      </c>
    </row>
    <row r="442" spans="2:74">
      <c r="B442" s="105"/>
      <c r="C442" s="105"/>
      <c r="D442" s="105"/>
      <c r="E442" s="105"/>
      <c r="F442" s="105"/>
      <c r="G442" s="105"/>
      <c r="BU442" s="125">
        <v>94</v>
      </c>
      <c r="BV442" s="125" t="s">
        <v>89</v>
      </c>
    </row>
    <row r="443" spans="2:74">
      <c r="B443" s="105"/>
      <c r="C443" s="105"/>
      <c r="D443" s="105"/>
      <c r="E443" s="105"/>
      <c r="F443" s="105"/>
      <c r="G443" s="105"/>
      <c r="BU443" s="125">
        <v>95</v>
      </c>
      <c r="BV443" s="125" t="s">
        <v>89</v>
      </c>
    </row>
    <row r="444" spans="2:74">
      <c r="B444" s="105"/>
      <c r="C444" s="105"/>
      <c r="D444" s="105"/>
      <c r="E444" s="105"/>
      <c r="F444" s="105"/>
      <c r="G444" s="105"/>
      <c r="BU444" s="125">
        <v>96</v>
      </c>
      <c r="BV444" s="125" t="s">
        <v>89</v>
      </c>
    </row>
    <row r="445" spans="2:74">
      <c r="B445" s="105"/>
      <c r="C445" s="105"/>
      <c r="D445" s="105"/>
      <c r="E445" s="105"/>
      <c r="F445" s="105"/>
      <c r="G445" s="105"/>
      <c r="BU445" s="125">
        <v>97</v>
      </c>
      <c r="BV445" s="125" t="s">
        <v>89</v>
      </c>
    </row>
    <row r="446" spans="2:74">
      <c r="B446" s="105"/>
      <c r="C446" s="105"/>
      <c r="D446" s="105"/>
      <c r="E446" s="105"/>
      <c r="F446" s="105"/>
      <c r="G446" s="105"/>
      <c r="BU446" s="125">
        <v>98</v>
      </c>
      <c r="BV446" s="125" t="s">
        <v>89</v>
      </c>
    </row>
    <row r="447" spans="2:74">
      <c r="B447" s="105"/>
      <c r="C447" s="105"/>
      <c r="D447" s="105"/>
      <c r="E447" s="105"/>
      <c r="F447" s="105"/>
      <c r="G447" s="105"/>
      <c r="BU447" s="125">
        <v>99</v>
      </c>
      <c r="BV447" s="125" t="s">
        <v>89</v>
      </c>
    </row>
    <row r="448" spans="2:74">
      <c r="B448" s="105"/>
      <c r="C448" s="105"/>
      <c r="D448" s="105"/>
      <c r="E448" s="105"/>
      <c r="F448" s="105"/>
      <c r="G448" s="105"/>
      <c r="BU448" s="125">
        <v>100</v>
      </c>
      <c r="BV448" s="125" t="s">
        <v>89</v>
      </c>
    </row>
    <row r="449" spans="2:7">
      <c r="B449" s="105"/>
      <c r="C449" s="105"/>
      <c r="D449" s="105"/>
      <c r="E449" s="105"/>
      <c r="F449" s="105"/>
      <c r="G449" s="105"/>
    </row>
    <row r="450" spans="2:7">
      <c r="B450" s="105"/>
      <c r="C450" s="105"/>
      <c r="D450" s="105"/>
      <c r="E450" s="105"/>
      <c r="F450" s="105"/>
      <c r="G450" s="105"/>
    </row>
  </sheetData>
  <sheetProtection algorithmName="SHA-512" hashValue="TzdC4wfHqr3Ypt4mx7aKz7cA4NS+AN0dacdzJ/WsAp7JUkhNrKmSfr8nxRJY5gjUucyzChmYvwWWircvptrtuA==" saltValue="rMscGvFY+rCRMvXtjj3OGg==" spinCount="100000" sheet="1" formatRows="0" insertRows="0" sort="0" autoFilter="0" pivotTables="0"/>
  <dataConsolidate/>
  <mergeCells count="61">
    <mergeCell ref="Z17:Z18"/>
    <mergeCell ref="X17:X18"/>
    <mergeCell ref="AF16:AF18"/>
    <mergeCell ref="AD13:AL13"/>
    <mergeCell ref="Y17:Y18"/>
    <mergeCell ref="AA17:AA18"/>
    <mergeCell ref="AB17:AB18"/>
    <mergeCell ref="AC17:AC18"/>
    <mergeCell ref="AD17:AD18"/>
    <mergeCell ref="AK11:AL11"/>
    <mergeCell ref="AK12:AL12"/>
    <mergeCell ref="AD11:AJ11"/>
    <mergeCell ref="AD12:AJ12"/>
    <mergeCell ref="B24:D26"/>
    <mergeCell ref="E24:G26"/>
    <mergeCell ref="C17:C18"/>
    <mergeCell ref="B15:H15"/>
    <mergeCell ref="AJ16:AJ18"/>
    <mergeCell ref="AE16:AE18"/>
    <mergeCell ref="P16:P18"/>
    <mergeCell ref="Q16:W16"/>
    <mergeCell ref="Q17:R17"/>
    <mergeCell ref="M16:M18"/>
    <mergeCell ref="O16:O18"/>
    <mergeCell ref="X16:AD16"/>
    <mergeCell ref="D4:F4"/>
    <mergeCell ref="D5:F5"/>
    <mergeCell ref="C16:G16"/>
    <mergeCell ref="H16:H18"/>
    <mergeCell ref="D6:L6"/>
    <mergeCell ref="F8:L8"/>
    <mergeCell ref="H10:L10"/>
    <mergeCell ref="J16:K18"/>
    <mergeCell ref="D17:E17"/>
    <mergeCell ref="F17:G17"/>
    <mergeCell ref="B14:J14"/>
    <mergeCell ref="H11:L11"/>
    <mergeCell ref="H12:L12"/>
    <mergeCell ref="H9:L9"/>
    <mergeCell ref="B16:B18"/>
    <mergeCell ref="P1:AW1"/>
    <mergeCell ref="BZ347:CA347"/>
    <mergeCell ref="J15:AJ15"/>
    <mergeCell ref="N16:N18"/>
    <mergeCell ref="L16:L18"/>
    <mergeCell ref="AK16:AK18"/>
    <mergeCell ref="BQ347:BR347"/>
    <mergeCell ref="BO347:BP347"/>
    <mergeCell ref="B1:O1"/>
    <mergeCell ref="AV16:AV18"/>
    <mergeCell ref="AG16:AG18"/>
    <mergeCell ref="AI16:AI18"/>
    <mergeCell ref="H24:J26"/>
    <mergeCell ref="AH16:AH18"/>
    <mergeCell ref="I16:I18"/>
    <mergeCell ref="AL16:AL18"/>
    <mergeCell ref="BP357:BR357"/>
    <mergeCell ref="BP356:BR356"/>
    <mergeCell ref="BO353:BR353"/>
    <mergeCell ref="BP354:BR354"/>
    <mergeCell ref="BP355:BR355"/>
  </mergeCells>
  <phoneticPr fontId="0" type="noConversion"/>
  <conditionalFormatting sqref="AN7:AN10 AN13 AK16:AK19 AV16:AV19 AK11">
    <cfRule type="cellIs" dxfId="39" priority="85" stopIfTrue="1" operator="between">
      <formula>31</formula>
      <formula>60</formula>
    </cfRule>
    <cfRule type="cellIs" dxfId="38" priority="86" stopIfTrue="1" operator="between">
      <formula>21</formula>
      <formula>30</formula>
    </cfRule>
    <cfRule type="cellIs" dxfId="37" priority="87" stopIfTrue="1" operator="between">
      <formula>11</formula>
      <formula>20</formula>
    </cfRule>
  </conditionalFormatting>
  <conditionalFormatting sqref="AN13 AN7:AN10">
    <cfRule type="cellIs" dxfId="36" priority="88" stopIfTrue="1" operator="between">
      <formula>16</formula>
      <formula>25</formula>
    </cfRule>
  </conditionalFormatting>
  <conditionalFormatting sqref="AN13 AN7:AN10">
    <cfRule type="cellIs" dxfId="35" priority="89" stopIfTrue="1" operator="between">
      <formula>3</formula>
      <formula>5.99</formula>
    </cfRule>
    <cfRule type="cellIs" dxfId="34" priority="90" stopIfTrue="1" operator="between">
      <formula>0</formula>
      <formula>2.99</formula>
    </cfRule>
    <cfRule type="cellIs" dxfId="33" priority="91" stopIfTrue="1" operator="between">
      <formula>6</formula>
      <formula>9.99</formula>
    </cfRule>
  </conditionalFormatting>
  <conditionalFormatting sqref="N24:O65405">
    <cfRule type="cellIs" dxfId="32" priority="99" stopIfTrue="1" operator="between">
      <formula>21</formula>
      <formula>30</formula>
    </cfRule>
  </conditionalFormatting>
  <conditionalFormatting sqref="J19:J21">
    <cfRule type="cellIs" dxfId="31" priority="34" stopIfTrue="1" operator="equal">
      <formula>"CASI SEGURO"</formula>
    </cfRule>
    <cfRule type="cellIs" dxfId="30" priority="35" stopIfTrue="1" operator="equal">
      <formula>"PROBABLE"</formula>
    </cfRule>
    <cfRule type="cellIs" dxfId="29" priority="36" stopIfTrue="1" operator="equal">
      <formula>"POSIBLE"</formula>
    </cfRule>
    <cfRule type="cellIs" dxfId="28" priority="37" stopIfTrue="1" operator="equal">
      <formula>"IMPROBABLE"</formula>
    </cfRule>
    <cfRule type="cellIs" dxfId="27" priority="38" stopIfTrue="1" operator="equal">
      <formula>"RARO"</formula>
    </cfRule>
  </conditionalFormatting>
  <conditionalFormatting sqref="L19:L21">
    <cfRule type="cellIs" dxfId="26" priority="29" stopIfTrue="1" operator="equal">
      <formula>"CATASTRÓFICO"</formula>
    </cfRule>
    <cfRule type="cellIs" dxfId="25" priority="30" stopIfTrue="1" operator="equal">
      <formula>"MAYOR"</formula>
    </cfRule>
    <cfRule type="cellIs" dxfId="24" priority="31" stopIfTrue="1" operator="equal">
      <formula>"MODERADO"</formula>
    </cfRule>
    <cfRule type="cellIs" dxfId="23" priority="32" stopIfTrue="1" operator="equal">
      <formula>"MENOR"</formula>
    </cfRule>
    <cfRule type="cellIs" dxfId="22" priority="33" stopIfTrue="1" operator="equal">
      <formula>"MÍNIMO"</formula>
    </cfRule>
  </conditionalFormatting>
  <conditionalFormatting sqref="AK12">
    <cfRule type="cellIs" dxfId="21" priority="19" stopIfTrue="1" operator="equal">
      <formula>"INACEPTABLE"</formula>
    </cfRule>
    <cfRule type="cellIs" dxfId="20" priority="20" stopIfTrue="1" operator="equal">
      <formula>"IMPORTANTE"</formula>
    </cfRule>
    <cfRule type="cellIs" dxfId="19" priority="21" stopIfTrue="1" operator="equal">
      <formula>"MODERADO"</formula>
    </cfRule>
    <cfRule type="cellIs" dxfId="18" priority="22" stopIfTrue="1" operator="equal">
      <formula>"TOLERABLE"</formula>
    </cfRule>
    <cfRule type="cellIs" dxfId="17" priority="23" stopIfTrue="1" operator="equal">
      <formula>"ACEPTABLE"</formula>
    </cfRule>
  </conditionalFormatting>
  <conditionalFormatting sqref="Y19:AA21">
    <cfRule type="containsText" dxfId="16" priority="11" stopIfTrue="1" operator="containsText" text="Fuerte">
      <formula>NOT(ISERROR(SEARCH("Fuerte",Y19)))</formula>
    </cfRule>
    <cfRule type="containsText" dxfId="15" priority="12" stopIfTrue="1" operator="containsText" text="Moderado">
      <formula>NOT(ISERROR(SEARCH("Moderado",Y19)))</formula>
    </cfRule>
    <cfRule type="containsText" dxfId="14" priority="13" stopIfTrue="1" operator="containsText" text="Débil">
      <formula>NOT(ISERROR(SEARCH("Débil",Y19)))</formula>
    </cfRule>
  </conditionalFormatting>
  <conditionalFormatting sqref="O19:O21 AJ19:AJ21">
    <cfRule type="cellIs" dxfId="13" priority="24" stopIfTrue="1" operator="equal">
      <formula>"INACEPTABLE"</formula>
    </cfRule>
    <cfRule type="cellIs" dxfId="12" priority="25" stopIfTrue="1" operator="equal">
      <formula>"ALTO"</formula>
    </cfRule>
    <cfRule type="cellIs" dxfId="11" priority="26" stopIfTrue="1" operator="equal">
      <formula>"MODERADO"</formula>
    </cfRule>
    <cfRule type="cellIs" dxfId="10" priority="27" stopIfTrue="1" operator="equal">
      <formula>"TOLERABLE"</formula>
    </cfRule>
    <cfRule type="cellIs" dxfId="9" priority="28" stopIfTrue="1" operator="equal">
      <formula>"ACEPTABLE"</formula>
    </cfRule>
  </conditionalFormatting>
  <conditionalFormatting sqref="AL16:AL19">
    <cfRule type="cellIs" dxfId="8" priority="4" stopIfTrue="1" operator="between">
      <formula>31</formula>
      <formula>60</formula>
    </cfRule>
    <cfRule type="cellIs" dxfId="7" priority="5" stopIfTrue="1" operator="between">
      <formula>21</formula>
      <formula>30</formula>
    </cfRule>
    <cfRule type="cellIs" dxfId="6" priority="6" stopIfTrue="1" operator="between">
      <formula>11</formula>
      <formula>20</formula>
    </cfRule>
  </conditionalFormatting>
  <conditionalFormatting sqref="AL20">
    <cfRule type="cellIs" dxfId="5" priority="1" stopIfTrue="1" operator="between">
      <formula>31</formula>
      <formula>60</formula>
    </cfRule>
    <cfRule type="cellIs" dxfId="4" priority="2" stopIfTrue="1" operator="between">
      <formula>21</formula>
      <formula>30</formula>
    </cfRule>
    <cfRule type="cellIs" dxfId="3" priority="3" stopIfTrue="1" operator="between">
      <formula>11</formula>
      <formula>20</formula>
    </cfRule>
  </conditionalFormatting>
  <dataValidations count="16">
    <dataValidation type="list" allowBlank="1" showInputMessage="1" showErrorMessage="1" sqref="AG4:AI4 D4:F4" xr:uid="{00000000-0002-0000-0100-000004000000}">
      <formula1>$BN$352:$BN$372</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P23:P25 P20:P21" xr:uid="{00000000-0002-0000-0100-000005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8:F19" xr:uid="{00000000-0002-0000-0100-000007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8:D19" xr:uid="{00000000-0002-0000-0100-000008000000}"/>
    <dataValidation type="list" allowBlank="1" showInputMessage="1" showErrorMessage="1" sqref="H19:H21" xr:uid="{00000000-0002-0000-0100-000001000000}">
      <formula1>nivelorgriesgo</formula1>
    </dataValidation>
    <dataValidation type="list" allowBlank="1" showInputMessage="1" showErrorMessage="1" sqref="F20:F21" xr:uid="{00000000-0002-0000-0100-000006000000}">
      <formula1>$BM$348:$BM$355</formula1>
    </dataValidation>
    <dataValidation type="list" allowBlank="1" showInputMessage="1" showErrorMessage="1" sqref="I19:I21" xr:uid="{587A66FD-E483-4C2D-A3A4-592BC0A89710}">
      <formula1>"Calidad, Buen Nombre y reputación, Seguridad digital, Ambientales"</formula1>
    </dataValidation>
    <dataValidation type="list" allowBlank="1" showInputMessage="1" showErrorMessage="1" sqref="F20:F21" xr:uid="{00000000-0002-0000-0100-000009000000}">
      <formula1>$BM$348:$BM$352</formula1>
    </dataValidation>
    <dataValidation type="list" allowBlank="1" showInputMessage="1" showErrorMessage="1" sqref="J19:J21" xr:uid="{00000000-0002-0000-0100-000002000000}">
      <formula1>$BO$348:$BO$352</formula1>
    </dataValidation>
    <dataValidation type="list" allowBlank="1" showInputMessage="1" showErrorMessage="1" sqref="L19:L21" xr:uid="{00000000-0002-0000-0100-000003000000}">
      <formula1>$BQ$348:$BQ$352</formula1>
    </dataValidation>
    <dataValidation type="list" allowBlank="1" showInputMessage="1" showErrorMessage="1" sqref="D20:D21" xr:uid="{00000000-0002-0000-0100-00000A000000}">
      <formula1>$BL$348:$BL$352</formula1>
    </dataValidation>
    <dataValidation type="list" allowBlank="1" showInputMessage="1" showErrorMessage="1" sqref="T19:T21" xr:uid="{00000000-0002-0000-0100-00000B000000}">
      <formula1>"Prevenir,Detectar,No es un control"</formula1>
    </dataValidation>
    <dataValidation type="list" allowBlank="1" showInputMessage="1" showErrorMessage="1" sqref="U19:V21 Q19:S21" xr:uid="{00000000-0002-0000-0100-00000C000000}">
      <formula1>"SI, NO"</formula1>
    </dataValidation>
    <dataValidation type="list" allowBlank="1" showInputMessage="1" showErrorMessage="1" sqref="W19:W21" xr:uid="{00000000-0002-0000-0100-00000D000000}">
      <formula1>"Completa,Incompleta,No existe"</formula1>
    </dataValidation>
    <dataValidation type="list" allowBlank="1" showInputMessage="1" showErrorMessage="1" sqref="Z19:Z21" xr:uid="{00000000-0002-0000-0100-00000E000000}">
      <formula1>"Fuerte, Moderado, Débil"</formula1>
    </dataValidation>
    <dataValidation type="list" allowBlank="1" showInputMessage="1" showErrorMessage="1" sqref="AC19:AD21" xr:uid="{00000000-0002-0000-0100-00000F000000}">
      <formula1>"Directamente, Indirectamente, No disminuye"</formula1>
    </dataValidation>
  </dataValidations>
  <printOptions horizontalCentered="1" verticalCentered="1"/>
  <pageMargins left="0.31496062992125984" right="0.27559055118110237" top="1.3385826771653544" bottom="0.15748031496062992" header="0.15748031496062992" footer="0"/>
  <pageSetup paperSize="5" scale="50" orientation="landscape" r:id="rId1"/>
  <headerFooter alignWithMargins="0">
    <oddFooter>&amp;R&amp;8PLE-PIN-F001
Versión:3
Vigencia: 24 de mayo de    2019
&amp;P de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J54"/>
  <sheetViews>
    <sheetView workbookViewId="0">
      <selection activeCell="F36" sqref="F36"/>
    </sheetView>
  </sheetViews>
  <sheetFormatPr baseColWidth="10" defaultColWidth="0" defaultRowHeight="12.75" zeroHeight="1"/>
  <cols>
    <col min="1" max="1" width="11.42578125" customWidth="1"/>
    <col min="2" max="2" width="3.5703125" customWidth="1"/>
    <col min="3" max="3" width="25.42578125" customWidth="1"/>
    <col min="4" max="6" width="11.42578125" customWidth="1"/>
    <col min="7" max="7" width="15.85546875" customWidth="1"/>
    <col min="8" max="10" width="11.42578125" customWidth="1"/>
  </cols>
  <sheetData>
    <row r="1" spans="1:10">
      <c r="A1" s="285" t="s">
        <v>184</v>
      </c>
      <c r="B1" s="286"/>
      <c r="C1" s="286"/>
      <c r="D1" s="286"/>
      <c r="E1" s="286"/>
      <c r="F1" s="286"/>
      <c r="G1" s="286"/>
      <c r="H1" s="286"/>
      <c r="I1" s="286"/>
      <c r="J1" s="286"/>
    </row>
    <row r="2" spans="1:10">
      <c r="A2" s="286"/>
      <c r="B2" s="286"/>
      <c r="C2" s="286"/>
      <c r="D2" s="286"/>
      <c r="E2" s="286"/>
      <c r="F2" s="286"/>
      <c r="G2" s="286"/>
      <c r="H2" s="286"/>
      <c r="I2" s="286"/>
      <c r="J2" s="286"/>
    </row>
    <row r="3" spans="1:10">
      <c r="A3" s="286"/>
      <c r="B3" s="286"/>
      <c r="C3" s="286"/>
      <c r="D3" s="286"/>
      <c r="E3" s="286"/>
      <c r="F3" s="286"/>
      <c r="G3" s="286"/>
      <c r="H3" s="286"/>
      <c r="I3" s="286"/>
      <c r="J3" s="286"/>
    </row>
    <row r="4" spans="1:10">
      <c r="A4" s="286"/>
      <c r="B4" s="286"/>
      <c r="C4" s="286"/>
      <c r="D4" s="286"/>
      <c r="E4" s="286"/>
      <c r="F4" s="286"/>
      <c r="G4" s="286"/>
      <c r="H4" s="286"/>
      <c r="I4" s="286"/>
      <c r="J4" s="286"/>
    </row>
    <row r="5" spans="1:10">
      <c r="A5" s="5"/>
      <c r="B5" s="5"/>
      <c r="C5" s="5"/>
      <c r="D5" s="5"/>
      <c r="E5" s="5"/>
      <c r="F5" s="5"/>
      <c r="G5" s="5"/>
      <c r="H5" s="5"/>
      <c r="I5" s="5"/>
      <c r="J5" s="5"/>
    </row>
    <row r="6" spans="1:10">
      <c r="A6" s="5"/>
      <c r="B6" s="5"/>
      <c r="C6" s="5"/>
      <c r="D6" s="5"/>
      <c r="E6" s="5"/>
      <c r="F6" s="5"/>
      <c r="G6" s="5"/>
      <c r="H6" s="5"/>
      <c r="I6" s="5"/>
      <c r="J6" s="5"/>
    </row>
    <row r="7" spans="1:10">
      <c r="A7" s="5"/>
      <c r="B7" s="5"/>
      <c r="C7" s="5"/>
      <c r="D7" s="5"/>
      <c r="E7" s="5"/>
      <c r="F7" s="5"/>
      <c r="G7" s="5"/>
      <c r="H7" s="5"/>
      <c r="I7" s="5"/>
      <c r="J7" s="5"/>
    </row>
    <row r="8" spans="1:10">
      <c r="A8" s="5"/>
      <c r="B8" s="5"/>
      <c r="C8" s="43"/>
      <c r="D8" s="45"/>
      <c r="E8" s="46"/>
      <c r="F8" s="45"/>
      <c r="G8" s="46"/>
      <c r="H8" s="5"/>
      <c r="I8" s="5"/>
      <c r="J8" s="5"/>
    </row>
    <row r="9" spans="1:10" ht="61.5" customHeight="1">
      <c r="A9" s="5"/>
      <c r="B9" s="5"/>
      <c r="C9" s="44" t="s">
        <v>187</v>
      </c>
      <c r="D9" s="48" t="s">
        <v>190</v>
      </c>
      <c r="E9" s="47" t="s">
        <v>185</v>
      </c>
      <c r="F9" s="47" t="s">
        <v>55</v>
      </c>
      <c r="G9" s="48" t="s">
        <v>186</v>
      </c>
      <c r="H9" s="5"/>
      <c r="I9" s="5"/>
      <c r="J9" s="5"/>
    </row>
    <row r="10" spans="1:10" ht="19.5" customHeight="1">
      <c r="A10" s="5"/>
      <c r="B10" s="5"/>
      <c r="C10" s="19" t="s">
        <v>0</v>
      </c>
      <c r="D10" s="39"/>
      <c r="E10" s="39"/>
      <c r="F10" s="39"/>
      <c r="G10" s="39"/>
      <c r="H10" s="5"/>
      <c r="I10" s="5"/>
      <c r="J10" s="5"/>
    </row>
    <row r="11" spans="1:10" ht="19.5" customHeight="1">
      <c r="A11" s="5"/>
      <c r="B11" s="5"/>
      <c r="C11" s="19" t="s">
        <v>188</v>
      </c>
      <c r="D11" s="39"/>
      <c r="E11" s="39"/>
      <c r="F11" s="39"/>
      <c r="G11" s="39"/>
      <c r="H11" s="5"/>
      <c r="I11" s="5"/>
      <c r="J11" s="5"/>
    </row>
    <row r="12" spans="1:10" ht="19.5" customHeight="1">
      <c r="A12" s="5"/>
      <c r="B12" s="5"/>
      <c r="C12" s="19" t="s">
        <v>2</v>
      </c>
      <c r="D12" s="39"/>
      <c r="E12" s="39"/>
      <c r="F12" s="39"/>
      <c r="G12" s="39"/>
      <c r="H12" s="5"/>
      <c r="I12" s="5"/>
      <c r="J12" s="5"/>
    </row>
    <row r="13" spans="1:10" ht="19.5" customHeight="1">
      <c r="A13" s="5"/>
      <c r="B13" s="5"/>
      <c r="C13" s="19" t="s">
        <v>3</v>
      </c>
      <c r="D13" s="39"/>
      <c r="E13" s="39"/>
      <c r="F13" s="39"/>
      <c r="G13" s="39"/>
      <c r="H13" s="5"/>
      <c r="I13" s="5"/>
      <c r="J13" s="5"/>
    </row>
    <row r="14" spans="1:10" ht="19.5" customHeight="1">
      <c r="A14" s="5"/>
      <c r="B14" s="5"/>
      <c r="C14" s="19" t="s">
        <v>189</v>
      </c>
      <c r="D14" s="39"/>
      <c r="E14" s="39"/>
      <c r="F14" s="39"/>
      <c r="G14" s="39"/>
      <c r="H14" s="5"/>
      <c r="I14" s="5"/>
      <c r="J14" s="5"/>
    </row>
    <row r="15" spans="1:10">
      <c r="A15" s="5"/>
      <c r="B15" s="5"/>
      <c r="C15" s="5"/>
      <c r="D15" s="5"/>
      <c r="E15" s="5"/>
      <c r="F15" s="5"/>
      <c r="G15" s="5"/>
      <c r="H15" s="5"/>
      <c r="I15" s="5"/>
      <c r="J15" s="5"/>
    </row>
    <row r="16" spans="1:10">
      <c r="A16" s="5"/>
      <c r="B16" s="5"/>
      <c r="C16" s="5"/>
      <c r="D16" s="5"/>
      <c r="E16" s="5"/>
      <c r="F16" s="5"/>
      <c r="G16" s="5"/>
      <c r="I16" s="5"/>
      <c r="J16" s="5"/>
    </row>
    <row r="17" spans="1:10">
      <c r="A17" s="5"/>
      <c r="B17" s="5"/>
      <c r="C17" s="5"/>
      <c r="D17" s="5"/>
      <c r="E17" s="5"/>
      <c r="F17" s="5"/>
      <c r="G17" s="5"/>
      <c r="H17" s="5"/>
      <c r="I17" s="5"/>
      <c r="J17" s="5"/>
    </row>
    <row r="18" spans="1:10">
      <c r="A18" s="5"/>
      <c r="B18" s="5"/>
      <c r="C18" s="5"/>
      <c r="D18" s="5"/>
      <c r="E18" s="5"/>
      <c r="F18" s="5"/>
      <c r="G18" s="5"/>
      <c r="H18" s="5"/>
      <c r="I18" s="5"/>
      <c r="J18" s="5"/>
    </row>
    <row r="19" spans="1:10">
      <c r="A19" s="5"/>
      <c r="B19" s="5"/>
      <c r="C19" s="5"/>
      <c r="D19" s="5"/>
      <c r="E19" s="5"/>
      <c r="F19" s="5"/>
      <c r="G19" s="5"/>
      <c r="H19" s="5"/>
      <c r="I19" s="5"/>
      <c r="J19" s="5"/>
    </row>
    <row r="20" spans="1:10">
      <c r="A20" s="5"/>
      <c r="B20" s="5"/>
      <c r="D20" s="5"/>
      <c r="E20" s="5"/>
      <c r="F20" s="5"/>
      <c r="G20" s="5"/>
      <c r="H20" s="5"/>
      <c r="I20" s="5"/>
      <c r="J20" s="5"/>
    </row>
    <row r="21" spans="1:10">
      <c r="A21" s="5"/>
      <c r="B21" s="5"/>
      <c r="C21" s="5"/>
      <c r="D21" s="5"/>
      <c r="E21" s="5"/>
      <c r="F21" s="5"/>
      <c r="G21" s="5"/>
      <c r="H21" s="5"/>
      <c r="I21" s="5"/>
      <c r="J21" s="5"/>
    </row>
    <row r="22" spans="1:10">
      <c r="A22" s="5"/>
      <c r="B22" s="5"/>
      <c r="C22" s="5"/>
      <c r="D22" s="5"/>
      <c r="E22" s="5"/>
      <c r="F22" s="5"/>
      <c r="G22" s="5"/>
      <c r="H22" s="5"/>
      <c r="I22" s="5"/>
      <c r="J22" s="5"/>
    </row>
    <row r="23" spans="1:10">
      <c r="A23" s="5"/>
      <c r="B23" s="5"/>
      <c r="C23" s="5"/>
      <c r="D23" s="5"/>
      <c r="E23" s="5"/>
      <c r="F23" s="5"/>
      <c r="G23" s="5"/>
      <c r="H23" s="5"/>
      <c r="I23" s="5"/>
      <c r="J23" s="5"/>
    </row>
    <row r="24" spans="1:10">
      <c r="A24" s="5"/>
      <c r="B24" s="5"/>
      <c r="C24" s="5"/>
      <c r="D24" s="5"/>
      <c r="E24" s="5"/>
      <c r="F24" s="5"/>
      <c r="G24" s="5"/>
      <c r="H24" s="5"/>
      <c r="I24" s="5"/>
      <c r="J24" s="5"/>
    </row>
    <row r="25" spans="1:10">
      <c r="A25" s="5"/>
      <c r="B25" s="5"/>
      <c r="C25" s="5"/>
      <c r="D25" s="5"/>
      <c r="E25" s="5"/>
      <c r="F25" s="5"/>
      <c r="G25" s="5"/>
      <c r="H25" s="5"/>
      <c r="I25" s="5"/>
      <c r="J25" s="5"/>
    </row>
    <row r="26" spans="1:10">
      <c r="A26" s="5"/>
      <c r="B26" s="5"/>
      <c r="C26" s="5"/>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row r="46" spans="1:10">
      <c r="A46" s="5"/>
      <c r="B46" s="5"/>
      <c r="C46" s="5"/>
      <c r="D46" s="5"/>
      <c r="E46" s="5"/>
      <c r="F46" s="5"/>
      <c r="G46" s="5"/>
      <c r="H46" s="5"/>
      <c r="I46" s="5"/>
      <c r="J46" s="5"/>
    </row>
    <row r="47" spans="1:10">
      <c r="A47" s="5"/>
      <c r="B47" s="5"/>
      <c r="C47" s="5"/>
      <c r="D47" s="5"/>
      <c r="E47" s="5"/>
      <c r="F47" s="5"/>
      <c r="G47" s="5"/>
      <c r="H47" s="5"/>
      <c r="I47" s="5"/>
      <c r="J47" s="5"/>
    </row>
    <row r="48" spans="1:10">
      <c r="A48" s="5"/>
      <c r="B48" s="5"/>
      <c r="C48" s="5"/>
      <c r="D48" s="5"/>
      <c r="E48" s="5"/>
      <c r="F48" s="5"/>
      <c r="G48" s="5"/>
      <c r="H48" s="5"/>
      <c r="I48" s="5"/>
      <c r="J48" s="5"/>
    </row>
    <row r="49" spans="1:10">
      <c r="A49" s="5"/>
      <c r="B49" s="5"/>
      <c r="C49" s="5"/>
      <c r="D49" s="5"/>
      <c r="E49" s="5"/>
      <c r="F49" s="5"/>
      <c r="G49" s="5"/>
      <c r="H49" s="5"/>
      <c r="I49" s="5"/>
      <c r="J49" s="5"/>
    </row>
    <row r="50" spans="1:10">
      <c r="A50" s="5"/>
      <c r="B50" s="5"/>
      <c r="C50" s="5"/>
      <c r="D50" s="5"/>
      <c r="E50" s="5"/>
      <c r="F50" s="5"/>
      <c r="G50" s="5"/>
      <c r="H50" s="5"/>
      <c r="I50" s="5"/>
      <c r="J50" s="5"/>
    </row>
    <row r="51" spans="1:10">
      <c r="A51" s="5"/>
      <c r="B51" s="5"/>
      <c r="C51" s="5"/>
      <c r="D51" s="5"/>
      <c r="E51" s="5"/>
      <c r="F51" s="5"/>
      <c r="G51" s="5"/>
      <c r="H51" s="5"/>
      <c r="I51" s="5"/>
      <c r="J51" s="5"/>
    </row>
    <row r="52" spans="1:10">
      <c r="A52" s="5"/>
      <c r="B52" s="5"/>
      <c r="C52" s="5"/>
      <c r="D52" s="5"/>
      <c r="E52" s="5"/>
      <c r="F52" s="5"/>
      <c r="G52" s="5"/>
      <c r="H52" s="5"/>
      <c r="I52" s="5"/>
      <c r="J52" s="5"/>
    </row>
    <row r="53" spans="1:10">
      <c r="A53" s="5"/>
      <c r="B53" s="5"/>
      <c r="C53" s="5"/>
      <c r="D53" s="5"/>
      <c r="E53" s="5"/>
      <c r="F53" s="5"/>
      <c r="G53" s="5"/>
      <c r="H53" s="5"/>
      <c r="I53" s="5"/>
      <c r="J53" s="5"/>
    </row>
    <row r="54" spans="1:10">
      <c r="A54" s="5"/>
      <c r="B54" s="5"/>
      <c r="C54" s="5"/>
      <c r="D54" s="5"/>
      <c r="E54" s="5"/>
      <c r="F54" s="5"/>
      <c r="G54" s="5"/>
      <c r="H54" s="5"/>
      <c r="I54" s="5"/>
      <c r="J54" s="5"/>
    </row>
  </sheetData>
  <mergeCells count="1">
    <mergeCell ref="A1:J4"/>
  </mergeCells>
  <phoneticPr fontId="12" type="noConversion"/>
  <pageMargins left="0.75" right="0.75" top="1" bottom="1" header="0" footer="0"/>
  <pageSetup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P57"/>
  <sheetViews>
    <sheetView zoomScale="85" workbookViewId="0">
      <selection activeCell="D16" sqref="D16:E20"/>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285" t="s">
        <v>94</v>
      </c>
      <c r="B1" s="285"/>
      <c r="C1" s="285"/>
      <c r="D1" s="285"/>
      <c r="E1" s="285"/>
      <c r="F1" s="285"/>
      <c r="G1" s="285"/>
      <c r="H1" s="285"/>
      <c r="I1" s="285"/>
      <c r="J1" s="285"/>
      <c r="K1" s="30"/>
      <c r="L1" s="30"/>
      <c r="M1" s="31"/>
      <c r="N1" s="31"/>
      <c r="O1" s="31"/>
      <c r="P1" s="31"/>
    </row>
    <row r="2" spans="1:16" ht="12.75" customHeight="1">
      <c r="A2" s="285"/>
      <c r="B2" s="285"/>
      <c r="C2" s="285"/>
      <c r="D2" s="285"/>
      <c r="E2" s="285"/>
      <c r="F2" s="285"/>
      <c r="G2" s="285"/>
      <c r="H2" s="285"/>
      <c r="I2" s="285"/>
      <c r="J2" s="285"/>
      <c r="K2" s="30"/>
      <c r="L2" s="30"/>
      <c r="M2" s="31"/>
      <c r="N2" s="31"/>
      <c r="O2" s="31"/>
      <c r="P2" s="31"/>
    </row>
    <row r="3" spans="1:16" ht="12.75" customHeight="1">
      <c r="A3" s="285"/>
      <c r="B3" s="285"/>
      <c r="C3" s="285"/>
      <c r="D3" s="285"/>
      <c r="E3" s="285"/>
      <c r="F3" s="285"/>
      <c r="G3" s="285"/>
      <c r="H3" s="285"/>
      <c r="I3" s="285"/>
      <c r="J3" s="285"/>
      <c r="K3" s="30"/>
      <c r="L3" s="30"/>
      <c r="M3" s="31"/>
      <c r="N3" s="31"/>
      <c r="O3" s="31"/>
      <c r="P3" s="31"/>
    </row>
    <row r="4" spans="1:16" ht="12.75" customHeight="1">
      <c r="A4" s="285"/>
      <c r="B4" s="285"/>
      <c r="C4" s="285"/>
      <c r="D4" s="285"/>
      <c r="E4" s="285"/>
      <c r="F4" s="285"/>
      <c r="G4" s="285"/>
      <c r="H4" s="285"/>
      <c r="I4" s="285"/>
      <c r="J4" s="285"/>
      <c r="K4" s="30"/>
      <c r="L4" s="30"/>
      <c r="M4" s="31"/>
      <c r="N4" s="31"/>
      <c r="O4" s="31"/>
      <c r="P4" s="31"/>
    </row>
    <row r="5" spans="1:16" ht="12.75" customHeight="1">
      <c r="A5" s="285"/>
      <c r="B5" s="285"/>
      <c r="C5" s="285"/>
      <c r="D5" s="285"/>
      <c r="E5" s="285"/>
      <c r="F5" s="285"/>
      <c r="G5" s="285"/>
      <c r="H5" s="285"/>
      <c r="I5" s="285"/>
      <c r="J5" s="285"/>
      <c r="K5" s="30"/>
      <c r="L5" s="30"/>
      <c r="M5" s="5"/>
      <c r="N5" s="5"/>
      <c r="O5" s="5"/>
      <c r="P5" s="5"/>
    </row>
    <row r="6" spans="1:16" ht="12.75" customHeight="1">
      <c r="A6" s="285"/>
      <c r="B6" s="285"/>
      <c r="C6" s="285"/>
      <c r="D6" s="285"/>
      <c r="E6" s="285"/>
      <c r="F6" s="285"/>
      <c r="G6" s="285"/>
      <c r="H6" s="285"/>
      <c r="I6" s="285"/>
      <c r="J6" s="285"/>
      <c r="K6" s="30"/>
      <c r="L6" s="30"/>
      <c r="M6" s="5"/>
      <c r="N6" s="5"/>
      <c r="O6" s="5"/>
      <c r="P6" s="5"/>
    </row>
    <row r="7" spans="1:16">
      <c r="A7" s="285"/>
      <c r="B7" s="285"/>
      <c r="C7" s="285"/>
      <c r="D7" s="285"/>
      <c r="E7" s="285"/>
      <c r="F7" s="285"/>
      <c r="G7" s="285"/>
      <c r="H7" s="285"/>
      <c r="I7" s="285"/>
      <c r="J7" s="285"/>
      <c r="K7" s="5"/>
      <c r="L7" s="5"/>
      <c r="M7" s="5"/>
      <c r="N7" s="5"/>
      <c r="O7" s="5"/>
      <c r="P7" s="5"/>
    </row>
    <row r="8" spans="1:16">
      <c r="A8" s="5"/>
      <c r="B8" s="5"/>
      <c r="C8" s="5"/>
      <c r="D8" s="5"/>
      <c r="E8" s="5"/>
      <c r="F8" s="5"/>
      <c r="G8" s="5"/>
      <c r="H8" s="5"/>
      <c r="I8" s="5"/>
      <c r="J8" s="5"/>
      <c r="K8" s="5"/>
      <c r="L8" s="5"/>
      <c r="M8" s="5"/>
      <c r="N8" s="5"/>
      <c r="O8" s="5"/>
      <c r="P8" s="5"/>
    </row>
    <row r="9" spans="1:16">
      <c r="A9" s="5"/>
      <c r="B9" s="5"/>
      <c r="C9" s="5"/>
      <c r="D9" s="5"/>
      <c r="E9" s="5"/>
      <c r="F9" s="5"/>
      <c r="G9" s="5"/>
      <c r="H9" s="5"/>
      <c r="I9" s="5"/>
      <c r="J9" s="5"/>
      <c r="K9" s="5"/>
      <c r="L9" s="5"/>
      <c r="M9" s="5"/>
      <c r="N9" s="5"/>
      <c r="O9" s="5"/>
      <c r="P9" s="5"/>
    </row>
    <row r="10" spans="1:16">
      <c r="A10" s="5"/>
      <c r="B10" s="299" t="s">
        <v>8</v>
      </c>
      <c r="C10" s="300"/>
      <c r="D10" s="300"/>
      <c r="E10" s="300"/>
      <c r="F10" s="300"/>
      <c r="G10" s="300"/>
      <c r="H10" s="300"/>
      <c r="I10" s="301"/>
      <c r="J10" s="5"/>
      <c r="K10" s="5"/>
      <c r="L10" s="5"/>
      <c r="M10" s="5"/>
      <c r="N10" s="5"/>
      <c r="O10" s="5"/>
      <c r="P10" s="5"/>
    </row>
    <row r="11" spans="1:16">
      <c r="A11" s="5"/>
      <c r="B11" s="302"/>
      <c r="C11" s="303"/>
      <c r="D11" s="303"/>
      <c r="E11" s="303"/>
      <c r="F11" s="303"/>
      <c r="G11" s="303"/>
      <c r="H11" s="303"/>
      <c r="I11" s="304"/>
      <c r="J11" s="5"/>
      <c r="K11" s="5"/>
      <c r="L11" s="5"/>
      <c r="M11" s="5"/>
      <c r="N11" s="5"/>
      <c r="O11" s="5"/>
      <c r="P11" s="5"/>
    </row>
    <row r="12" spans="1:16">
      <c r="A12" s="5"/>
      <c r="B12" s="294"/>
      <c r="C12" s="294"/>
      <c r="D12" s="294"/>
      <c r="E12" s="294"/>
      <c r="F12" s="294"/>
      <c r="G12" s="294"/>
      <c r="H12" s="294"/>
      <c r="I12" s="294"/>
      <c r="J12" s="5"/>
      <c r="K12" s="5"/>
      <c r="L12" s="5"/>
      <c r="M12" s="5"/>
      <c r="N12" s="5"/>
      <c r="O12" s="5"/>
      <c r="P12" s="5"/>
    </row>
    <row r="13" spans="1:16">
      <c r="A13" s="5"/>
      <c r="B13" s="294"/>
      <c r="C13" s="294"/>
      <c r="D13" s="294"/>
      <c r="E13" s="294"/>
      <c r="F13" s="294"/>
      <c r="G13" s="294"/>
      <c r="H13" s="294"/>
      <c r="I13" s="294"/>
      <c r="J13" s="5"/>
      <c r="K13" s="5"/>
      <c r="L13" s="5"/>
      <c r="M13" s="5"/>
      <c r="N13" s="5"/>
      <c r="O13" s="5"/>
      <c r="P13" s="5"/>
    </row>
    <row r="14" spans="1:16">
      <c r="A14" s="5"/>
      <c r="B14" s="294"/>
      <c r="C14" s="294"/>
      <c r="D14" s="295" t="s">
        <v>64</v>
      </c>
      <c r="E14" s="296"/>
      <c r="F14" s="295" t="s">
        <v>21</v>
      </c>
      <c r="G14" s="296"/>
      <c r="H14" s="295" t="s">
        <v>65</v>
      </c>
      <c r="I14" s="296"/>
      <c r="J14" s="5"/>
      <c r="K14" s="5"/>
      <c r="L14" s="5"/>
      <c r="M14" s="5"/>
      <c r="N14" s="5"/>
      <c r="O14" s="5"/>
      <c r="P14" s="5"/>
    </row>
    <row r="15" spans="1:16">
      <c r="A15" s="5"/>
      <c r="B15" s="294"/>
      <c r="C15" s="294"/>
      <c r="D15" s="297"/>
      <c r="E15" s="298"/>
      <c r="F15" s="297"/>
      <c r="G15" s="298"/>
      <c r="H15" s="297"/>
      <c r="I15" s="298"/>
      <c r="J15" s="5"/>
      <c r="K15" s="5"/>
      <c r="L15" s="5"/>
      <c r="M15" s="5"/>
      <c r="N15" s="5"/>
      <c r="O15" s="5"/>
      <c r="P15" s="5"/>
    </row>
    <row r="16" spans="1:16">
      <c r="A16" s="5"/>
      <c r="B16" s="288" t="s">
        <v>7</v>
      </c>
      <c r="C16" s="287" t="s">
        <v>62</v>
      </c>
      <c r="D16" s="293" t="e">
        <f>E49</f>
        <v>#REF!</v>
      </c>
      <c r="E16" s="293"/>
      <c r="F16" s="293" t="e">
        <f>F49</f>
        <v>#REF!</v>
      </c>
      <c r="G16" s="293"/>
      <c r="H16" s="291" t="e">
        <f>G49</f>
        <v>#REF!</v>
      </c>
      <c r="I16" s="291"/>
      <c r="J16" s="5"/>
      <c r="K16" s="5"/>
      <c r="L16" s="5"/>
      <c r="M16" s="5"/>
      <c r="N16" s="5"/>
      <c r="O16" s="5"/>
      <c r="P16" s="5"/>
    </row>
    <row r="17" spans="1:16">
      <c r="A17" s="5"/>
      <c r="B17" s="289"/>
      <c r="C17" s="287"/>
      <c r="D17" s="293"/>
      <c r="E17" s="293"/>
      <c r="F17" s="293"/>
      <c r="G17" s="293"/>
      <c r="H17" s="291"/>
      <c r="I17" s="291"/>
      <c r="J17" s="5"/>
      <c r="K17" s="5"/>
      <c r="L17" s="5"/>
      <c r="M17" s="5"/>
      <c r="N17" s="5"/>
      <c r="O17" s="5"/>
      <c r="P17" s="5"/>
    </row>
    <row r="18" spans="1:16">
      <c r="A18" s="5"/>
      <c r="B18" s="289"/>
      <c r="C18" s="287"/>
      <c r="D18" s="293"/>
      <c r="E18" s="293"/>
      <c r="F18" s="293"/>
      <c r="G18" s="293"/>
      <c r="H18" s="291"/>
      <c r="I18" s="291"/>
      <c r="J18" s="5"/>
      <c r="K18" s="5"/>
      <c r="L18" s="5"/>
      <c r="M18" s="5"/>
      <c r="N18" s="5"/>
      <c r="O18" s="5"/>
      <c r="P18" s="5"/>
    </row>
    <row r="19" spans="1:16">
      <c r="A19" s="5"/>
      <c r="B19" s="289"/>
      <c r="C19" s="287"/>
      <c r="D19" s="293"/>
      <c r="E19" s="293"/>
      <c r="F19" s="293"/>
      <c r="G19" s="293"/>
      <c r="H19" s="291"/>
      <c r="I19" s="291"/>
      <c r="J19" s="5"/>
      <c r="K19" s="5"/>
      <c r="L19" s="5"/>
      <c r="M19" s="5"/>
      <c r="N19" s="5"/>
      <c r="O19" s="5"/>
      <c r="P19" s="5"/>
    </row>
    <row r="20" spans="1:16">
      <c r="A20" s="5"/>
      <c r="B20" s="289"/>
      <c r="C20" s="287"/>
      <c r="D20" s="293"/>
      <c r="E20" s="293"/>
      <c r="F20" s="293"/>
      <c r="G20" s="293"/>
      <c r="H20" s="291"/>
      <c r="I20" s="291"/>
      <c r="J20" s="5"/>
      <c r="K20" s="5"/>
      <c r="L20" s="5"/>
      <c r="M20" s="5"/>
      <c r="N20" s="5"/>
      <c r="O20" s="5"/>
      <c r="P20" s="5"/>
    </row>
    <row r="21" spans="1:16">
      <c r="A21" s="5"/>
      <c r="B21" s="289"/>
      <c r="C21" s="287" t="s">
        <v>63</v>
      </c>
      <c r="D21" s="293" t="e">
        <f>H49</f>
        <v>#REF!</v>
      </c>
      <c r="E21" s="293"/>
      <c r="F21" s="291" t="e">
        <f>I49</f>
        <v>#REF!</v>
      </c>
      <c r="G21" s="291"/>
      <c r="H21" s="292" t="e">
        <f>J49</f>
        <v>#REF!</v>
      </c>
      <c r="I21" s="292"/>
      <c r="J21" s="5"/>
      <c r="K21" s="5"/>
      <c r="L21" s="5"/>
      <c r="M21" s="5"/>
      <c r="N21" s="5"/>
      <c r="O21" s="5"/>
      <c r="P21" s="5"/>
    </row>
    <row r="22" spans="1:16">
      <c r="A22" s="5"/>
      <c r="B22" s="289"/>
      <c r="C22" s="287"/>
      <c r="D22" s="293"/>
      <c r="E22" s="293"/>
      <c r="F22" s="291"/>
      <c r="G22" s="291"/>
      <c r="H22" s="292"/>
      <c r="I22" s="292"/>
      <c r="J22" s="5"/>
      <c r="K22" s="5"/>
      <c r="L22" s="5"/>
      <c r="M22" s="5"/>
      <c r="N22" s="5"/>
      <c r="O22" s="5"/>
      <c r="P22" s="5"/>
    </row>
    <row r="23" spans="1:16">
      <c r="A23" s="5"/>
      <c r="B23" s="289"/>
      <c r="C23" s="287"/>
      <c r="D23" s="293"/>
      <c r="E23" s="293"/>
      <c r="F23" s="291"/>
      <c r="G23" s="291"/>
      <c r="H23" s="292"/>
      <c r="I23" s="292"/>
      <c r="J23" s="5"/>
      <c r="K23" s="5"/>
      <c r="L23" s="5"/>
      <c r="M23" s="5"/>
      <c r="N23" s="5"/>
      <c r="O23" s="5"/>
      <c r="P23" s="5"/>
    </row>
    <row r="24" spans="1:16">
      <c r="A24" s="5"/>
      <c r="B24" s="289"/>
      <c r="C24" s="287"/>
      <c r="D24" s="293"/>
      <c r="E24" s="293"/>
      <c r="F24" s="291"/>
      <c r="G24" s="291"/>
      <c r="H24" s="292"/>
      <c r="I24" s="292"/>
      <c r="J24" s="5"/>
      <c r="K24" s="5"/>
      <c r="L24" s="5"/>
      <c r="M24" s="5"/>
      <c r="N24" s="5"/>
      <c r="O24" s="5"/>
      <c r="P24" s="5"/>
    </row>
    <row r="25" spans="1:16">
      <c r="A25" s="5"/>
      <c r="B25" s="289"/>
      <c r="C25" s="287"/>
      <c r="D25" s="293"/>
      <c r="E25" s="293"/>
      <c r="F25" s="291"/>
      <c r="G25" s="291"/>
      <c r="H25" s="292"/>
      <c r="I25" s="292"/>
      <c r="J25" s="5"/>
      <c r="K25" s="5"/>
      <c r="L25" s="5"/>
      <c r="M25" s="5"/>
      <c r="N25" s="5"/>
      <c r="O25" s="5"/>
      <c r="P25" s="5"/>
    </row>
    <row r="26" spans="1:16">
      <c r="A26" s="5"/>
      <c r="B26" s="289"/>
      <c r="C26" s="287" t="s">
        <v>35</v>
      </c>
      <c r="D26" s="291" t="e">
        <f>K49</f>
        <v>#REF!</v>
      </c>
      <c r="E26" s="291"/>
      <c r="F26" s="292" t="e">
        <f>L49</f>
        <v>#REF!</v>
      </c>
      <c r="G26" s="292"/>
      <c r="H26" s="292" t="e">
        <f>M49</f>
        <v>#REF!</v>
      </c>
      <c r="I26" s="292"/>
      <c r="J26" s="5"/>
      <c r="K26" s="5"/>
      <c r="L26" s="5"/>
      <c r="M26" s="5"/>
      <c r="N26" s="5"/>
      <c r="O26" s="5"/>
      <c r="P26" s="5"/>
    </row>
    <row r="27" spans="1:16">
      <c r="A27" s="5"/>
      <c r="B27" s="289"/>
      <c r="C27" s="287"/>
      <c r="D27" s="291"/>
      <c r="E27" s="291"/>
      <c r="F27" s="292"/>
      <c r="G27" s="292"/>
      <c r="H27" s="292"/>
      <c r="I27" s="292"/>
      <c r="J27" s="5"/>
      <c r="K27" s="5"/>
      <c r="L27" s="5"/>
      <c r="M27" s="5"/>
      <c r="N27" s="5"/>
      <c r="O27" s="5"/>
      <c r="P27" s="5"/>
    </row>
    <row r="28" spans="1:16">
      <c r="A28" s="5"/>
      <c r="B28" s="289"/>
      <c r="C28" s="287"/>
      <c r="D28" s="291"/>
      <c r="E28" s="291"/>
      <c r="F28" s="292"/>
      <c r="G28" s="292"/>
      <c r="H28" s="292"/>
      <c r="I28" s="292"/>
      <c r="J28" s="5"/>
      <c r="K28" s="5"/>
      <c r="L28" s="5"/>
      <c r="M28" s="5"/>
      <c r="N28" s="5"/>
      <c r="O28" s="5"/>
      <c r="P28" s="5"/>
    </row>
    <row r="29" spans="1:16">
      <c r="A29" s="5"/>
      <c r="B29" s="289"/>
      <c r="C29" s="287"/>
      <c r="D29" s="291"/>
      <c r="E29" s="291"/>
      <c r="F29" s="292"/>
      <c r="G29" s="292"/>
      <c r="H29" s="292"/>
      <c r="I29" s="292"/>
      <c r="J29" s="5"/>
      <c r="K29" s="5"/>
      <c r="L29" s="5"/>
      <c r="M29" s="5"/>
      <c r="N29" s="5"/>
      <c r="O29" s="5"/>
      <c r="P29" s="5"/>
    </row>
    <row r="30" spans="1:16">
      <c r="A30" s="5"/>
      <c r="B30" s="290"/>
      <c r="C30" s="287"/>
      <c r="D30" s="291"/>
      <c r="E30" s="291"/>
      <c r="F30" s="292"/>
      <c r="G30" s="292"/>
      <c r="H30" s="292"/>
      <c r="I30" s="292"/>
      <c r="J30" s="5"/>
      <c r="K30" s="5"/>
      <c r="L30" s="5"/>
      <c r="M30" s="5"/>
      <c r="N30" s="5"/>
      <c r="O30" s="5"/>
      <c r="P30" s="5"/>
    </row>
    <row r="31" spans="1:16">
      <c r="A31" s="5"/>
      <c r="B31" s="5"/>
      <c r="C31" s="5"/>
      <c r="D31" s="5"/>
      <c r="E31" s="5"/>
      <c r="F31" s="5"/>
      <c r="G31" s="5"/>
      <c r="H31" s="5"/>
      <c r="I31" s="5"/>
      <c r="J31" s="5"/>
      <c r="K31" s="5"/>
      <c r="L31" s="5"/>
      <c r="M31" s="5"/>
      <c r="N31" s="5"/>
      <c r="O31" s="5"/>
      <c r="P31" s="5"/>
    </row>
    <row r="32" spans="1:16">
      <c r="A32" s="5"/>
      <c r="B32" s="5"/>
      <c r="C32" s="5"/>
      <c r="D32" s="5"/>
      <c r="E32" s="5"/>
      <c r="F32" s="5"/>
      <c r="G32" s="5"/>
      <c r="H32" s="5"/>
      <c r="I32" s="5"/>
      <c r="J32" s="5"/>
      <c r="K32" s="5"/>
      <c r="L32" s="5"/>
      <c r="M32" s="5"/>
      <c r="N32" s="5"/>
      <c r="O32" s="5"/>
      <c r="P32" s="5"/>
    </row>
    <row r="33" spans="1:16">
      <c r="A33" s="5"/>
      <c r="B33" s="5"/>
      <c r="C33" s="5"/>
      <c r="D33" s="5"/>
      <c r="E33" s="5"/>
      <c r="F33" s="5"/>
      <c r="G33" s="5"/>
      <c r="H33" s="22"/>
      <c r="I33" s="25" t="s">
        <v>105</v>
      </c>
      <c r="J33" s="5"/>
      <c r="K33" s="5"/>
      <c r="L33" s="5"/>
      <c r="M33" s="5"/>
      <c r="N33" s="5"/>
      <c r="O33" s="5"/>
      <c r="P33" s="5"/>
    </row>
    <row r="34" spans="1:16">
      <c r="A34" s="5"/>
      <c r="B34" s="5"/>
      <c r="C34" s="5"/>
      <c r="D34" s="5"/>
      <c r="E34" s="5"/>
      <c r="F34" s="5"/>
      <c r="G34" s="5"/>
      <c r="H34" s="24"/>
      <c r="I34" s="25" t="s">
        <v>106</v>
      </c>
      <c r="J34" s="5"/>
      <c r="K34" s="5"/>
      <c r="L34" s="5"/>
      <c r="M34" s="5"/>
      <c r="N34" s="5"/>
      <c r="O34" s="5"/>
      <c r="P34" s="5"/>
    </row>
    <row r="35" spans="1:16">
      <c r="A35" s="5"/>
      <c r="B35" s="5"/>
      <c r="C35" s="5"/>
      <c r="D35" s="5"/>
      <c r="E35" s="5"/>
      <c r="F35" s="5"/>
      <c r="G35" s="5"/>
      <c r="H35" s="23"/>
      <c r="I35" s="25" t="s">
        <v>107</v>
      </c>
      <c r="J35" s="5"/>
      <c r="K35" s="5"/>
      <c r="L35" s="5"/>
      <c r="M35" s="5"/>
      <c r="N35" s="5"/>
      <c r="O35" s="5"/>
      <c r="P35" s="5"/>
    </row>
    <row r="36" spans="1:16">
      <c r="A36" s="5"/>
      <c r="B36" s="5"/>
      <c r="C36" s="5"/>
      <c r="D36" s="5"/>
      <c r="E36" s="5"/>
      <c r="F36" s="5"/>
      <c r="G36" s="5"/>
      <c r="H36" s="8"/>
      <c r="I36" s="25"/>
      <c r="J36" s="5"/>
      <c r="K36" s="5"/>
      <c r="L36" s="5"/>
      <c r="M36" s="5"/>
      <c r="N36" s="5"/>
      <c r="O36" s="5"/>
      <c r="P36" s="5"/>
    </row>
    <row r="37" spans="1:16">
      <c r="A37" s="5"/>
      <c r="B37" s="5"/>
      <c r="C37" s="5"/>
      <c r="D37" s="5"/>
      <c r="E37" s="5"/>
      <c r="F37" s="5"/>
      <c r="G37" s="5"/>
      <c r="H37" s="8"/>
      <c r="I37" s="25"/>
      <c r="J37" s="5"/>
      <c r="K37" s="5"/>
      <c r="L37" s="5"/>
      <c r="M37" s="5"/>
      <c r="N37" s="5"/>
      <c r="O37" s="5"/>
      <c r="P37" s="5"/>
    </row>
    <row r="38" spans="1:16" ht="25.5" hidden="1">
      <c r="A38" s="21"/>
      <c r="B38" s="21" t="s">
        <v>68</v>
      </c>
      <c r="C38" s="26" t="s">
        <v>96</v>
      </c>
      <c r="D38" s="26" t="s">
        <v>95</v>
      </c>
      <c r="E38" s="27" t="s">
        <v>108</v>
      </c>
      <c r="F38" s="27" t="s">
        <v>109</v>
      </c>
      <c r="G38" s="27" t="s">
        <v>110</v>
      </c>
      <c r="H38" s="27" t="s">
        <v>111</v>
      </c>
      <c r="I38" s="27" t="s">
        <v>112</v>
      </c>
      <c r="J38" s="27" t="s">
        <v>113</v>
      </c>
      <c r="K38" s="27" t="s">
        <v>114</v>
      </c>
      <c r="L38" s="27" t="s">
        <v>115</v>
      </c>
      <c r="M38" s="27" t="s">
        <v>116</v>
      </c>
      <c r="N38" s="28"/>
      <c r="O38" s="28"/>
      <c r="P38" s="5"/>
    </row>
    <row r="39" spans="1:16" hidden="1">
      <c r="A39" s="21"/>
      <c r="B39" s="21" t="e">
        <f>'PLE-PIN-F001'!#REF!</f>
        <v>#REF!</v>
      </c>
      <c r="C39" s="21" t="e">
        <f>'PLE-PIN-F001'!#REF!</f>
        <v>#REF!</v>
      </c>
      <c r="D39" s="21" t="e">
        <f>'PLE-PIN-F001'!#REF!</f>
        <v>#REF!</v>
      </c>
      <c r="E39" s="29" t="e">
        <f>IF(AND($C$39=1,$D$39=1),"R1","")</f>
        <v>#REF!</v>
      </c>
      <c r="F39" s="29" t="e">
        <f>IF(AND($C$39=1,$D$39=2),"R1","")</f>
        <v>#REF!</v>
      </c>
      <c r="G39" s="29" t="e">
        <f>IF(AND($C$39=1,$D$39=3),"R1","")</f>
        <v>#REF!</v>
      </c>
      <c r="H39" s="29" t="e">
        <f>IF(AND($C$39=2,$D$39=1),"R1","")</f>
        <v>#REF!</v>
      </c>
      <c r="I39" s="29" t="e">
        <f>IF(AND($C$39=2,$D$39=2),"R1","")</f>
        <v>#REF!</v>
      </c>
      <c r="J39" s="29" t="e">
        <f>IF(AND($C$39=2,$D$39=3),"R1","")</f>
        <v>#REF!</v>
      </c>
      <c r="K39" s="29" t="e">
        <f>IF(AND($C$39=3,$D$39=1),"R1","")</f>
        <v>#REF!</v>
      </c>
      <c r="L39" s="29" t="e">
        <f>IF(AND($C$39=3,$D$39=2),"R1","")</f>
        <v>#REF!</v>
      </c>
      <c r="M39" s="29" t="e">
        <f>IF(AND($C$39=3,$D$39=3),"R1","")</f>
        <v>#REF!</v>
      </c>
      <c r="N39" s="8"/>
      <c r="O39" s="8"/>
      <c r="P39" s="5"/>
    </row>
    <row r="40" spans="1:16" hidden="1">
      <c r="A40" s="21"/>
      <c r="B40" s="21" t="e">
        <f>'PLE-PIN-F001'!#REF!</f>
        <v>#REF!</v>
      </c>
      <c r="C40" s="21" t="e">
        <f>'PLE-PIN-F001'!#REF!</f>
        <v>#REF!</v>
      </c>
      <c r="D40" s="21" t="e">
        <f>'PLE-PIN-F001'!#REF!</f>
        <v>#REF!</v>
      </c>
      <c r="E40" s="29" t="e">
        <f>IF(AND($C$40=1,$D$40=1),"R2","")</f>
        <v>#REF!</v>
      </c>
      <c r="F40" s="29" t="e">
        <f>IF(AND($C$40=1,$D$40=2),"R2","")</f>
        <v>#REF!</v>
      </c>
      <c r="G40" s="29" t="e">
        <f>IF(AND($C$40=1,$D$40=3),"R2","")</f>
        <v>#REF!</v>
      </c>
      <c r="H40" s="29" t="e">
        <f>IF(AND($C$40=2,$D$40=1),"R2","")</f>
        <v>#REF!</v>
      </c>
      <c r="I40" s="29" t="e">
        <f>IF(AND($C$40=2,$D$40=2),"R2","")</f>
        <v>#REF!</v>
      </c>
      <c r="J40" s="29" t="e">
        <f>IF(AND($C$40=2,$D$40=3),"R2","")</f>
        <v>#REF!</v>
      </c>
      <c r="K40" s="29" t="e">
        <f>IF(AND($C$40=3,$D$40=1),"R2","")</f>
        <v>#REF!</v>
      </c>
      <c r="L40" s="29" t="e">
        <f>IF(AND($C$40=3,$D$40=2),"R2","")</f>
        <v>#REF!</v>
      </c>
      <c r="M40" s="29" t="e">
        <f>IF(AND($C$40=3,$D$40=3),"R2","")</f>
        <v>#REF!</v>
      </c>
      <c r="N40" s="8"/>
      <c r="O40" s="8"/>
      <c r="P40" s="5"/>
    </row>
    <row r="41" spans="1:16" hidden="1">
      <c r="A41" s="21"/>
      <c r="B41" s="21" t="str">
        <f>'PLE-PIN-F001'!B20</f>
        <v>R2</v>
      </c>
      <c r="C41" s="21">
        <f>'PLE-PIN-F001'!K20</f>
        <v>4</v>
      </c>
      <c r="D41" s="21">
        <f>'PLE-PIN-F001'!M20</f>
        <v>4</v>
      </c>
      <c r="E41" s="29" t="str">
        <f>IF(AND($C$41=1,$D$41=1),"R3","")</f>
        <v/>
      </c>
      <c r="F41" s="29" t="str">
        <f>IF(AND($C$41=1,$D$41=2),"R2","")</f>
        <v/>
      </c>
      <c r="G41" s="29" t="str">
        <f>IF(AND($C$41=1,$D$41=3),"R3","")</f>
        <v/>
      </c>
      <c r="H41" s="29" t="str">
        <f>IF(AND($C$41=2,$D$41=1),"R3","")</f>
        <v/>
      </c>
      <c r="I41" s="29" t="str">
        <f>IF(AND($C$41=2,$D$41=2),"R3","")</f>
        <v/>
      </c>
      <c r="J41" s="29" t="str">
        <f>IF(AND($C$41=2,$D$41=3),"R3","")</f>
        <v/>
      </c>
      <c r="K41" s="29" t="str">
        <f>IF(AND($C$41=3,$D$41=1),"R3","")</f>
        <v/>
      </c>
      <c r="L41" s="29" t="str">
        <f>IF(AND($C$41=3,$D$41=2),"R3","")</f>
        <v/>
      </c>
      <c r="M41" s="29" t="str">
        <f>IF(AND($C$41=3,$D$41=3),"R3","")</f>
        <v/>
      </c>
      <c r="N41" s="8"/>
      <c r="O41" s="8"/>
      <c r="P41" s="5"/>
    </row>
    <row r="42" spans="1:16" hidden="1">
      <c r="A42" s="21"/>
      <c r="B42" s="21" t="e">
        <f>'PLE-PIN-F001'!#REF!</f>
        <v>#REF!</v>
      </c>
      <c r="C42" s="21" t="e">
        <f>'PLE-PIN-F001'!#REF!</f>
        <v>#REF!</v>
      </c>
      <c r="D42" s="21" t="e">
        <f>'PLE-PIN-F001'!#REF!</f>
        <v>#REF!</v>
      </c>
      <c r="E42" s="29" t="e">
        <f>IF(AND($C$42=1,$D$42=1),"R4","")</f>
        <v>#REF!</v>
      </c>
      <c r="F42" s="29" t="e">
        <f>IF(AND($C$42=1,$D$42=2),"R4","")</f>
        <v>#REF!</v>
      </c>
      <c r="G42" s="29" t="e">
        <f>IF(AND($C$42=1,$D$42=3),"R4","")</f>
        <v>#REF!</v>
      </c>
      <c r="H42" s="29" t="e">
        <f>IF(AND($C$42=2,$D$42=1),"R4","")</f>
        <v>#REF!</v>
      </c>
      <c r="I42" s="29" t="e">
        <f>IF(AND($C$42=2,$D$42=2),"R4","")</f>
        <v>#REF!</v>
      </c>
      <c r="J42" s="29" t="e">
        <f>IF(AND($C$42=2,$D$42=3),"R4","")</f>
        <v>#REF!</v>
      </c>
      <c r="K42" s="29" t="e">
        <f>IF(AND($C$42=3,$D$42=1),"R4","")</f>
        <v>#REF!</v>
      </c>
      <c r="L42" s="29" t="e">
        <f>IF(AND($C$42=3,$D$42=2),"R4","")</f>
        <v>#REF!</v>
      </c>
      <c r="M42" s="29" t="e">
        <f>IF(AND($C$42=3,$D$42=3),"R4","")</f>
        <v>#REF!</v>
      </c>
      <c r="N42" s="8"/>
      <c r="O42" s="8"/>
      <c r="P42" s="5"/>
    </row>
    <row r="43" spans="1:16" hidden="1">
      <c r="A43" s="21"/>
      <c r="B43" s="21" t="e">
        <f>'PLE-PIN-F001'!#REF!</f>
        <v>#REF!</v>
      </c>
      <c r="C43" s="21" t="e">
        <f>'PLE-PIN-F001'!#REF!</f>
        <v>#REF!</v>
      </c>
      <c r="D43" s="21" t="e">
        <f>'PLE-PIN-F001'!#REF!</f>
        <v>#REF!</v>
      </c>
      <c r="E43" s="29" t="e">
        <f>IF(AND($C$43=1,$D$43=1),"R5","")</f>
        <v>#REF!</v>
      </c>
      <c r="F43" s="29" t="e">
        <f>IF(AND($C$43=1,$D$43=2),"R5","")</f>
        <v>#REF!</v>
      </c>
      <c r="G43" s="29" t="e">
        <f>IF(AND($C$43=1,$D$43=3),"R5","")</f>
        <v>#REF!</v>
      </c>
      <c r="H43" s="29" t="e">
        <f>IF(AND($C$43=2,$D$43=1),"R5","")</f>
        <v>#REF!</v>
      </c>
      <c r="I43" s="29" t="e">
        <f>IF(AND($C$43=2,$D$43=2),"R5","")</f>
        <v>#REF!</v>
      </c>
      <c r="J43" s="29" t="e">
        <f>IF(AND($C$43=2,$D$43=3),"R5","")</f>
        <v>#REF!</v>
      </c>
      <c r="K43" s="29" t="e">
        <f>IF(AND($C$43=3,$D$43=1),"R5","")</f>
        <v>#REF!</v>
      </c>
      <c r="L43" s="29" t="e">
        <f>IF(AND($C$43=3,$D$43=2),"R5","")</f>
        <v>#REF!</v>
      </c>
      <c r="M43" s="29" t="e">
        <f>IF(AND($C$43=3,$D$43=3),"R5","")</f>
        <v>#REF!</v>
      </c>
      <c r="N43" s="8"/>
      <c r="O43" s="8"/>
      <c r="P43" s="5"/>
    </row>
    <row r="44" spans="1:16" hidden="1">
      <c r="A44" s="21"/>
      <c r="B44" s="21" t="e">
        <f>'PLE-PIN-F001'!#REF!</f>
        <v>#REF!</v>
      </c>
      <c r="C44" s="21" t="e">
        <f>'PLE-PIN-F001'!#REF!</f>
        <v>#REF!</v>
      </c>
      <c r="D44" s="21" t="e">
        <f>'PLE-PIN-F001'!#REF!</f>
        <v>#REF!</v>
      </c>
      <c r="E44" s="29" t="e">
        <f>IF(AND($C$44=1,$D$44=1),"R6","")</f>
        <v>#REF!</v>
      </c>
      <c r="F44" s="29" t="e">
        <f>IF(AND($C$44=1,$D$44=2),"R6","")</f>
        <v>#REF!</v>
      </c>
      <c r="G44" s="29" t="e">
        <f>IF(AND($C$44=1,$D$44=3),"R6","")</f>
        <v>#REF!</v>
      </c>
      <c r="H44" s="29" t="e">
        <f>IF(AND($C$44=2,$D$44=1),"R6","")</f>
        <v>#REF!</v>
      </c>
      <c r="I44" s="29" t="e">
        <f>IF(AND($C$44=2,$D$44=2),"R6","")</f>
        <v>#REF!</v>
      </c>
      <c r="J44" s="29" t="e">
        <f>IF(AND($C$44=2,$D$44=3),"R6","")</f>
        <v>#REF!</v>
      </c>
      <c r="K44" s="29" t="e">
        <f>IF(AND($C$44=3,$D$44=1),"R6","")</f>
        <v>#REF!</v>
      </c>
      <c r="L44" s="29" t="e">
        <f>IF(AND($C$44=3,$D$44=2),"R6","")</f>
        <v>#REF!</v>
      </c>
      <c r="M44" s="29" t="e">
        <f>IF(AND($C$44=3,$D$44=3),"R6","")</f>
        <v>#REF!</v>
      </c>
      <c r="N44" s="8"/>
      <c r="O44" s="8"/>
      <c r="P44" s="5"/>
    </row>
    <row r="45" spans="1:16" hidden="1">
      <c r="A45" s="21"/>
      <c r="B45" s="21" t="e">
        <f>'PLE-PIN-F001'!#REF!</f>
        <v>#REF!</v>
      </c>
      <c r="C45" s="21" t="e">
        <f>'PLE-PIN-F001'!#REF!</f>
        <v>#REF!</v>
      </c>
      <c r="D45" s="21" t="e">
        <f>'PLE-PIN-F001'!#REF!</f>
        <v>#REF!</v>
      </c>
      <c r="E45" s="29" t="e">
        <f>IF(AND($C$45=1,$D$45=1),"R7","")</f>
        <v>#REF!</v>
      </c>
      <c r="F45" s="29" t="e">
        <f>IF(AND($C$45=1,$D$45=2),"R7","")</f>
        <v>#REF!</v>
      </c>
      <c r="G45" s="29" t="e">
        <f>IF(AND($C$45=1,$D$45=3),"R7","")</f>
        <v>#REF!</v>
      </c>
      <c r="H45" s="29" t="e">
        <f>IF(AND($C$45=2,$D$45=1),"R7","")</f>
        <v>#REF!</v>
      </c>
      <c r="I45" s="29" t="e">
        <f>IF(AND($C$45=2,$D$45=2),"R7","")</f>
        <v>#REF!</v>
      </c>
      <c r="J45" s="29" t="e">
        <f>IF(AND($C$45=2,$D$45=3),"R7","")</f>
        <v>#REF!</v>
      </c>
      <c r="K45" s="29" t="e">
        <f>IF(AND($C$45=3,$D$45=1),"R7","")</f>
        <v>#REF!</v>
      </c>
      <c r="L45" s="29" t="e">
        <f>IF(AND($C$45=3,$D$45=2),"R7","")</f>
        <v>#REF!</v>
      </c>
      <c r="M45" s="29" t="e">
        <f>IF(AND($C$45=3,$D$45=3),"R7","")</f>
        <v>#REF!</v>
      </c>
      <c r="N45" s="8"/>
      <c r="O45" s="8"/>
      <c r="P45" s="5"/>
    </row>
    <row r="46" spans="1:16" hidden="1">
      <c r="A46" s="21"/>
      <c r="B46" s="21" t="e">
        <f>'PLE-PIN-F001'!#REF!</f>
        <v>#REF!</v>
      </c>
      <c r="C46" s="21" t="e">
        <f>'PLE-PIN-F001'!#REF!</f>
        <v>#REF!</v>
      </c>
      <c r="D46" s="21" t="e">
        <f>'PLE-PIN-F001'!#REF!</f>
        <v>#REF!</v>
      </c>
      <c r="E46" s="29" t="e">
        <f>IF(AND($C$46=1,$D$46=1),"R8","")</f>
        <v>#REF!</v>
      </c>
      <c r="F46" s="29" t="e">
        <f>IF(AND($C$46=1,$D$46=2),"R8","")</f>
        <v>#REF!</v>
      </c>
      <c r="G46" s="29" t="e">
        <f>IF(AND($C$46=1,$D$46=3),"R8","")</f>
        <v>#REF!</v>
      </c>
      <c r="H46" s="29" t="e">
        <f>IF(AND($C$46=2,$D$46=1),"R8","")</f>
        <v>#REF!</v>
      </c>
      <c r="I46" s="29" t="e">
        <f>IF(AND($C$46=2,$D$46=2),"R8","")</f>
        <v>#REF!</v>
      </c>
      <c r="J46" s="29" t="e">
        <f>IF(AND($C$46=2,$D$46=3),"R8","")</f>
        <v>#REF!</v>
      </c>
      <c r="K46" s="29" t="e">
        <f>IF(AND($C$46=3,$D$46=1),"R8","")</f>
        <v>#REF!</v>
      </c>
      <c r="L46" s="29" t="e">
        <f>IF(AND($C$46=3,$D$46=2),"R8","")</f>
        <v>#REF!</v>
      </c>
      <c r="M46" s="29" t="e">
        <f>IF(AND($C$46=3,$D$46=3),"R8","")</f>
        <v>#REF!</v>
      </c>
      <c r="N46" s="8"/>
      <c r="O46" s="8"/>
      <c r="P46" s="5"/>
    </row>
    <row r="47" spans="1:16" hidden="1">
      <c r="A47" s="21"/>
      <c r="B47" s="21" t="e">
        <f>'PLE-PIN-F001'!#REF!</f>
        <v>#REF!</v>
      </c>
      <c r="C47" s="21" t="e">
        <f>'PLE-PIN-F001'!#REF!</f>
        <v>#REF!</v>
      </c>
      <c r="D47" s="21" t="e">
        <f>'PLE-PIN-F001'!#REF!</f>
        <v>#REF!</v>
      </c>
      <c r="E47" s="29" t="e">
        <f>IF(AND($C$47=1,$D$47=1),"R9","")</f>
        <v>#REF!</v>
      </c>
      <c r="F47" s="29" t="e">
        <f>IF(AND($C$47=1,$D$47=2),"R9","")</f>
        <v>#REF!</v>
      </c>
      <c r="G47" s="29" t="e">
        <f>IF(AND($C$47=1,$D$47=3),"R9","")</f>
        <v>#REF!</v>
      </c>
      <c r="H47" s="29" t="e">
        <f>IF(AND($C$47=2,$D$47=1),"R9","")</f>
        <v>#REF!</v>
      </c>
      <c r="I47" s="29" t="e">
        <f>IF(AND($C$47=2,$D$47=2),"R9","")</f>
        <v>#REF!</v>
      </c>
      <c r="J47" s="29" t="e">
        <f>IF(AND($C$47=2,$D$47=3),"R9","")</f>
        <v>#REF!</v>
      </c>
      <c r="K47" s="29" t="e">
        <f>IF(AND($C$47=3,$D$47=1),"R9","")</f>
        <v>#REF!</v>
      </c>
      <c r="L47" s="29" t="e">
        <f>IF(AND($C$47=3,$D$47=2),"R9","")</f>
        <v>#REF!</v>
      </c>
      <c r="M47" s="29" t="e">
        <f>IF(AND($C$47=3,$D$47=3),"R9","")</f>
        <v>#REF!</v>
      </c>
      <c r="N47" s="8"/>
      <c r="O47" s="8"/>
      <c r="P47" s="5"/>
    </row>
    <row r="48" spans="1:16" hidden="1">
      <c r="A48" s="21"/>
      <c r="B48" s="21" t="e">
        <f>'PLE-PIN-F001'!#REF!</f>
        <v>#REF!</v>
      </c>
      <c r="C48" s="21" t="e">
        <f>'PLE-PIN-F001'!#REF!</f>
        <v>#REF!</v>
      </c>
      <c r="D48" s="21" t="e">
        <f>'PLE-PIN-F001'!#REF!</f>
        <v>#REF!</v>
      </c>
      <c r="E48" s="29" t="e">
        <f>IF(AND($C$48=1,$D$48=1),"R10","")</f>
        <v>#REF!</v>
      </c>
      <c r="F48" s="29" t="e">
        <f>IF(AND($C$48=1,$D$48=2),"R10","")</f>
        <v>#REF!</v>
      </c>
      <c r="G48" s="29" t="e">
        <f>IF(AND($C$48=1,$D$48=3),"R10","")</f>
        <v>#REF!</v>
      </c>
      <c r="H48" s="29" t="e">
        <f>IF(AND($C$48=2,$D$48=1),"R10","")</f>
        <v>#REF!</v>
      </c>
      <c r="I48" s="29" t="e">
        <f>IF(AND($C$48=2,$D$48=2),"R10","")</f>
        <v>#REF!</v>
      </c>
      <c r="J48" s="29" t="e">
        <f>IF(AND($C$48=2,$D$48=3),"R10","")</f>
        <v>#REF!</v>
      </c>
      <c r="K48" s="29" t="e">
        <f>IF(AND($C$48=3,$D$48=1),"R10","")</f>
        <v>#REF!</v>
      </c>
      <c r="L48" s="29" t="e">
        <f>IF(AND($C$48=3,$D$48=2),"R10","")</f>
        <v>#REF!</v>
      </c>
      <c r="M48" s="29" t="e">
        <f>IF(AND($C$48=3,$D$48=3),"R10","")</f>
        <v>#REF!</v>
      </c>
      <c r="N48" s="8"/>
      <c r="O48" s="8"/>
      <c r="P48" s="5"/>
    </row>
    <row r="49" spans="1:16" hidden="1">
      <c r="A49" s="21"/>
      <c r="B49" s="21"/>
      <c r="C49" s="21"/>
      <c r="D49" s="21"/>
      <c r="E49" s="27" t="e">
        <f>CONCATENATE(E39," ",E40," ",E41," ",E42," ",E43," ",E44," ",E45," ",E46," ",E47," ",E48)</f>
        <v>#REF!</v>
      </c>
      <c r="F49" s="27" t="e">
        <f t="shared" ref="F49:M49" si="0">CONCATENATE(F39," ",F40," ",F41," ",F42," ",F43," ",F44," ",F45," ",F46," ",F47," ",F48)</f>
        <v>#REF!</v>
      </c>
      <c r="G49" s="27" t="e">
        <f t="shared" si="0"/>
        <v>#REF!</v>
      </c>
      <c r="H49" s="27" t="e">
        <f t="shared" si="0"/>
        <v>#REF!</v>
      </c>
      <c r="I49" s="27" t="e">
        <f t="shared" si="0"/>
        <v>#REF!</v>
      </c>
      <c r="J49" s="27" t="e">
        <f t="shared" si="0"/>
        <v>#REF!</v>
      </c>
      <c r="K49" s="27" t="e">
        <f t="shared" si="0"/>
        <v>#REF!</v>
      </c>
      <c r="L49" s="27" t="e">
        <f t="shared" si="0"/>
        <v>#REF!</v>
      </c>
      <c r="M49" s="27" t="e">
        <f t="shared" si="0"/>
        <v>#REF!</v>
      </c>
      <c r="N49" s="5"/>
      <c r="O49" s="5"/>
      <c r="P49" s="5"/>
    </row>
    <row r="50" spans="1:16">
      <c r="A50" s="21"/>
      <c r="B50" s="21"/>
      <c r="C50" s="21"/>
      <c r="D50" s="21"/>
      <c r="E50" s="21"/>
      <c r="F50" s="21"/>
      <c r="G50" s="5"/>
      <c r="H50" s="5"/>
      <c r="I50" s="5"/>
      <c r="J50" s="5"/>
      <c r="K50" s="5"/>
      <c r="L50" s="5"/>
      <c r="M50" s="5"/>
      <c r="N50" s="5"/>
      <c r="O50" s="5"/>
      <c r="P50" s="5"/>
    </row>
    <row r="51" spans="1:16">
      <c r="A51" s="21"/>
      <c r="B51" s="21"/>
      <c r="C51" s="21"/>
      <c r="D51" s="21"/>
      <c r="E51" s="21"/>
      <c r="F51" s="21"/>
      <c r="G51" s="5"/>
      <c r="H51" s="5"/>
      <c r="I51" s="5"/>
      <c r="J51" s="5"/>
      <c r="K51" s="5"/>
      <c r="L51" s="5"/>
      <c r="M51" s="5"/>
      <c r="N51" s="5"/>
      <c r="O51" s="5"/>
      <c r="P51" s="5"/>
    </row>
    <row r="52" spans="1:16">
      <c r="A52" s="21"/>
      <c r="B52" s="21"/>
      <c r="C52" s="21"/>
      <c r="D52" s="21"/>
      <c r="E52" s="21"/>
      <c r="F52" s="21"/>
      <c r="G52" s="5"/>
      <c r="H52" s="5"/>
      <c r="I52" s="5"/>
      <c r="J52" s="5"/>
      <c r="K52" s="5"/>
      <c r="L52" s="5"/>
      <c r="M52" s="5"/>
      <c r="N52" s="5"/>
      <c r="O52" s="5"/>
      <c r="P52" s="5"/>
    </row>
    <row r="53" spans="1:16">
      <c r="A53" s="5"/>
      <c r="B53" s="5"/>
      <c r="C53" s="5"/>
      <c r="D53" s="5"/>
      <c r="E53" s="5"/>
      <c r="F53" s="5"/>
      <c r="G53" s="5"/>
      <c r="H53" s="5"/>
      <c r="I53" s="5"/>
      <c r="J53" s="5"/>
      <c r="K53" s="5"/>
      <c r="L53" s="5"/>
      <c r="M53" s="5"/>
      <c r="N53" s="5"/>
      <c r="O53" s="5"/>
      <c r="P53" s="5"/>
    </row>
    <row r="54" spans="1:16">
      <c r="A54" s="5"/>
      <c r="B54" s="5"/>
      <c r="C54" s="5"/>
      <c r="D54" s="5"/>
      <c r="E54" s="5"/>
      <c r="F54" s="5"/>
      <c r="G54" s="5"/>
      <c r="H54" s="5"/>
      <c r="I54" s="5"/>
      <c r="J54" s="5"/>
      <c r="K54" s="5"/>
      <c r="L54" s="5"/>
      <c r="M54" s="5"/>
      <c r="N54" s="5"/>
      <c r="O54" s="5"/>
      <c r="P54" s="5"/>
    </row>
    <row r="55" spans="1:16">
      <c r="A55" s="5"/>
      <c r="B55" s="5"/>
      <c r="C55" s="5"/>
      <c r="D55" s="5"/>
      <c r="E55" s="5"/>
      <c r="F55" s="5"/>
      <c r="G55" s="5"/>
      <c r="H55" s="5"/>
      <c r="I55" s="5"/>
      <c r="J55" s="5"/>
      <c r="K55" s="5"/>
      <c r="L55" s="5"/>
      <c r="M55" s="5"/>
      <c r="N55" s="5"/>
      <c r="O55" s="5"/>
      <c r="P55" s="5"/>
    </row>
    <row r="56" spans="1:16">
      <c r="A56" s="5"/>
      <c r="B56" s="5"/>
      <c r="C56" s="5"/>
      <c r="D56" s="5"/>
      <c r="E56" s="5"/>
      <c r="F56" s="5"/>
      <c r="G56" s="5"/>
      <c r="H56" s="5"/>
      <c r="I56" s="5"/>
      <c r="J56" s="5"/>
      <c r="K56" s="5"/>
      <c r="L56" s="5"/>
      <c r="M56" s="5"/>
      <c r="N56" s="5"/>
      <c r="O56" s="5"/>
      <c r="P56" s="5"/>
    </row>
    <row r="57" spans="1:16">
      <c r="A57" s="5"/>
      <c r="B57" s="5"/>
      <c r="C57" s="5"/>
      <c r="D57" s="5"/>
      <c r="E57" s="5"/>
      <c r="F57" s="5"/>
      <c r="G57" s="5"/>
      <c r="H57" s="5"/>
      <c r="I57" s="5"/>
      <c r="J57" s="5"/>
      <c r="K57" s="5"/>
      <c r="L57" s="5"/>
      <c r="M57" s="5"/>
      <c r="N57" s="5"/>
      <c r="O57" s="5"/>
      <c r="P57" s="5"/>
    </row>
  </sheetData>
  <mergeCells count="20">
    <mergeCell ref="D12:I13"/>
    <mergeCell ref="A1:J7"/>
    <mergeCell ref="C16:C20"/>
    <mergeCell ref="B12:C15"/>
    <mergeCell ref="D14:E15"/>
    <mergeCell ref="F14:G15"/>
    <mergeCell ref="H14:I15"/>
    <mergeCell ref="D16:E20"/>
    <mergeCell ref="F16:G20"/>
    <mergeCell ref="H16:I20"/>
    <mergeCell ref="B10:I11"/>
    <mergeCell ref="C26:C30"/>
    <mergeCell ref="B16:B30"/>
    <mergeCell ref="D26:E30"/>
    <mergeCell ref="F26:G30"/>
    <mergeCell ref="H26:I30"/>
    <mergeCell ref="D21:E25"/>
    <mergeCell ref="F21:G25"/>
    <mergeCell ref="H21:I25"/>
    <mergeCell ref="C21:C25"/>
  </mergeCells>
  <phoneticPr fontId="12" type="noConversion"/>
  <pageMargins left="0.75" right="0.75" top="1" bottom="1" header="0" footer="0"/>
  <headerFooter alignWithMargins="0"/>
  <ignoredErrors>
    <ignoredError sqref="F39:F40 E40 G40 I40:M40 H41"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AY69"/>
  <sheetViews>
    <sheetView zoomScale="85" workbookViewId="0">
      <selection activeCell="Q11" sqref="Q11"/>
    </sheetView>
  </sheetViews>
  <sheetFormatPr baseColWidth="10" defaultColWidth="0" defaultRowHeight="12.75"/>
  <cols>
    <col min="1" max="1" width="11.42578125" customWidth="1"/>
    <col min="2" max="2" width="7.42578125" customWidth="1"/>
    <col min="3" max="3" width="17" customWidth="1"/>
    <col min="4" max="13" width="9.85546875" customWidth="1"/>
    <col min="14" max="16" width="11.42578125" customWidth="1"/>
    <col min="17" max="17" width="14.140625" customWidth="1"/>
    <col min="18" max="27" width="12" customWidth="1"/>
    <col min="28" max="28" width="13" customWidth="1"/>
    <col min="29" max="29" width="12.7109375" customWidth="1"/>
    <col min="30" max="36" width="12" customWidth="1"/>
    <col min="37" max="37" width="12.28515625" customWidth="1"/>
  </cols>
  <sheetData>
    <row r="1" spans="1:51" ht="12.75" customHeight="1">
      <c r="A1" s="324" t="s">
        <v>162</v>
      </c>
      <c r="B1" s="324"/>
      <c r="C1" s="324"/>
      <c r="D1" s="324"/>
      <c r="E1" s="324"/>
      <c r="F1" s="324"/>
      <c r="G1" s="324"/>
      <c r="H1" s="324"/>
      <c r="I1" s="324"/>
      <c r="J1" s="324"/>
      <c r="K1" s="324"/>
      <c r="L1" s="324"/>
      <c r="M1" s="324"/>
      <c r="N1" s="324"/>
      <c r="O1" s="30"/>
      <c r="P1" s="30"/>
      <c r="Q1" s="31"/>
      <c r="R1" s="31"/>
      <c r="S1" s="31"/>
      <c r="T1" s="31"/>
      <c r="U1" s="31"/>
      <c r="V1" s="31"/>
      <c r="W1" s="31"/>
      <c r="X1" s="31"/>
      <c r="Y1" s="31"/>
      <c r="Z1" s="31"/>
      <c r="AA1" s="31"/>
      <c r="AB1" s="31"/>
      <c r="AC1" s="31"/>
      <c r="AD1" s="31"/>
      <c r="AE1" s="31"/>
      <c r="AF1" s="31"/>
      <c r="AG1" s="31"/>
      <c r="AH1" s="31"/>
      <c r="AI1" s="31"/>
      <c r="AJ1" s="31"/>
      <c r="AK1" s="31"/>
    </row>
    <row r="2" spans="1:51" ht="12.75" customHeight="1">
      <c r="A2" s="324"/>
      <c r="B2" s="324"/>
      <c r="C2" s="324"/>
      <c r="D2" s="324"/>
      <c r="E2" s="324"/>
      <c r="F2" s="324"/>
      <c r="G2" s="324"/>
      <c r="H2" s="324"/>
      <c r="I2" s="324"/>
      <c r="J2" s="324"/>
      <c r="K2" s="324"/>
      <c r="L2" s="324"/>
      <c r="M2" s="324"/>
      <c r="N2" s="324"/>
      <c r="O2" s="30"/>
      <c r="P2" s="30"/>
      <c r="Q2" s="31"/>
      <c r="R2" s="31"/>
      <c r="S2" s="31"/>
      <c r="T2" s="31"/>
      <c r="U2" s="31"/>
      <c r="V2" s="31"/>
      <c r="W2" s="31"/>
      <c r="X2" s="31"/>
      <c r="Y2" s="31"/>
      <c r="Z2" s="31"/>
      <c r="AA2" s="31"/>
      <c r="AB2" s="31"/>
      <c r="AC2" s="31"/>
      <c r="AD2" s="31"/>
      <c r="AE2" s="31"/>
      <c r="AF2" s="31"/>
      <c r="AG2" s="31"/>
      <c r="AH2" s="31"/>
      <c r="AI2" s="31"/>
      <c r="AJ2" s="31"/>
      <c r="AK2" s="31"/>
    </row>
    <row r="3" spans="1:51" ht="12.75" customHeight="1">
      <c r="A3" s="324"/>
      <c r="B3" s="324"/>
      <c r="C3" s="324"/>
      <c r="D3" s="324"/>
      <c r="E3" s="324"/>
      <c r="F3" s="324"/>
      <c r="G3" s="324"/>
      <c r="H3" s="324"/>
      <c r="I3" s="324"/>
      <c r="J3" s="324"/>
      <c r="K3" s="324"/>
      <c r="L3" s="324"/>
      <c r="M3" s="324"/>
      <c r="N3" s="324"/>
      <c r="O3" s="30"/>
      <c r="P3" s="30"/>
      <c r="Q3" s="5"/>
      <c r="R3" s="5"/>
      <c r="S3" s="5"/>
      <c r="T3" s="5"/>
      <c r="U3" s="5"/>
      <c r="V3" s="5"/>
      <c r="W3" s="5"/>
      <c r="X3" s="5"/>
      <c r="Y3" s="5"/>
      <c r="Z3" s="5"/>
      <c r="AA3" s="5"/>
      <c r="AB3" s="5"/>
      <c r="AC3" s="5"/>
      <c r="AD3" s="5"/>
      <c r="AE3" s="5"/>
      <c r="AF3" s="5"/>
      <c r="AG3" s="5"/>
      <c r="AH3" s="5"/>
      <c r="AI3" s="5"/>
      <c r="AJ3" s="5"/>
      <c r="AK3" s="5"/>
    </row>
    <row r="4" spans="1:51" ht="12.75" customHeight="1">
      <c r="A4" s="324"/>
      <c r="B4" s="324"/>
      <c r="C4" s="324"/>
      <c r="D4" s="324"/>
      <c r="E4" s="324"/>
      <c r="F4" s="324"/>
      <c r="G4" s="324"/>
      <c r="H4" s="324"/>
      <c r="I4" s="324"/>
      <c r="J4" s="324"/>
      <c r="K4" s="324"/>
      <c r="L4" s="324"/>
      <c r="M4" s="324"/>
      <c r="N4" s="324"/>
      <c r="O4" s="30"/>
      <c r="P4" s="30"/>
      <c r="Q4" s="5"/>
      <c r="R4" s="5"/>
      <c r="S4" s="5"/>
      <c r="T4" s="5"/>
      <c r="U4" s="5"/>
      <c r="V4" s="5"/>
      <c r="W4" s="5"/>
      <c r="X4" s="5"/>
      <c r="Y4" s="5"/>
      <c r="Z4" s="5"/>
      <c r="AA4" s="5"/>
      <c r="AB4" s="5"/>
      <c r="AC4" s="5"/>
      <c r="AD4" s="5"/>
      <c r="AE4" s="5"/>
      <c r="AF4" s="5"/>
      <c r="AG4" s="5"/>
      <c r="AH4" s="5"/>
      <c r="AI4" s="5"/>
      <c r="AJ4" s="5"/>
      <c r="AK4" s="5"/>
    </row>
    <row r="5" spans="1:5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1:51">
      <c r="A6" s="5"/>
      <c r="B6" s="318" t="s">
        <v>8</v>
      </c>
      <c r="C6" s="319"/>
      <c r="D6" s="319"/>
      <c r="E6" s="319"/>
      <c r="F6" s="319"/>
      <c r="G6" s="319"/>
      <c r="H6" s="319"/>
      <c r="I6" s="319"/>
      <c r="J6" s="319"/>
      <c r="K6" s="319"/>
      <c r="L6" s="319"/>
      <c r="M6" s="320"/>
      <c r="N6" s="5"/>
      <c r="O6" s="5"/>
      <c r="P6" s="5"/>
      <c r="Q6" s="5"/>
      <c r="R6" s="5"/>
      <c r="S6" s="5"/>
      <c r="T6" s="5"/>
      <c r="U6" s="5"/>
      <c r="V6" s="5"/>
      <c r="W6" s="5"/>
      <c r="X6" s="5"/>
      <c r="Y6" s="5"/>
      <c r="Z6" s="5"/>
      <c r="AA6" s="5"/>
      <c r="AB6" s="5"/>
      <c r="AC6" s="5"/>
      <c r="AD6" s="5"/>
      <c r="AE6" s="5"/>
      <c r="AF6" s="5"/>
      <c r="AG6" s="5"/>
      <c r="AH6" s="5"/>
      <c r="AI6" s="5"/>
      <c r="AJ6" s="5"/>
      <c r="AK6" s="5"/>
    </row>
    <row r="7" spans="1:51">
      <c r="A7" s="5"/>
      <c r="B7" s="321"/>
      <c r="C7" s="322"/>
      <c r="D7" s="322"/>
      <c r="E7" s="322"/>
      <c r="F7" s="322"/>
      <c r="G7" s="322"/>
      <c r="H7" s="322"/>
      <c r="I7" s="322"/>
      <c r="J7" s="322"/>
      <c r="K7" s="322"/>
      <c r="L7" s="322"/>
      <c r="M7" s="323"/>
      <c r="N7" s="5"/>
      <c r="O7" s="5"/>
      <c r="P7" s="5"/>
      <c r="Q7" s="5"/>
      <c r="R7" s="5"/>
      <c r="S7" s="5"/>
      <c r="T7" s="5"/>
      <c r="U7" s="5"/>
      <c r="V7" s="5"/>
      <c r="W7" s="5"/>
      <c r="X7" s="5"/>
      <c r="Y7" s="5"/>
      <c r="Z7" s="5"/>
      <c r="AA7" s="5"/>
      <c r="AB7" s="5"/>
      <c r="AC7" s="5"/>
      <c r="AD7" s="5"/>
      <c r="AE7" s="5"/>
      <c r="AF7" s="5"/>
      <c r="AG7" s="5"/>
      <c r="AH7" s="5"/>
      <c r="AI7" s="5"/>
      <c r="AJ7" s="5"/>
      <c r="AK7" s="5"/>
    </row>
    <row r="8" spans="1:51" ht="15.75" customHeight="1">
      <c r="A8" s="5"/>
      <c r="B8" s="294"/>
      <c r="C8" s="294"/>
      <c r="D8" s="312" t="s">
        <v>167</v>
      </c>
      <c r="E8" s="312"/>
      <c r="F8" s="312" t="s">
        <v>131</v>
      </c>
      <c r="G8" s="312"/>
      <c r="H8" s="312" t="s">
        <v>21</v>
      </c>
      <c r="I8" s="312"/>
      <c r="J8" s="312" t="s">
        <v>130</v>
      </c>
      <c r="K8" s="312"/>
      <c r="L8" s="312" t="s">
        <v>65</v>
      </c>
      <c r="M8" s="312"/>
      <c r="N8" s="5"/>
      <c r="O8" s="5"/>
      <c r="P8" s="5"/>
      <c r="Q8" s="5"/>
      <c r="R8" s="5"/>
      <c r="S8" s="5"/>
      <c r="T8" s="5"/>
      <c r="U8" s="5"/>
      <c r="V8" s="5"/>
      <c r="W8" s="5"/>
      <c r="X8" s="5"/>
      <c r="Y8" s="5"/>
      <c r="Z8" s="5"/>
      <c r="AA8" s="5"/>
      <c r="AB8" s="5"/>
      <c r="AC8" s="5"/>
      <c r="AD8" s="5"/>
      <c r="AE8" s="5"/>
      <c r="AF8" s="5"/>
      <c r="AG8" s="5"/>
      <c r="AH8" s="5"/>
      <c r="AI8" s="5"/>
      <c r="AJ8" s="5"/>
      <c r="AK8" s="5"/>
    </row>
    <row r="9" spans="1:51" ht="15.75" customHeight="1">
      <c r="A9" s="5"/>
      <c r="B9" s="294"/>
      <c r="C9" s="294"/>
      <c r="D9" s="312"/>
      <c r="E9" s="312"/>
      <c r="F9" s="312"/>
      <c r="G9" s="312"/>
      <c r="H9" s="312"/>
      <c r="I9" s="312"/>
      <c r="J9" s="312"/>
      <c r="K9" s="312"/>
      <c r="L9" s="312"/>
      <c r="M9" s="312"/>
      <c r="N9" s="5"/>
      <c r="O9" s="5"/>
      <c r="P9" s="5"/>
      <c r="Q9" s="5"/>
      <c r="R9" s="5"/>
      <c r="S9" s="5"/>
      <c r="T9" s="5"/>
      <c r="U9" s="5"/>
      <c r="V9" s="5"/>
      <c r="W9" s="5"/>
      <c r="X9" s="5"/>
      <c r="Y9" s="5"/>
      <c r="Z9" s="5"/>
      <c r="AA9" s="5"/>
      <c r="AB9" s="5"/>
      <c r="AC9" s="5"/>
      <c r="AD9" s="5"/>
      <c r="AE9" s="5"/>
      <c r="AF9" s="5"/>
      <c r="AG9" s="5"/>
      <c r="AH9" s="5"/>
      <c r="AI9" s="5"/>
      <c r="AJ9" s="5"/>
      <c r="AK9" s="5"/>
    </row>
    <row r="10" spans="1:51" ht="10.5" customHeight="1">
      <c r="A10" s="5"/>
      <c r="B10" s="314" t="s">
        <v>7</v>
      </c>
      <c r="C10" s="313" t="s">
        <v>134</v>
      </c>
      <c r="D10" s="317" t="str">
        <f>I46</f>
        <v/>
      </c>
      <c r="E10" s="317"/>
      <c r="F10" s="317" t="str">
        <f>J46</f>
        <v/>
      </c>
      <c r="G10" s="317"/>
      <c r="H10" s="309" t="str">
        <f>L46</f>
        <v/>
      </c>
      <c r="I10" s="309"/>
      <c r="J10" s="309" t="str">
        <f>Q46</f>
        <v/>
      </c>
      <c r="K10" s="309"/>
      <c r="L10" s="309" t="str">
        <f>R46</f>
        <v/>
      </c>
      <c r="M10" s="309"/>
      <c r="N10" s="5"/>
      <c r="O10" s="5"/>
      <c r="P10" s="5"/>
      <c r="Q10" s="5"/>
      <c r="R10" s="5"/>
      <c r="S10" s="5"/>
      <c r="T10" s="5"/>
      <c r="U10" s="5"/>
      <c r="V10" s="5"/>
      <c r="W10" s="5"/>
      <c r="X10" s="5"/>
      <c r="Y10" s="5"/>
      <c r="Z10" s="5"/>
      <c r="AA10" s="5"/>
      <c r="AB10" s="5"/>
      <c r="AC10" s="5"/>
      <c r="AD10" s="5"/>
      <c r="AE10" s="5"/>
      <c r="AF10" s="5"/>
      <c r="AG10" s="5"/>
      <c r="AH10" s="5"/>
      <c r="AI10" s="5"/>
      <c r="AJ10" s="5"/>
      <c r="AK10" s="5"/>
    </row>
    <row r="11" spans="1:51" ht="10.5" customHeight="1">
      <c r="A11" s="5"/>
      <c r="B11" s="315"/>
      <c r="C11" s="313"/>
      <c r="D11" s="317"/>
      <c r="E11" s="317"/>
      <c r="F11" s="317"/>
      <c r="G11" s="317"/>
      <c r="H11" s="309"/>
      <c r="I11" s="309"/>
      <c r="J11" s="309"/>
      <c r="K11" s="309"/>
      <c r="L11" s="309"/>
      <c r="M11" s="309"/>
      <c r="N11" s="5"/>
      <c r="O11" s="5"/>
      <c r="P11" s="5"/>
      <c r="Q11" s="5"/>
      <c r="R11" s="5"/>
      <c r="S11" s="5"/>
      <c r="T11" s="5"/>
      <c r="U11" s="5"/>
      <c r="V11" s="5"/>
      <c r="W11" s="5"/>
      <c r="X11" s="5"/>
      <c r="Y11" s="5"/>
      <c r="Z11" s="5"/>
      <c r="AA11" s="5"/>
      <c r="AB11" s="5"/>
      <c r="AC11" s="5"/>
      <c r="AD11" s="5"/>
      <c r="AE11" s="5"/>
      <c r="AF11" s="5"/>
      <c r="AG11" s="5"/>
      <c r="AH11" s="5"/>
      <c r="AI11" s="5"/>
      <c r="AJ11" s="5"/>
      <c r="AK11" s="5"/>
    </row>
    <row r="12" spans="1:51" ht="10.5" customHeight="1">
      <c r="A12" s="5"/>
      <c r="B12" s="315"/>
      <c r="C12" s="313"/>
      <c r="D12" s="317"/>
      <c r="E12" s="317"/>
      <c r="F12" s="317"/>
      <c r="G12" s="317"/>
      <c r="H12" s="309"/>
      <c r="I12" s="309"/>
      <c r="J12" s="309"/>
      <c r="K12" s="309"/>
      <c r="L12" s="309"/>
      <c r="M12" s="309"/>
      <c r="N12" s="5"/>
      <c r="O12" s="5"/>
      <c r="P12" s="5"/>
      <c r="Q12" s="5"/>
      <c r="R12" s="5"/>
      <c r="S12" s="5"/>
      <c r="T12" s="5"/>
      <c r="U12" s="5"/>
      <c r="V12" s="5"/>
      <c r="W12" s="5"/>
      <c r="X12" s="5"/>
      <c r="Y12" s="5"/>
      <c r="Z12" s="5"/>
      <c r="AA12" s="5"/>
      <c r="AB12" s="5"/>
      <c r="AC12" s="5"/>
      <c r="AD12" s="5"/>
      <c r="AE12" s="5"/>
      <c r="AF12" s="5"/>
      <c r="AG12" s="5"/>
      <c r="AH12" s="5"/>
      <c r="AI12" s="5"/>
      <c r="AJ12" s="5"/>
      <c r="AK12" s="5"/>
    </row>
    <row r="13" spans="1:51" ht="10.5" customHeight="1">
      <c r="A13" s="5"/>
      <c r="B13" s="315"/>
      <c r="C13" s="313"/>
      <c r="D13" s="317"/>
      <c r="E13" s="317"/>
      <c r="F13" s="317"/>
      <c r="G13" s="317"/>
      <c r="H13" s="309"/>
      <c r="I13" s="309"/>
      <c r="J13" s="309"/>
      <c r="K13" s="309"/>
      <c r="L13" s="309"/>
      <c r="M13" s="309"/>
      <c r="N13" s="5"/>
      <c r="O13" s="5"/>
      <c r="P13" s="5"/>
      <c r="Q13" s="5"/>
      <c r="R13" s="5"/>
      <c r="S13" s="5"/>
      <c r="T13" s="5"/>
      <c r="U13" s="5"/>
      <c r="V13" s="5"/>
      <c r="W13" s="5"/>
      <c r="X13" s="5"/>
      <c r="Y13" s="5"/>
      <c r="Z13" s="5"/>
      <c r="AA13" s="5"/>
      <c r="AB13" s="5"/>
      <c r="AC13" s="5"/>
      <c r="AD13" s="5"/>
      <c r="AE13" s="5"/>
      <c r="AF13" s="5"/>
      <c r="AG13" s="5"/>
      <c r="AH13" s="5"/>
      <c r="AI13" s="5"/>
      <c r="AJ13" s="5"/>
      <c r="AK13" s="5"/>
      <c r="AY13" t="s">
        <v>127</v>
      </c>
    </row>
    <row r="14" spans="1:51" ht="10.5" customHeight="1">
      <c r="A14" s="5"/>
      <c r="B14" s="315"/>
      <c r="C14" s="313"/>
      <c r="D14" s="317"/>
      <c r="E14" s="317"/>
      <c r="F14" s="317"/>
      <c r="G14" s="317"/>
      <c r="H14" s="309"/>
      <c r="I14" s="309"/>
      <c r="J14" s="309"/>
      <c r="K14" s="309"/>
      <c r="L14" s="309"/>
      <c r="M14" s="309"/>
      <c r="N14" s="5"/>
      <c r="O14" s="5"/>
      <c r="P14" s="5"/>
      <c r="Q14" s="5"/>
      <c r="R14" s="5"/>
      <c r="S14" s="5"/>
      <c r="T14" s="5"/>
      <c r="U14" s="5"/>
      <c r="V14" s="5"/>
      <c r="W14" s="5"/>
      <c r="X14" s="5"/>
      <c r="Y14" s="5"/>
      <c r="Z14" s="5"/>
      <c r="AA14" s="5"/>
      <c r="AB14" s="5"/>
      <c r="AC14" s="5"/>
      <c r="AD14" s="5"/>
      <c r="AE14" s="5"/>
      <c r="AF14" s="5"/>
      <c r="AG14" s="5"/>
      <c r="AH14" s="5"/>
      <c r="AI14" s="5"/>
      <c r="AJ14" s="5"/>
      <c r="AK14" s="5"/>
    </row>
    <row r="15" spans="1:51" ht="10.5" customHeight="1">
      <c r="A15" s="5"/>
      <c r="B15" s="315"/>
      <c r="C15" s="313" t="s">
        <v>129</v>
      </c>
      <c r="D15" s="317" t="str">
        <f>K46</f>
        <v/>
      </c>
      <c r="E15" s="317"/>
      <c r="F15" s="309" t="str">
        <f>M46</f>
        <v/>
      </c>
      <c r="G15" s="309"/>
      <c r="H15" s="305" t="str">
        <f>S46</f>
        <v/>
      </c>
      <c r="I15" s="305"/>
      <c r="J15" s="305" t="str">
        <f>W46</f>
        <v>R1 R3</v>
      </c>
      <c r="K15" s="305"/>
      <c r="L15" s="310" t="str">
        <f>X46</f>
        <v/>
      </c>
      <c r="M15" s="310"/>
      <c r="N15" s="5"/>
      <c r="O15" s="5"/>
      <c r="P15" s="5"/>
      <c r="Q15" s="5"/>
      <c r="R15" s="5"/>
      <c r="S15" s="5"/>
      <c r="T15" s="5"/>
      <c r="U15" s="5"/>
      <c r="V15" s="5"/>
      <c r="W15" s="5"/>
      <c r="X15" s="5"/>
      <c r="Y15" s="5"/>
      <c r="Z15" s="5"/>
      <c r="AA15" s="5"/>
      <c r="AB15" s="5"/>
      <c r="AC15" s="5"/>
      <c r="AD15" s="5"/>
      <c r="AE15" s="5"/>
      <c r="AF15" s="5"/>
      <c r="AG15" s="5"/>
      <c r="AH15" s="5"/>
      <c r="AI15" s="5" t="s">
        <v>161</v>
      </c>
      <c r="AJ15" s="5"/>
      <c r="AK15" s="5"/>
      <c r="AU15" t="s">
        <v>150</v>
      </c>
      <c r="AY15" t="s">
        <v>136</v>
      </c>
    </row>
    <row r="16" spans="1:51" ht="10.5" customHeight="1">
      <c r="A16" s="5"/>
      <c r="B16" s="315"/>
      <c r="C16" s="313"/>
      <c r="D16" s="317"/>
      <c r="E16" s="317"/>
      <c r="F16" s="309"/>
      <c r="G16" s="309"/>
      <c r="H16" s="305"/>
      <c r="I16" s="305"/>
      <c r="J16" s="305"/>
      <c r="K16" s="305"/>
      <c r="L16" s="310"/>
      <c r="M16" s="310"/>
      <c r="N16" s="5"/>
      <c r="O16" s="5"/>
      <c r="P16" s="5"/>
      <c r="Q16" s="5"/>
      <c r="R16" s="5"/>
      <c r="S16" s="5"/>
      <c r="T16" s="5"/>
      <c r="U16" s="5"/>
      <c r="V16" s="5"/>
      <c r="W16" s="5"/>
      <c r="X16" s="5"/>
      <c r="Y16" s="5"/>
      <c r="Z16" s="5"/>
      <c r="AA16" s="5"/>
      <c r="AB16" s="5"/>
      <c r="AC16" s="5"/>
      <c r="AD16" s="5"/>
      <c r="AE16" s="5"/>
      <c r="AF16" s="5"/>
      <c r="AG16" s="5"/>
      <c r="AH16" s="5"/>
      <c r="AI16" s="5"/>
      <c r="AJ16" s="5"/>
      <c r="AK16" s="5"/>
    </row>
    <row r="17" spans="1:37" ht="10.5" customHeight="1">
      <c r="A17" s="5"/>
      <c r="B17" s="315"/>
      <c r="C17" s="313"/>
      <c r="D17" s="317"/>
      <c r="E17" s="317"/>
      <c r="F17" s="309"/>
      <c r="G17" s="309"/>
      <c r="H17" s="305"/>
      <c r="I17" s="305"/>
      <c r="J17" s="305"/>
      <c r="K17" s="305"/>
      <c r="L17" s="310"/>
      <c r="M17" s="310"/>
      <c r="N17" s="5"/>
      <c r="O17" s="5"/>
      <c r="P17" s="5"/>
      <c r="Q17" s="5"/>
      <c r="R17" s="5"/>
      <c r="S17" s="5"/>
      <c r="T17" s="5"/>
      <c r="U17" s="5"/>
      <c r="V17" s="5"/>
      <c r="W17" s="5"/>
      <c r="X17" s="5"/>
      <c r="Y17" s="5"/>
      <c r="Z17" s="5"/>
      <c r="AA17" s="5"/>
      <c r="AB17" s="5"/>
      <c r="AC17" s="5"/>
      <c r="AD17" s="5"/>
      <c r="AE17" s="5"/>
      <c r="AF17" s="5"/>
      <c r="AG17" s="5"/>
      <c r="AH17" s="5"/>
      <c r="AI17" s="5" t="s">
        <v>163</v>
      </c>
      <c r="AJ17" s="5"/>
      <c r="AK17" s="5"/>
    </row>
    <row r="18" spans="1:37" ht="10.5" customHeight="1">
      <c r="A18" s="5"/>
      <c r="B18" s="315"/>
      <c r="C18" s="313"/>
      <c r="D18" s="317"/>
      <c r="E18" s="317"/>
      <c r="F18" s="309"/>
      <c r="G18" s="309"/>
      <c r="H18" s="305"/>
      <c r="I18" s="305"/>
      <c r="J18" s="305"/>
      <c r="K18" s="305"/>
      <c r="L18" s="310"/>
      <c r="M18" s="310"/>
      <c r="N18" s="5"/>
      <c r="O18" s="5"/>
      <c r="P18" s="5"/>
      <c r="Q18" s="5"/>
      <c r="R18" s="5"/>
      <c r="S18" s="5"/>
      <c r="T18" s="5"/>
      <c r="U18" s="5"/>
      <c r="V18" s="5"/>
      <c r="W18" s="5"/>
      <c r="X18" s="5"/>
      <c r="Y18" s="5"/>
      <c r="Z18" s="5"/>
      <c r="AA18" s="5"/>
      <c r="AB18" s="5"/>
      <c r="AC18" s="5"/>
      <c r="AD18" s="5"/>
      <c r="AE18" s="5"/>
      <c r="AF18" s="5"/>
      <c r="AG18" s="5"/>
      <c r="AH18" s="5"/>
      <c r="AI18" s="5"/>
      <c r="AJ18" s="5"/>
      <c r="AK18" s="5"/>
    </row>
    <row r="19" spans="1:37" ht="10.5" customHeight="1">
      <c r="A19" s="5"/>
      <c r="B19" s="315"/>
      <c r="C19" s="313"/>
      <c r="D19" s="317"/>
      <c r="E19" s="317"/>
      <c r="F19" s="309"/>
      <c r="G19" s="309"/>
      <c r="H19" s="305"/>
      <c r="I19" s="305"/>
      <c r="J19" s="305"/>
      <c r="K19" s="305"/>
      <c r="L19" s="310"/>
      <c r="M19" s="310"/>
      <c r="N19" s="5"/>
      <c r="O19" s="5"/>
      <c r="P19" s="5"/>
      <c r="Q19" s="5"/>
      <c r="R19" s="5"/>
      <c r="S19" s="5"/>
      <c r="T19" s="5"/>
      <c r="U19" s="5"/>
      <c r="V19" s="5"/>
      <c r="W19" s="5"/>
      <c r="X19" s="5"/>
      <c r="Y19" s="5"/>
      <c r="Z19" s="5"/>
      <c r="AA19" s="5"/>
      <c r="AB19" s="5"/>
      <c r="AC19" s="5"/>
      <c r="AD19" s="5"/>
      <c r="AE19" s="5"/>
      <c r="AF19" s="5"/>
      <c r="AG19" s="5"/>
      <c r="AH19" s="5"/>
      <c r="AI19" s="5" t="s">
        <v>270</v>
      </c>
      <c r="AJ19" s="5"/>
      <c r="AK19" s="5"/>
    </row>
    <row r="20" spans="1:37" ht="10.5" customHeight="1">
      <c r="A20" s="5"/>
      <c r="B20" s="315"/>
      <c r="C20" s="313" t="s">
        <v>133</v>
      </c>
      <c r="D20" s="309" t="str">
        <f>N46</f>
        <v/>
      </c>
      <c r="E20" s="309"/>
      <c r="F20" s="305" t="str">
        <f>T46</f>
        <v/>
      </c>
      <c r="G20" s="305"/>
      <c r="H20" s="305" t="str">
        <f>U46</f>
        <v/>
      </c>
      <c r="I20" s="305"/>
      <c r="J20" s="310" t="str">
        <f>Y46</f>
        <v/>
      </c>
      <c r="K20" s="310"/>
      <c r="L20" s="310" t="str">
        <f>Z46</f>
        <v/>
      </c>
      <c r="M20" s="310"/>
      <c r="N20" s="5"/>
      <c r="O20" s="5"/>
      <c r="P20" s="5"/>
      <c r="Q20" s="5"/>
      <c r="R20" s="5"/>
      <c r="S20" s="5"/>
      <c r="T20" s="5"/>
      <c r="U20" s="5"/>
      <c r="V20" s="5"/>
      <c r="W20" s="5"/>
      <c r="X20" s="5"/>
      <c r="Y20" s="5"/>
      <c r="Z20" s="5"/>
      <c r="AA20" s="5"/>
      <c r="AB20" s="5"/>
      <c r="AC20" s="5"/>
      <c r="AD20" s="5"/>
      <c r="AE20" s="5"/>
      <c r="AF20" s="5"/>
      <c r="AG20" s="5"/>
      <c r="AH20" s="5"/>
      <c r="AI20" s="5"/>
      <c r="AJ20" s="5"/>
      <c r="AK20" s="5"/>
    </row>
    <row r="21" spans="1:37" ht="10.5" customHeight="1">
      <c r="A21" s="5"/>
      <c r="B21" s="315"/>
      <c r="C21" s="313"/>
      <c r="D21" s="309"/>
      <c r="E21" s="309"/>
      <c r="F21" s="305"/>
      <c r="G21" s="305"/>
      <c r="H21" s="305"/>
      <c r="I21" s="305"/>
      <c r="J21" s="310"/>
      <c r="K21" s="310"/>
      <c r="L21" s="310"/>
      <c r="M21" s="310"/>
      <c r="N21" s="5"/>
      <c r="O21" s="5"/>
      <c r="P21" s="5"/>
      <c r="Q21" s="5"/>
      <c r="R21" s="5"/>
      <c r="S21" s="5"/>
      <c r="T21" s="5"/>
      <c r="U21" s="5"/>
      <c r="V21" s="5"/>
      <c r="W21" s="5"/>
      <c r="X21" s="5"/>
      <c r="Y21" s="5"/>
      <c r="Z21" s="5"/>
      <c r="AA21" s="5"/>
      <c r="AB21" s="5"/>
      <c r="AC21" s="5"/>
      <c r="AD21" s="5"/>
      <c r="AE21" s="5"/>
      <c r="AF21" s="5"/>
      <c r="AG21" s="5"/>
      <c r="AH21" s="5"/>
      <c r="AI21" s="5"/>
      <c r="AJ21" s="5"/>
      <c r="AK21" s="5"/>
    </row>
    <row r="22" spans="1:37" ht="10.5" customHeight="1">
      <c r="A22" s="5"/>
      <c r="B22" s="315"/>
      <c r="C22" s="313"/>
      <c r="D22" s="309"/>
      <c r="E22" s="309"/>
      <c r="F22" s="305"/>
      <c r="G22" s="305"/>
      <c r="H22" s="305"/>
      <c r="I22" s="305"/>
      <c r="J22" s="310"/>
      <c r="K22" s="310"/>
      <c r="L22" s="310"/>
      <c r="M22" s="310"/>
      <c r="N22" s="5"/>
      <c r="O22" s="5"/>
      <c r="P22" s="5"/>
      <c r="Q22" s="5"/>
      <c r="R22" s="5"/>
      <c r="S22" s="5"/>
      <c r="T22" s="5"/>
      <c r="U22" s="5"/>
      <c r="V22" s="5"/>
      <c r="W22" s="5"/>
      <c r="X22" s="5"/>
      <c r="Y22" s="5"/>
      <c r="Z22" s="5"/>
      <c r="AA22" s="5"/>
      <c r="AB22" s="5"/>
      <c r="AC22" s="5"/>
      <c r="AD22" s="5"/>
      <c r="AE22" s="5"/>
      <c r="AF22" s="5"/>
      <c r="AG22" s="5"/>
      <c r="AH22" s="5"/>
      <c r="AI22" s="5"/>
      <c r="AJ22" s="5"/>
      <c r="AK22" s="5"/>
    </row>
    <row r="23" spans="1:37" ht="10.5" customHeight="1">
      <c r="A23" s="5"/>
      <c r="B23" s="315"/>
      <c r="C23" s="313"/>
      <c r="D23" s="309"/>
      <c r="E23" s="309"/>
      <c r="F23" s="305"/>
      <c r="G23" s="305"/>
      <c r="H23" s="305"/>
      <c r="I23" s="305"/>
      <c r="J23" s="310"/>
      <c r="K23" s="310"/>
      <c r="L23" s="310"/>
      <c r="M23" s="310"/>
      <c r="N23" s="5"/>
      <c r="O23" s="5"/>
      <c r="P23" s="5"/>
      <c r="Q23" s="5"/>
      <c r="R23" s="5"/>
      <c r="S23" s="5"/>
      <c r="T23" s="5"/>
      <c r="U23" s="5"/>
      <c r="V23" s="5"/>
      <c r="W23" s="5"/>
      <c r="X23" s="5"/>
      <c r="Y23" s="5"/>
      <c r="Z23" s="5"/>
      <c r="AA23" s="5"/>
      <c r="AB23" s="5"/>
      <c r="AC23" s="5"/>
      <c r="AD23" s="5"/>
      <c r="AE23" s="5"/>
      <c r="AF23" s="5"/>
      <c r="AG23" s="5"/>
      <c r="AH23" s="5"/>
      <c r="AI23" s="5"/>
      <c r="AJ23" s="5"/>
      <c r="AK23" s="5"/>
    </row>
    <row r="24" spans="1:37" ht="10.5" customHeight="1">
      <c r="A24" s="5"/>
      <c r="B24" s="315"/>
      <c r="C24" s="313"/>
      <c r="D24" s="309"/>
      <c r="E24" s="309"/>
      <c r="F24" s="305"/>
      <c r="G24" s="305"/>
      <c r="H24" s="305"/>
      <c r="I24" s="305"/>
      <c r="J24" s="310"/>
      <c r="K24" s="310"/>
      <c r="L24" s="310"/>
      <c r="M24" s="310"/>
      <c r="N24" s="5"/>
      <c r="O24" s="5"/>
      <c r="P24" s="5"/>
      <c r="Q24" s="5"/>
      <c r="R24" s="5"/>
      <c r="S24" s="5"/>
      <c r="T24" s="5"/>
      <c r="U24" s="5"/>
      <c r="V24" s="5"/>
      <c r="W24" s="5"/>
      <c r="X24" s="5"/>
      <c r="Y24" s="5"/>
      <c r="Z24" s="5"/>
      <c r="AA24" s="5"/>
      <c r="AB24" s="5"/>
      <c r="AC24" s="5"/>
      <c r="AD24" s="5"/>
      <c r="AE24" s="5"/>
      <c r="AF24" s="5"/>
      <c r="AG24" s="5"/>
      <c r="AH24" s="5"/>
      <c r="AI24" s="5"/>
      <c r="AJ24" s="5"/>
      <c r="AK24" s="5"/>
    </row>
    <row r="25" spans="1:37" ht="10.5" customHeight="1">
      <c r="A25" s="5"/>
      <c r="B25" s="315"/>
      <c r="C25" s="313" t="s">
        <v>128</v>
      </c>
      <c r="D25" s="309" t="str">
        <f>O46</f>
        <v/>
      </c>
      <c r="E25" s="309"/>
      <c r="F25" s="305" t="str">
        <f>V46</f>
        <v/>
      </c>
      <c r="G25" s="305"/>
      <c r="H25" s="310" t="str">
        <f>AA46</f>
        <v/>
      </c>
      <c r="I25" s="310"/>
      <c r="J25" s="311" t="str">
        <f>AD46</f>
        <v>R2</v>
      </c>
      <c r="K25" s="311"/>
      <c r="L25" s="311" t="str">
        <f>AE46</f>
        <v/>
      </c>
      <c r="M25" s="311"/>
      <c r="N25" s="5"/>
      <c r="O25" s="5"/>
      <c r="P25" s="5"/>
      <c r="Q25" s="5"/>
      <c r="R25" s="5"/>
      <c r="S25" s="5"/>
      <c r="T25" s="5"/>
      <c r="U25" s="5"/>
      <c r="V25" s="5"/>
      <c r="W25" s="5"/>
      <c r="X25" s="5"/>
      <c r="Y25" s="5"/>
      <c r="Z25" s="5"/>
      <c r="AA25" s="5"/>
      <c r="AB25" s="5"/>
      <c r="AC25" s="5"/>
      <c r="AD25" s="5"/>
      <c r="AE25" s="5"/>
      <c r="AF25" s="5"/>
      <c r="AG25" s="5"/>
      <c r="AH25" s="5"/>
      <c r="AI25" s="5"/>
      <c r="AJ25" s="5"/>
      <c r="AK25" s="5"/>
    </row>
    <row r="26" spans="1:37" ht="10.5" customHeight="1">
      <c r="A26" s="5"/>
      <c r="B26" s="315"/>
      <c r="C26" s="313"/>
      <c r="D26" s="309"/>
      <c r="E26" s="309"/>
      <c r="F26" s="305"/>
      <c r="G26" s="305"/>
      <c r="H26" s="310"/>
      <c r="I26" s="310"/>
      <c r="J26" s="311"/>
      <c r="K26" s="311"/>
      <c r="L26" s="311"/>
      <c r="M26" s="311"/>
      <c r="N26" s="5"/>
      <c r="O26" s="5"/>
      <c r="P26" s="5"/>
      <c r="Q26" s="5"/>
      <c r="R26" s="5"/>
      <c r="S26" s="5"/>
      <c r="T26" s="5"/>
      <c r="U26" s="5"/>
      <c r="V26" s="5"/>
      <c r="W26" s="5"/>
      <c r="X26" s="5"/>
      <c r="Y26" s="5"/>
      <c r="Z26" s="5"/>
      <c r="AA26" s="5"/>
      <c r="AB26" s="5"/>
      <c r="AC26" s="5"/>
      <c r="AD26" s="5"/>
      <c r="AE26" s="5"/>
      <c r="AF26" s="5"/>
      <c r="AG26" s="5"/>
      <c r="AH26" s="5"/>
      <c r="AI26" s="5"/>
      <c r="AJ26" s="5"/>
      <c r="AK26" s="5"/>
    </row>
    <row r="27" spans="1:37" ht="10.5" customHeight="1">
      <c r="A27" s="5"/>
      <c r="B27" s="315"/>
      <c r="C27" s="313"/>
      <c r="D27" s="309"/>
      <c r="E27" s="309"/>
      <c r="F27" s="305"/>
      <c r="G27" s="305"/>
      <c r="H27" s="310"/>
      <c r="I27" s="310"/>
      <c r="J27" s="311"/>
      <c r="K27" s="311"/>
      <c r="L27" s="311"/>
      <c r="M27" s="311"/>
      <c r="N27" s="5"/>
      <c r="O27" s="5"/>
      <c r="P27" s="5"/>
      <c r="Q27" s="5"/>
      <c r="R27" s="5"/>
      <c r="S27" s="5"/>
      <c r="T27" s="5"/>
      <c r="U27" s="5"/>
      <c r="V27" s="5"/>
      <c r="W27" s="5"/>
      <c r="X27" s="5"/>
      <c r="Y27" s="5"/>
      <c r="Z27" s="5"/>
      <c r="AA27" s="5"/>
      <c r="AB27" s="5"/>
      <c r="AC27" s="5"/>
      <c r="AD27" s="5"/>
      <c r="AE27" s="5"/>
      <c r="AF27" s="5"/>
      <c r="AG27" s="5"/>
      <c r="AH27" s="5"/>
      <c r="AI27" s="5"/>
      <c r="AJ27" s="5"/>
      <c r="AK27" s="5"/>
    </row>
    <row r="28" spans="1:37" ht="10.5" customHeight="1">
      <c r="A28" s="5"/>
      <c r="B28" s="315"/>
      <c r="C28" s="313"/>
      <c r="D28" s="309"/>
      <c r="E28" s="309"/>
      <c r="F28" s="305"/>
      <c r="G28" s="305"/>
      <c r="H28" s="310"/>
      <c r="I28" s="310"/>
      <c r="J28" s="311"/>
      <c r="K28" s="311"/>
      <c r="L28" s="311"/>
      <c r="M28" s="311"/>
      <c r="N28" s="5"/>
      <c r="O28" s="5"/>
      <c r="P28" s="5"/>
      <c r="Q28" s="5"/>
      <c r="R28" s="5"/>
      <c r="S28" s="5"/>
      <c r="T28" s="5"/>
      <c r="U28" s="5"/>
      <c r="V28" s="5"/>
      <c r="W28" s="5"/>
      <c r="X28" s="5"/>
      <c r="Y28" s="5"/>
      <c r="Z28" s="5"/>
      <c r="AA28" s="5"/>
      <c r="AB28" s="5"/>
      <c r="AC28" s="5"/>
      <c r="AD28" s="5"/>
      <c r="AE28" s="5"/>
      <c r="AF28" s="5"/>
      <c r="AG28" s="5"/>
      <c r="AH28" s="5"/>
      <c r="AI28" s="5"/>
      <c r="AJ28" s="5"/>
      <c r="AK28" s="5"/>
    </row>
    <row r="29" spans="1:37" ht="10.5" customHeight="1">
      <c r="A29" s="5"/>
      <c r="B29" s="315"/>
      <c r="C29" s="313"/>
      <c r="D29" s="309"/>
      <c r="E29" s="309"/>
      <c r="F29" s="305"/>
      <c r="G29" s="305"/>
      <c r="H29" s="310"/>
      <c r="I29" s="310"/>
      <c r="J29" s="311"/>
      <c r="K29" s="311"/>
      <c r="L29" s="311"/>
      <c r="M29" s="311"/>
      <c r="N29" s="5"/>
      <c r="O29" s="5"/>
      <c r="P29" s="5"/>
      <c r="Q29" s="5"/>
      <c r="R29" s="5"/>
      <c r="S29" s="5"/>
      <c r="T29" s="5"/>
      <c r="U29" s="5"/>
      <c r="V29" s="5"/>
      <c r="W29" s="5"/>
      <c r="X29" s="5"/>
      <c r="Y29" s="5"/>
      <c r="Z29" s="5"/>
      <c r="AA29" s="5"/>
      <c r="AB29" s="5"/>
      <c r="AC29" s="5"/>
      <c r="AD29" s="5"/>
      <c r="AE29" s="5"/>
      <c r="AF29" s="5"/>
      <c r="AG29" s="5"/>
      <c r="AH29" s="5"/>
      <c r="AI29" s="5"/>
      <c r="AJ29" s="5"/>
      <c r="AK29" s="5"/>
    </row>
    <row r="30" spans="1:37" ht="10.5" customHeight="1">
      <c r="A30" s="5"/>
      <c r="B30" s="315"/>
      <c r="C30" s="313" t="s">
        <v>132</v>
      </c>
      <c r="D30" s="309" t="str">
        <f>P46</f>
        <v/>
      </c>
      <c r="E30" s="309"/>
      <c r="F30" s="310" t="str">
        <f>AB46</f>
        <v/>
      </c>
      <c r="G30" s="310"/>
      <c r="H30" s="310" t="str">
        <f>AC46</f>
        <v/>
      </c>
      <c r="I30" s="310"/>
      <c r="J30" s="311" t="str">
        <f>AF46</f>
        <v/>
      </c>
      <c r="K30" s="311"/>
      <c r="L30" s="311" t="str">
        <f>AG46</f>
        <v/>
      </c>
      <c r="M30" s="311"/>
      <c r="N30" s="5"/>
      <c r="O30" s="5"/>
      <c r="P30" s="5"/>
      <c r="Q30" s="5"/>
      <c r="R30" s="5"/>
      <c r="S30" s="5"/>
      <c r="T30" s="5"/>
      <c r="U30" s="5"/>
      <c r="V30" s="5"/>
      <c r="W30" s="5"/>
      <c r="X30" s="5"/>
      <c r="Y30" s="5"/>
      <c r="Z30" s="5"/>
      <c r="AA30" s="5"/>
      <c r="AB30" s="5"/>
      <c r="AC30" s="5"/>
      <c r="AD30" s="5"/>
      <c r="AE30" s="5"/>
      <c r="AF30" s="5"/>
      <c r="AG30" s="5"/>
      <c r="AH30" s="5"/>
      <c r="AI30" s="5"/>
      <c r="AJ30" s="5"/>
      <c r="AK30" s="5"/>
    </row>
    <row r="31" spans="1:37" ht="10.5" customHeight="1">
      <c r="A31" s="5"/>
      <c r="B31" s="315"/>
      <c r="C31" s="313"/>
      <c r="D31" s="309"/>
      <c r="E31" s="309"/>
      <c r="F31" s="310"/>
      <c r="G31" s="310"/>
      <c r="H31" s="310"/>
      <c r="I31" s="310"/>
      <c r="J31" s="311"/>
      <c r="K31" s="311"/>
      <c r="L31" s="311"/>
      <c r="M31" s="311"/>
      <c r="N31" s="5"/>
      <c r="O31" s="5"/>
      <c r="P31" s="5"/>
      <c r="Q31" s="5"/>
      <c r="R31" s="5"/>
      <c r="S31" s="5"/>
      <c r="T31" s="5"/>
      <c r="U31" s="5"/>
      <c r="V31" s="5"/>
      <c r="W31" s="5"/>
      <c r="X31" s="5"/>
      <c r="Y31" s="5"/>
      <c r="Z31" s="5"/>
      <c r="AA31" s="5"/>
      <c r="AB31" s="5"/>
      <c r="AC31" s="5"/>
      <c r="AD31" s="5"/>
      <c r="AE31" s="5"/>
      <c r="AF31" s="5"/>
      <c r="AG31" s="5"/>
      <c r="AH31" s="5"/>
      <c r="AI31" s="5"/>
      <c r="AJ31" s="5"/>
      <c r="AK31" s="5"/>
    </row>
    <row r="32" spans="1:37" ht="10.5" customHeight="1">
      <c r="A32" s="5"/>
      <c r="B32" s="315"/>
      <c r="C32" s="313"/>
      <c r="D32" s="309"/>
      <c r="E32" s="309"/>
      <c r="F32" s="310"/>
      <c r="G32" s="310"/>
      <c r="H32" s="310"/>
      <c r="I32" s="310"/>
      <c r="J32" s="311"/>
      <c r="K32" s="311"/>
      <c r="L32" s="311"/>
      <c r="M32" s="311"/>
      <c r="N32" s="5"/>
      <c r="O32" s="5"/>
      <c r="P32" s="5"/>
      <c r="Q32" s="5"/>
      <c r="R32" s="5"/>
      <c r="S32" s="5"/>
      <c r="T32" s="5"/>
      <c r="U32" s="5"/>
      <c r="V32" s="5"/>
      <c r="W32" s="5"/>
      <c r="X32" s="5"/>
      <c r="Y32" s="5"/>
      <c r="Z32" s="5"/>
      <c r="AA32" s="5"/>
      <c r="AB32" s="5"/>
      <c r="AC32" s="5"/>
      <c r="AD32" s="5"/>
      <c r="AE32" s="5"/>
      <c r="AF32" s="5"/>
      <c r="AG32" s="5"/>
      <c r="AH32" s="5"/>
      <c r="AI32" s="5"/>
      <c r="AJ32" s="5"/>
      <c r="AK32" s="5"/>
    </row>
    <row r="33" spans="1:37" ht="10.5" customHeight="1">
      <c r="A33" s="5"/>
      <c r="B33" s="315"/>
      <c r="C33" s="313"/>
      <c r="D33" s="309"/>
      <c r="E33" s="309"/>
      <c r="F33" s="310"/>
      <c r="G33" s="310"/>
      <c r="H33" s="310"/>
      <c r="I33" s="310"/>
      <c r="J33" s="311"/>
      <c r="K33" s="311"/>
      <c r="L33" s="311"/>
      <c r="M33" s="311"/>
      <c r="N33" s="5"/>
      <c r="O33" s="5"/>
      <c r="P33" s="5"/>
      <c r="Q33" s="5"/>
      <c r="R33" s="5"/>
      <c r="S33" s="5"/>
      <c r="T33" s="5"/>
      <c r="U33" s="5"/>
      <c r="V33" s="5"/>
      <c r="W33" s="5"/>
      <c r="X33" s="5"/>
      <c r="Y33" s="5"/>
      <c r="Z33" s="5"/>
      <c r="AA33" s="5"/>
      <c r="AB33" s="5"/>
      <c r="AC33" s="5"/>
      <c r="AD33" s="5"/>
      <c r="AE33" s="5"/>
      <c r="AF33" s="5"/>
      <c r="AG33" s="5"/>
      <c r="AH33" s="5"/>
      <c r="AI33" s="5"/>
      <c r="AJ33" s="5"/>
      <c r="AK33" s="5"/>
    </row>
    <row r="34" spans="1:37" ht="10.5" customHeight="1">
      <c r="A34" s="5"/>
      <c r="B34" s="316"/>
      <c r="C34" s="313"/>
      <c r="D34" s="309"/>
      <c r="E34" s="309"/>
      <c r="F34" s="310"/>
      <c r="G34" s="310"/>
      <c r="H34" s="310"/>
      <c r="I34" s="310"/>
      <c r="J34" s="311"/>
      <c r="K34" s="311"/>
      <c r="L34" s="311"/>
      <c r="M34" s="311"/>
      <c r="N34" s="5"/>
      <c r="O34" s="5"/>
      <c r="P34" s="5"/>
      <c r="Q34" s="5"/>
      <c r="R34" s="5"/>
      <c r="S34" s="5"/>
      <c r="T34" s="5"/>
      <c r="U34" s="5"/>
      <c r="V34" s="5"/>
      <c r="W34" s="5"/>
      <c r="X34" s="5"/>
      <c r="Y34" s="5"/>
      <c r="Z34" s="5"/>
      <c r="AA34" s="5"/>
      <c r="AB34" s="5"/>
      <c r="AC34" s="5"/>
      <c r="AD34" s="5"/>
      <c r="AE34" s="5"/>
      <c r="AF34" s="5"/>
      <c r="AG34" s="5"/>
      <c r="AH34" s="5"/>
      <c r="AI34" s="5"/>
      <c r="AJ34" s="5"/>
      <c r="AK34" s="5"/>
    </row>
    <row r="35" spans="1:37">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c r="A37" s="5"/>
      <c r="B37" s="5"/>
      <c r="C37" s="5"/>
      <c r="D37" s="5"/>
      <c r="E37" s="5"/>
      <c r="F37" s="5"/>
      <c r="G37" s="5"/>
      <c r="H37" s="5"/>
      <c r="I37" s="5"/>
      <c r="J37" s="5"/>
      <c r="K37" s="5"/>
      <c r="L37" s="49"/>
      <c r="M37" s="25" t="s">
        <v>105</v>
      </c>
      <c r="N37" s="5"/>
      <c r="O37" s="5"/>
      <c r="P37" s="5"/>
      <c r="Q37" s="5"/>
      <c r="R37" s="5"/>
      <c r="S37" s="5"/>
      <c r="T37" s="5"/>
      <c r="U37" s="5"/>
      <c r="V37" s="5"/>
      <c r="W37" s="5"/>
      <c r="X37" s="5"/>
      <c r="Y37" s="5"/>
      <c r="Z37" s="5"/>
      <c r="AA37" s="5"/>
      <c r="AB37" s="5"/>
      <c r="AC37" s="5"/>
      <c r="AD37" s="5"/>
      <c r="AE37" s="5"/>
      <c r="AF37" s="5"/>
      <c r="AG37" s="5"/>
      <c r="AH37" s="5"/>
      <c r="AI37" s="5"/>
      <c r="AJ37" s="5"/>
      <c r="AK37" s="5"/>
    </row>
    <row r="38" spans="1:37">
      <c r="A38" s="5"/>
      <c r="B38" s="5"/>
      <c r="C38" s="306" t="s">
        <v>92</v>
      </c>
      <c r="D38" s="306"/>
      <c r="E38" s="306"/>
      <c r="F38" s="306" t="s">
        <v>93</v>
      </c>
      <c r="G38" s="306"/>
      <c r="H38" s="5"/>
      <c r="I38" s="5"/>
      <c r="J38" s="5"/>
      <c r="K38" s="5"/>
      <c r="L38" s="22"/>
      <c r="M38" s="25" t="s">
        <v>137</v>
      </c>
      <c r="N38" s="5"/>
      <c r="O38" s="5"/>
      <c r="P38" s="5"/>
      <c r="Q38" s="5"/>
      <c r="R38" s="5"/>
      <c r="S38" s="5"/>
      <c r="T38" s="5"/>
      <c r="U38" s="5"/>
      <c r="V38" s="5"/>
      <c r="W38" s="5"/>
      <c r="X38" s="5"/>
      <c r="Y38" s="5"/>
      <c r="Z38" s="5"/>
      <c r="AA38" s="5"/>
      <c r="AB38" s="5"/>
      <c r="AC38" s="5"/>
      <c r="AD38" s="5"/>
      <c r="AE38" s="5"/>
      <c r="AF38" s="5"/>
      <c r="AG38" s="5"/>
      <c r="AH38" s="5"/>
      <c r="AI38" s="5"/>
      <c r="AJ38" s="5"/>
      <c r="AK38" s="5"/>
    </row>
    <row r="39" spans="1:37">
      <c r="A39" s="5"/>
      <c r="B39" s="5"/>
      <c r="C39" s="308">
        <f>IF(AVERAGE(F43:F45)=1,0,AVERAGE(F43:F45))</f>
        <v>10.666666666666666</v>
      </c>
      <c r="D39" s="308"/>
      <c r="E39" s="308"/>
      <c r="F39" s="307" t="str">
        <f>IF(AND(C39&gt;=0,C39&lt;3),"ACEPTABLE",IF(AND(C39&gt;=3,C39&lt;6),"MODERADA","INACEPTABLE"))</f>
        <v>INACEPTABLE</v>
      </c>
      <c r="G39" s="307"/>
      <c r="H39" s="5"/>
      <c r="I39" s="5"/>
      <c r="J39" s="5"/>
      <c r="K39" s="5"/>
      <c r="L39" s="24"/>
      <c r="M39" s="25" t="s">
        <v>138</v>
      </c>
      <c r="N39" s="5"/>
      <c r="O39" s="5"/>
      <c r="P39" s="5"/>
      <c r="Q39" s="5"/>
      <c r="R39" s="5"/>
      <c r="S39" s="5"/>
      <c r="T39" s="5"/>
      <c r="U39" s="5"/>
      <c r="V39" s="5"/>
      <c r="W39" s="5"/>
      <c r="X39" s="5"/>
      <c r="Y39" s="5"/>
      <c r="Z39" s="5"/>
      <c r="AA39" s="5"/>
      <c r="AB39" s="5"/>
      <c r="AC39" s="5"/>
      <c r="AD39" s="5"/>
      <c r="AE39" s="5"/>
      <c r="AF39" s="5"/>
      <c r="AG39" s="5"/>
      <c r="AH39" s="5"/>
      <c r="AI39" s="5"/>
      <c r="AJ39" s="5"/>
      <c r="AK39" s="5"/>
    </row>
    <row r="40" spans="1:37">
      <c r="A40" s="5"/>
      <c r="B40" s="5"/>
      <c r="C40" s="5"/>
      <c r="D40" s="5"/>
      <c r="E40" s="5"/>
      <c r="F40" s="5"/>
      <c r="G40" s="5"/>
      <c r="H40" s="5"/>
      <c r="I40" s="5"/>
      <c r="J40" s="5"/>
      <c r="K40" s="5"/>
      <c r="L40" s="34"/>
      <c r="M40" s="25" t="s">
        <v>139</v>
      </c>
      <c r="N40" s="5"/>
      <c r="O40" s="5"/>
      <c r="P40" s="5"/>
      <c r="Q40" s="5"/>
      <c r="R40" s="5"/>
      <c r="S40" s="5"/>
      <c r="T40" s="5"/>
      <c r="U40" s="5"/>
      <c r="V40" s="5"/>
      <c r="W40" s="5"/>
      <c r="X40" s="5"/>
      <c r="Y40" s="5"/>
      <c r="Z40" s="5"/>
      <c r="AA40" s="5"/>
      <c r="AB40" s="5"/>
      <c r="AC40" s="5"/>
      <c r="AD40" s="5"/>
      <c r="AE40" s="5"/>
      <c r="AF40" s="5"/>
      <c r="AG40" s="5"/>
      <c r="AH40" s="5"/>
      <c r="AI40" s="5"/>
      <c r="AJ40" s="5"/>
      <c r="AK40" s="5"/>
    </row>
    <row r="41" spans="1:37">
      <c r="A41" s="5"/>
      <c r="B41" s="5"/>
      <c r="C41" s="5"/>
      <c r="D41" s="5"/>
      <c r="E41" s="5"/>
      <c r="F41" s="5"/>
      <c r="G41" s="5"/>
      <c r="H41" s="5"/>
      <c r="I41" s="5"/>
      <c r="J41" s="5"/>
      <c r="K41" s="5"/>
      <c r="L41" s="35"/>
      <c r="M41" s="25" t="s">
        <v>107</v>
      </c>
      <c r="N41" s="5"/>
      <c r="O41" s="5"/>
      <c r="P41" s="5"/>
      <c r="Q41" s="5"/>
      <c r="R41" s="5"/>
      <c r="S41" s="5"/>
      <c r="T41" s="5"/>
      <c r="U41" s="5"/>
      <c r="V41" s="5"/>
      <c r="W41" s="5"/>
      <c r="X41" s="5"/>
      <c r="Y41" s="5"/>
      <c r="Z41" s="5"/>
      <c r="AA41" s="5"/>
      <c r="AB41" s="5"/>
      <c r="AC41" s="5"/>
      <c r="AD41" s="5"/>
      <c r="AE41" s="5"/>
      <c r="AF41" s="5"/>
      <c r="AG41" s="5"/>
      <c r="AH41" s="5"/>
      <c r="AI41" s="5"/>
      <c r="AJ41" s="5"/>
      <c r="AK41" s="5"/>
    </row>
    <row r="42" spans="1:37" ht="25.5" hidden="1">
      <c r="A42" s="21"/>
      <c r="B42" s="28" t="s">
        <v>68</v>
      </c>
      <c r="C42" s="26" t="s">
        <v>96</v>
      </c>
      <c r="D42" s="27" t="s">
        <v>95</v>
      </c>
      <c r="E42" s="33" t="s">
        <v>118</v>
      </c>
      <c r="F42" s="32" t="s">
        <v>117</v>
      </c>
      <c r="G42" s="33" t="s">
        <v>119</v>
      </c>
      <c r="H42" s="32" t="s">
        <v>120</v>
      </c>
      <c r="I42" s="27" t="s">
        <v>277</v>
      </c>
      <c r="J42" s="27" t="s">
        <v>140</v>
      </c>
      <c r="K42" s="27" t="s">
        <v>278</v>
      </c>
      <c r="L42" s="27" t="s">
        <v>141</v>
      </c>
      <c r="M42" s="27" t="s">
        <v>142</v>
      </c>
      <c r="N42" s="27" t="s">
        <v>279</v>
      </c>
      <c r="O42" s="27" t="s">
        <v>280</v>
      </c>
      <c r="P42" s="27" t="s">
        <v>281</v>
      </c>
      <c r="Q42" s="27" t="s">
        <v>143</v>
      </c>
      <c r="R42" s="36" t="s">
        <v>144</v>
      </c>
      <c r="S42" s="38" t="s">
        <v>145</v>
      </c>
      <c r="T42" s="38" t="s">
        <v>146</v>
      </c>
      <c r="U42" s="38" t="s">
        <v>147</v>
      </c>
      <c r="V42" s="38" t="s">
        <v>148</v>
      </c>
      <c r="W42" s="36" t="s">
        <v>149</v>
      </c>
      <c r="X42" s="36" t="s">
        <v>151</v>
      </c>
      <c r="Y42" s="36" t="s">
        <v>152</v>
      </c>
      <c r="Z42" s="36" t="s">
        <v>153</v>
      </c>
      <c r="AA42" s="36" t="s">
        <v>154</v>
      </c>
      <c r="AB42" s="36" t="s">
        <v>155</v>
      </c>
      <c r="AC42" s="36" t="s">
        <v>156</v>
      </c>
      <c r="AD42" s="36" t="s">
        <v>157</v>
      </c>
      <c r="AE42" s="36" t="s">
        <v>158</v>
      </c>
      <c r="AF42" s="36" t="s">
        <v>159</v>
      </c>
      <c r="AG42" s="36" t="s">
        <v>160</v>
      </c>
      <c r="AH42" s="36"/>
      <c r="AI42" s="36"/>
      <c r="AJ42" s="27"/>
      <c r="AK42" s="33"/>
    </row>
    <row r="43" spans="1:37" hidden="1">
      <c r="A43" s="29"/>
      <c r="B43" s="143" t="str">
        <f>'PLE-PIN-F001'!B19</f>
        <v>R1</v>
      </c>
      <c r="C43" s="143">
        <f>'PLE-PIN-F001'!K20</f>
        <v>4</v>
      </c>
      <c r="D43" s="143">
        <f>'PLE-PIN-F001'!M20</f>
        <v>4</v>
      </c>
      <c r="E43" s="144">
        <f t="shared" ref="E43:E45" si="0">C43*D43</f>
        <v>16</v>
      </c>
      <c r="F43" s="145">
        <f t="shared" ref="F43:F45" si="1">H43*G43</f>
        <v>8</v>
      </c>
      <c r="G43" s="144">
        <f>'PLE-PIN-F001'!AF21</f>
        <v>2</v>
      </c>
      <c r="H43" s="144">
        <f>'PLE-PIN-F001'!AH21</f>
        <v>4</v>
      </c>
      <c r="I43" s="143" t="str">
        <f t="shared" ref="I43:I45" si="2">IF(AND($G43=1,$H43=1),$B43,"")</f>
        <v/>
      </c>
      <c r="J43" s="143" t="str">
        <f t="shared" ref="J43:J45" si="3">IF(AND($G43=1,$H43=2),$B43,"")</f>
        <v/>
      </c>
      <c r="K43" s="143" t="str">
        <f t="shared" ref="K43:K45" si="4">IF(AND($G43=2,$H43=1),$B43,"")</f>
        <v/>
      </c>
      <c r="L43" s="146" t="str">
        <f t="shared" ref="L43:L45" si="5">IF(AND($G43=1,$H43=3),$B43,"")</f>
        <v/>
      </c>
      <c r="M43" s="146" t="str">
        <f t="shared" ref="M43:M45" si="6">IF(AND($G43=2,$H43=2),$B43,"")</f>
        <v/>
      </c>
      <c r="N43" s="146" t="str">
        <f t="shared" ref="N43:N45" si="7">IF(AND($G43=3,$H43=1),$B43,"")</f>
        <v/>
      </c>
      <c r="O43" s="146" t="str">
        <f t="shared" ref="O43:O45" si="8">IF(AND($G43=4,$H43=1),$B43,"")</f>
        <v/>
      </c>
      <c r="P43" s="146" t="str">
        <f t="shared" ref="P43:P45" si="9">IF(AND($G43=5,$H43=1),$B43,"")</f>
        <v/>
      </c>
      <c r="Q43" s="146" t="str">
        <f t="shared" ref="Q43:Q45" si="10">IF(AND($G43=1,$H43=4),$B43,"")</f>
        <v/>
      </c>
      <c r="R43" s="146" t="str">
        <f t="shared" ref="R43:R45" si="11">IF(AND($G43=1,$H43=5),$B43,"")</f>
        <v/>
      </c>
      <c r="S43" s="146"/>
      <c r="T43" s="146" t="str">
        <f t="shared" ref="T43:T45" si="12">IF(AND($G43=3,$H43=2),$B43,"")</f>
        <v/>
      </c>
      <c r="U43" s="146" t="str">
        <f t="shared" ref="U43:U45" si="13">IF(AND($G43=3,$H43=3),$B43,"")</f>
        <v/>
      </c>
      <c r="V43" s="146" t="str">
        <f t="shared" ref="V43:V45" si="14">IF(AND($G43=4,$H43=2),$B43,"")</f>
        <v/>
      </c>
      <c r="W43" s="146" t="str">
        <f t="shared" ref="W43:W45" si="15">IF(AND($G43=2,$H43=4),$B43,"")</f>
        <v>R1</v>
      </c>
      <c r="X43" s="146" t="str">
        <f t="shared" ref="X43:X45" si="16">IF(AND($G43=2,$H43=5),$B43,"")</f>
        <v/>
      </c>
      <c r="Y43" s="146" t="str">
        <f t="shared" ref="Y43:Y45" si="17">IF(AND($G43=3,$H43=4),$B43,"")</f>
        <v/>
      </c>
      <c r="Z43" s="146" t="str">
        <f t="shared" ref="Z43:Z45" si="18">IF(AND($G43=3,$H43=5),$B43,"")</f>
        <v/>
      </c>
      <c r="AA43" s="146" t="str">
        <f t="shared" ref="AA43:AA45" si="19">IF(AND($G43=4,$H43=3),$B43,"")</f>
        <v/>
      </c>
      <c r="AB43" s="146" t="str">
        <f t="shared" ref="AB43:AB45" si="20">IF(AND($G43=5,$H43=2),$B43,"")</f>
        <v/>
      </c>
      <c r="AC43" s="146" t="str">
        <f t="shared" ref="AC43:AC45" si="21">IF(AND($G43=5,$H43=3),$B43,"")</f>
        <v/>
      </c>
      <c r="AD43" s="146" t="str">
        <f t="shared" ref="AD43:AD45" si="22">IF(AND($G43=4,$H43=4),$B43,"")</f>
        <v/>
      </c>
      <c r="AE43" s="146" t="str">
        <f t="shared" ref="AE43:AE45" si="23">IF(AND($G43=4,$H43=5),$B43,"")</f>
        <v/>
      </c>
      <c r="AF43" s="146" t="str">
        <f t="shared" ref="AF43:AF45" si="24">IF(AND($G43=5,$H43=4),$B43,"")</f>
        <v/>
      </c>
      <c r="AG43" s="146" t="str">
        <f t="shared" ref="AG43:AG45" si="25">IF(AND($G43=5,$H43=5),$B43,"")</f>
        <v/>
      </c>
      <c r="AH43" s="37"/>
      <c r="AI43" s="37"/>
      <c r="AJ43" s="29"/>
    </row>
    <row r="44" spans="1:37" hidden="1">
      <c r="A44" s="29"/>
      <c r="B44" s="143" t="str">
        <f>'PLE-PIN-F001'!B20</f>
        <v>R2</v>
      </c>
      <c r="C44" s="143">
        <f>'PLE-PIN-F001'!K21</f>
        <v>4</v>
      </c>
      <c r="D44" s="143">
        <f>'PLE-PIN-F001'!M21</f>
        <v>4</v>
      </c>
      <c r="E44" s="144">
        <f t="shared" si="0"/>
        <v>16</v>
      </c>
      <c r="F44" s="145">
        <f t="shared" si="1"/>
        <v>16</v>
      </c>
      <c r="G44" s="144">
        <f>'PLE-PIN-F001'!AF20</f>
        <v>4</v>
      </c>
      <c r="H44" s="144">
        <f>'PLE-PIN-F001'!AH20</f>
        <v>4</v>
      </c>
      <c r="I44" s="143" t="str">
        <f t="shared" si="2"/>
        <v/>
      </c>
      <c r="J44" s="143" t="str">
        <f t="shared" si="3"/>
        <v/>
      </c>
      <c r="K44" s="143" t="str">
        <f t="shared" si="4"/>
        <v/>
      </c>
      <c r="L44" s="146" t="str">
        <f t="shared" si="5"/>
        <v/>
      </c>
      <c r="M44" s="146" t="str">
        <f t="shared" si="6"/>
        <v/>
      </c>
      <c r="N44" s="146" t="str">
        <f t="shared" si="7"/>
        <v/>
      </c>
      <c r="O44" s="146" t="str">
        <f t="shared" si="8"/>
        <v/>
      </c>
      <c r="P44" s="146" t="str">
        <f t="shared" si="9"/>
        <v/>
      </c>
      <c r="Q44" s="146" t="str">
        <f t="shared" si="10"/>
        <v/>
      </c>
      <c r="R44" s="146" t="str">
        <f t="shared" si="11"/>
        <v/>
      </c>
      <c r="S44" s="146"/>
      <c r="T44" s="146" t="str">
        <f t="shared" si="12"/>
        <v/>
      </c>
      <c r="U44" s="146" t="str">
        <f t="shared" si="13"/>
        <v/>
      </c>
      <c r="V44" s="146" t="str">
        <f t="shared" si="14"/>
        <v/>
      </c>
      <c r="W44" s="146" t="str">
        <f t="shared" si="15"/>
        <v/>
      </c>
      <c r="X44" s="146" t="str">
        <f t="shared" si="16"/>
        <v/>
      </c>
      <c r="Y44" s="146" t="str">
        <f t="shared" si="17"/>
        <v/>
      </c>
      <c r="Z44" s="146" t="str">
        <f t="shared" si="18"/>
        <v/>
      </c>
      <c r="AA44" s="146" t="str">
        <f t="shared" si="19"/>
        <v/>
      </c>
      <c r="AB44" s="146" t="str">
        <f t="shared" si="20"/>
        <v/>
      </c>
      <c r="AC44" s="146" t="str">
        <f t="shared" si="21"/>
        <v/>
      </c>
      <c r="AD44" s="146" t="str">
        <f t="shared" si="22"/>
        <v>R2</v>
      </c>
      <c r="AE44" s="146" t="str">
        <f t="shared" si="23"/>
        <v/>
      </c>
      <c r="AF44" s="146" t="str">
        <f t="shared" si="24"/>
        <v/>
      </c>
      <c r="AG44" s="146" t="str">
        <f t="shared" si="25"/>
        <v/>
      </c>
      <c r="AH44" s="37"/>
      <c r="AI44" s="37"/>
      <c r="AJ44" s="29"/>
    </row>
    <row r="45" spans="1:37" hidden="1">
      <c r="A45" s="29"/>
      <c r="B45" s="143" t="str">
        <f>'PLE-PIN-F001'!B21</f>
        <v>R3</v>
      </c>
      <c r="C45" s="143">
        <f>'PLE-PIN-F001'!K22</f>
        <v>0</v>
      </c>
      <c r="D45" s="143">
        <f>'PLE-PIN-F001'!M22</f>
        <v>0</v>
      </c>
      <c r="E45" s="144">
        <f t="shared" si="0"/>
        <v>0</v>
      </c>
      <c r="F45" s="145">
        <f t="shared" si="1"/>
        <v>8</v>
      </c>
      <c r="G45" s="144">
        <f>'PLE-PIN-F001'!AF21</f>
        <v>2</v>
      </c>
      <c r="H45" s="144">
        <f>'PLE-PIN-F001'!AH21</f>
        <v>4</v>
      </c>
      <c r="I45" s="143" t="str">
        <f t="shared" si="2"/>
        <v/>
      </c>
      <c r="J45" s="143" t="str">
        <f t="shared" si="3"/>
        <v/>
      </c>
      <c r="K45" s="143" t="str">
        <f t="shared" si="4"/>
        <v/>
      </c>
      <c r="L45" s="146" t="str">
        <f t="shared" si="5"/>
        <v/>
      </c>
      <c r="M45" s="146" t="str">
        <f t="shared" si="6"/>
        <v/>
      </c>
      <c r="N45" s="146" t="str">
        <f t="shared" si="7"/>
        <v/>
      </c>
      <c r="O45" s="146" t="str">
        <f t="shared" si="8"/>
        <v/>
      </c>
      <c r="P45" s="146" t="str">
        <f t="shared" si="9"/>
        <v/>
      </c>
      <c r="Q45" s="146" t="str">
        <f t="shared" si="10"/>
        <v/>
      </c>
      <c r="R45" s="146" t="str">
        <f t="shared" si="11"/>
        <v/>
      </c>
      <c r="S45" s="146"/>
      <c r="T45" s="146" t="str">
        <f t="shared" si="12"/>
        <v/>
      </c>
      <c r="U45" s="146" t="str">
        <f t="shared" si="13"/>
        <v/>
      </c>
      <c r="V45" s="146" t="str">
        <f t="shared" si="14"/>
        <v/>
      </c>
      <c r="W45" s="146" t="str">
        <f t="shared" si="15"/>
        <v>R3</v>
      </c>
      <c r="X45" s="146" t="str">
        <f t="shared" si="16"/>
        <v/>
      </c>
      <c r="Y45" s="146" t="str">
        <f t="shared" si="17"/>
        <v/>
      </c>
      <c r="Z45" s="146" t="str">
        <f t="shared" si="18"/>
        <v/>
      </c>
      <c r="AA45" s="146" t="str">
        <f t="shared" si="19"/>
        <v/>
      </c>
      <c r="AB45" s="146" t="str">
        <f t="shared" si="20"/>
        <v/>
      </c>
      <c r="AC45" s="146" t="str">
        <f t="shared" si="21"/>
        <v/>
      </c>
      <c r="AD45" s="146" t="str">
        <f t="shared" si="22"/>
        <v/>
      </c>
      <c r="AE45" s="146" t="str">
        <f t="shared" si="23"/>
        <v/>
      </c>
      <c r="AF45" s="146" t="str">
        <f t="shared" si="24"/>
        <v/>
      </c>
      <c r="AG45" s="146" t="str">
        <f t="shared" si="25"/>
        <v/>
      </c>
      <c r="AH45" s="37"/>
      <c r="AI45" s="37"/>
      <c r="AJ45" s="29"/>
    </row>
    <row r="46" spans="1:37" ht="65.25" hidden="1" customHeight="1">
      <c r="A46" s="21"/>
      <c r="B46" s="147"/>
      <c r="C46" s="147"/>
      <c r="D46" s="147"/>
      <c r="E46" s="148"/>
      <c r="F46" s="148"/>
      <c r="G46" s="148"/>
      <c r="H46" s="148"/>
      <c r="I46" s="149" t="str">
        <f t="shared" ref="I46:V46" si="26">TRIM(CONCATENATE(I43," ",I44," ",I45))</f>
        <v/>
      </c>
      <c r="J46" s="149" t="str">
        <f t="shared" si="26"/>
        <v/>
      </c>
      <c r="K46" s="149" t="str">
        <f t="shared" si="26"/>
        <v/>
      </c>
      <c r="L46" s="149" t="str">
        <f t="shared" si="26"/>
        <v/>
      </c>
      <c r="M46" s="149" t="str">
        <f t="shared" si="26"/>
        <v/>
      </c>
      <c r="N46" s="149" t="str">
        <f t="shared" si="26"/>
        <v/>
      </c>
      <c r="O46" s="149" t="str">
        <f t="shared" si="26"/>
        <v/>
      </c>
      <c r="P46" s="149" t="str">
        <f t="shared" si="26"/>
        <v/>
      </c>
      <c r="Q46" s="149" t="str">
        <f t="shared" si="26"/>
        <v/>
      </c>
      <c r="R46" s="149" t="str">
        <f t="shared" si="26"/>
        <v/>
      </c>
      <c r="S46" s="149" t="str">
        <f t="shared" si="26"/>
        <v/>
      </c>
      <c r="T46" s="149" t="str">
        <f t="shared" si="26"/>
        <v/>
      </c>
      <c r="U46" s="149" t="str">
        <f t="shared" si="26"/>
        <v/>
      </c>
      <c r="V46" s="149" t="str">
        <f t="shared" si="26"/>
        <v/>
      </c>
      <c r="W46" s="149" t="str">
        <f>TRIM(CONCATENATE(W43," ",W44," ",W45))</f>
        <v>R1 R3</v>
      </c>
      <c r="X46" s="149" t="str">
        <f t="shared" ref="X46" si="27">TRIM(CONCATENATE(X43," ",X44," ",X45))</f>
        <v/>
      </c>
      <c r="Y46" s="149" t="str">
        <f t="shared" ref="Y46" si="28">TRIM(CONCATENATE(Y43," ",Y44," ",Y45))</f>
        <v/>
      </c>
      <c r="Z46" s="149" t="str">
        <f t="shared" ref="Z46" si="29">TRIM(CONCATENATE(Z43," ",Z44," ",Z45))</f>
        <v/>
      </c>
      <c r="AA46" s="149" t="str">
        <f t="shared" ref="AA46" si="30">TRIM(CONCATENATE(AA43," ",AA44," ",AA45))</f>
        <v/>
      </c>
      <c r="AB46" s="149" t="str">
        <f t="shared" ref="AB46" si="31">TRIM(CONCATENATE(AB43," ",AB44," ",AB45))</f>
        <v/>
      </c>
      <c r="AC46" s="149" t="str">
        <f t="shared" ref="AC46" si="32">TRIM(CONCATENATE(AC43," ",AC44," ",AC45))</f>
        <v/>
      </c>
      <c r="AD46" s="149" t="str">
        <f t="shared" ref="AD46" si="33">TRIM(CONCATENATE(AD43," ",AD44," ",AD45))</f>
        <v>R2</v>
      </c>
      <c r="AE46" s="149" t="str">
        <f t="shared" ref="AE46" si="34">TRIM(CONCATENATE(AE43," ",AE44," ",AE45))</f>
        <v/>
      </c>
      <c r="AF46" s="149" t="str">
        <f t="shared" ref="AF46" si="35">TRIM(CONCATENATE(AF43," ",AF44," ",AF45))</f>
        <v/>
      </c>
      <c r="AG46" s="149" t="str">
        <f t="shared" ref="AG46" si="36">TRIM(CONCATENATE(AG43," ",AG44," ",AG45))</f>
        <v/>
      </c>
      <c r="AH46" s="36"/>
      <c r="AI46" s="36"/>
      <c r="AJ46" s="27"/>
    </row>
    <row r="47" spans="1:37">
      <c r="A47" s="21"/>
      <c r="B47" s="21"/>
      <c r="C47" s="21"/>
      <c r="D47" s="21"/>
      <c r="E47" s="21"/>
      <c r="F47" s="21"/>
      <c r="G47" s="5"/>
      <c r="H47" s="5"/>
      <c r="I47" s="5"/>
      <c r="J47" s="5"/>
      <c r="K47" s="5"/>
      <c r="L47" s="8"/>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c r="A48" s="21"/>
      <c r="B48" s="21"/>
      <c r="C48" s="21"/>
      <c r="D48" s="21"/>
      <c r="E48" s="21"/>
      <c r="F48" s="21"/>
      <c r="G48" s="5"/>
      <c r="H48" s="5"/>
      <c r="I48" s="5"/>
      <c r="J48" s="5"/>
      <c r="K48" s="5"/>
      <c r="L48" s="8"/>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c r="A49" s="21"/>
      <c r="B49" s="21"/>
      <c r="C49" s="21"/>
      <c r="D49" s="21"/>
      <c r="E49" s="21"/>
      <c r="F49" s="21"/>
      <c r="G49" s="5"/>
      <c r="H49" s="5"/>
      <c r="I49" s="5"/>
      <c r="J49" s="5"/>
      <c r="K49" s="5"/>
      <c r="L49" s="8"/>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c r="A50" s="5"/>
      <c r="B50" s="5"/>
      <c r="C50" s="5"/>
      <c r="D50" s="5"/>
      <c r="E50" s="5"/>
      <c r="F50" s="21"/>
      <c r="G50" s="5"/>
      <c r="H50" s="5"/>
      <c r="I50" s="5"/>
      <c r="J50" s="5"/>
      <c r="K50" s="5"/>
      <c r="L50" s="8"/>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c r="A51" s="5"/>
      <c r="B51" s="5"/>
      <c r="C51" s="5"/>
      <c r="D51" s="5"/>
      <c r="E51" s="5"/>
      <c r="F51" s="21"/>
      <c r="G51" s="5"/>
      <c r="H51" s="5"/>
      <c r="I51" s="5"/>
      <c r="J51" s="5"/>
      <c r="K51" s="5"/>
      <c r="L51" s="8"/>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c r="A52" s="5"/>
      <c r="B52" s="5"/>
      <c r="C52" s="5"/>
      <c r="D52" s="5"/>
      <c r="E52" s="5"/>
      <c r="F52" s="21"/>
      <c r="G52" s="5"/>
      <c r="H52" s="5"/>
      <c r="I52" s="5"/>
      <c r="J52" s="5"/>
      <c r="K52" s="5"/>
      <c r="L52" s="8"/>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c r="A53" s="5"/>
      <c r="B53" s="5"/>
      <c r="C53" s="5"/>
      <c r="D53" s="5"/>
      <c r="E53" s="5"/>
      <c r="F53" s="21"/>
      <c r="G53" s="5"/>
      <c r="H53" s="5"/>
      <c r="I53" s="5"/>
      <c r="J53" s="5"/>
      <c r="K53" s="5"/>
      <c r="L53" s="8"/>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c r="A54" s="5"/>
      <c r="B54" s="5"/>
      <c r="C54" s="5"/>
      <c r="D54" s="5"/>
      <c r="E54" s="5"/>
      <c r="F54" s="21"/>
      <c r="G54" s="5"/>
      <c r="H54" s="5"/>
      <c r="I54" s="5"/>
      <c r="J54" s="5"/>
      <c r="K54" s="5"/>
      <c r="L54" s="8"/>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c r="A55" s="5"/>
      <c r="B55" s="5"/>
      <c r="C55" s="5"/>
      <c r="D55" s="5"/>
      <c r="E55" s="5"/>
      <c r="F55" s="21"/>
      <c r="G55" s="5"/>
      <c r="H55" s="5"/>
      <c r="I55" s="5"/>
      <c r="J55" s="5"/>
      <c r="K55" s="5"/>
      <c r="L55" s="8"/>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c r="A56" s="5"/>
      <c r="B56" s="5"/>
      <c r="C56" s="5"/>
      <c r="D56" s="5"/>
      <c r="E56" s="5"/>
      <c r="F56" s="21"/>
      <c r="G56" s="5"/>
      <c r="H56" s="5"/>
      <c r="I56" s="5"/>
      <c r="J56" s="5"/>
      <c r="K56" s="5"/>
      <c r="L56" s="8"/>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8" s="5" customFormat="1"/>
    <row r="69" s="5" customFormat="1"/>
  </sheetData>
  <sheetProtection algorithmName="SHA-512" hashValue="6yHtCGBeup9Zg4LhRHEIcR/elrbO/hKQZzGtXkrubFKoa7n7QGqyN/ZUIaSgj2QQ6lMmDdg3yPSwND52PHVktw==" saltValue="odiXcO5A/q8u8CQyQxy7eA==" spinCount="100000" sheet="1" objects="1" scenarios="1"/>
  <mergeCells count="43">
    <mergeCell ref="B6:M7"/>
    <mergeCell ref="A1:N4"/>
    <mergeCell ref="C10:C14"/>
    <mergeCell ref="B8:C9"/>
    <mergeCell ref="D8:E9"/>
    <mergeCell ref="F8:G9"/>
    <mergeCell ref="L8:M9"/>
    <mergeCell ref="H10:I14"/>
    <mergeCell ref="J10:K14"/>
    <mergeCell ref="F10:G14"/>
    <mergeCell ref="C15:C19"/>
    <mergeCell ref="C30:C34"/>
    <mergeCell ref="B10:B34"/>
    <mergeCell ref="D30:E34"/>
    <mergeCell ref="C25:C29"/>
    <mergeCell ref="C20:C24"/>
    <mergeCell ref="D20:E24"/>
    <mergeCell ref="D10:E14"/>
    <mergeCell ref="D15:E19"/>
    <mergeCell ref="F15:G19"/>
    <mergeCell ref="L15:M19"/>
    <mergeCell ref="H8:I9"/>
    <mergeCell ref="J8:K9"/>
    <mergeCell ref="H15:I19"/>
    <mergeCell ref="J15:K19"/>
    <mergeCell ref="L10:M14"/>
    <mergeCell ref="L20:M24"/>
    <mergeCell ref="H25:I29"/>
    <mergeCell ref="J25:K29"/>
    <mergeCell ref="H30:I34"/>
    <mergeCell ref="J30:K34"/>
    <mergeCell ref="H20:I24"/>
    <mergeCell ref="L30:M34"/>
    <mergeCell ref="L25:M29"/>
    <mergeCell ref="J20:K24"/>
    <mergeCell ref="F20:G24"/>
    <mergeCell ref="F38:G38"/>
    <mergeCell ref="F39:G39"/>
    <mergeCell ref="C38:E38"/>
    <mergeCell ref="C39:E39"/>
    <mergeCell ref="D25:E29"/>
    <mergeCell ref="F25:G29"/>
    <mergeCell ref="F30:G34"/>
  </mergeCells>
  <phoneticPr fontId="12" type="noConversion"/>
  <conditionalFormatting sqref="C39">
    <cfRule type="cellIs" dxfId="2" priority="1" stopIfTrue="1" operator="lessThan">
      <formula>3</formula>
    </cfRule>
    <cfRule type="cellIs" dxfId="1" priority="2" stopIfTrue="1" operator="between">
      <formula>3</formula>
      <formula>5.9</formula>
    </cfRule>
    <cfRule type="cellIs" dxfId="0" priority="3" stopIfTrue="1" operator="between">
      <formula>6</formula>
      <formula>9</formula>
    </cfRule>
  </conditionalFormatting>
  <pageMargins left="0.75" right="0.75" top="1" bottom="1" header="0" footer="0"/>
  <pageSetup orientation="portrait" horizontalDpi="4294967293" verticalDpi="0" r:id="rId1"/>
  <headerFooter alignWithMargins="0"/>
  <ignoredErrors>
    <ignoredError sqref="H30 J30 J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IV31"/>
  <sheetViews>
    <sheetView zoomScale="85" workbookViewId="0">
      <selection activeCell="F36" sqref="F36"/>
    </sheetView>
  </sheetViews>
  <sheetFormatPr baseColWidth="10" defaultRowHeight="12.75" zeroHeight="1"/>
  <cols>
    <col min="1" max="1" width="11.42578125" customWidth="1"/>
    <col min="2" max="2" width="15.28515625" customWidth="1"/>
    <col min="3" max="3" width="11.42578125" hidden="1" customWidth="1"/>
    <col min="4" max="4" width="21.85546875" customWidth="1"/>
    <col min="5" max="5" width="62.42578125" customWidth="1"/>
  </cols>
  <sheetData>
    <row r="1" spans="1:256">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12.75" customHeight="1">
      <c r="A4" s="5"/>
      <c r="B4" s="325" t="s">
        <v>25</v>
      </c>
      <c r="C4" s="325"/>
      <c r="D4" s="325"/>
      <c r="E4" s="32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ht="12.75" customHeight="1">
      <c r="A5" s="5"/>
      <c r="B5" s="325"/>
      <c r="C5" s="325"/>
      <c r="D5" s="325"/>
      <c r="E5" s="32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ht="47.25" customHeight="1">
      <c r="A6" s="5"/>
      <c r="B6" s="5"/>
      <c r="C6" s="51"/>
      <c r="D6" s="50" t="s">
        <v>25</v>
      </c>
      <c r="E6" s="50" t="s">
        <v>59</v>
      </c>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ht="76.5">
      <c r="A7" s="5"/>
      <c r="B7" s="5"/>
      <c r="C7" s="5"/>
      <c r="D7" s="6" t="s">
        <v>60</v>
      </c>
      <c r="E7" s="53" t="s">
        <v>228</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ht="102">
      <c r="A8" s="5"/>
      <c r="B8" s="5"/>
      <c r="C8" s="5"/>
      <c r="D8" s="6" t="s">
        <v>61</v>
      </c>
      <c r="E8" s="53" t="s">
        <v>229</v>
      </c>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ht="99.75" customHeight="1">
      <c r="A9" s="5"/>
      <c r="B9" s="5"/>
      <c r="C9" s="5"/>
      <c r="D9" s="52" t="s">
        <v>227</v>
      </c>
      <c r="E9" s="53" t="s">
        <v>230</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c r="A10" s="5"/>
      <c r="B10" s="5"/>
      <c r="C10" s="5"/>
      <c r="D10" s="5"/>
      <c r="E10" s="5"/>
      <c r="F10" s="5"/>
      <c r="G10" s="5"/>
      <c r="H10" s="5"/>
      <c r="I10" s="5"/>
      <c r="J10" s="5"/>
      <c r="K10" s="5"/>
      <c r="L10" s="5"/>
      <c r="M10" s="5"/>
      <c r="N10" s="5"/>
      <c r="O10" s="5"/>
    </row>
    <row r="11" spans="1:256">
      <c r="A11" s="5"/>
      <c r="B11" s="5"/>
      <c r="C11" s="5"/>
      <c r="D11" s="5"/>
      <c r="E11" s="5"/>
      <c r="F11" s="5"/>
      <c r="G11" s="5"/>
      <c r="H11" s="5"/>
      <c r="I11" s="5"/>
      <c r="J11" s="5"/>
      <c r="K11" s="5"/>
      <c r="L11" s="5"/>
      <c r="M11" s="5"/>
      <c r="N11" s="5"/>
      <c r="O11" s="5"/>
    </row>
    <row r="12" spans="1:256" hidden="1">
      <c r="A12" s="5"/>
      <c r="B12" s="5"/>
      <c r="C12" s="5"/>
      <c r="D12" s="5"/>
      <c r="E12" s="5"/>
      <c r="F12" s="5"/>
      <c r="G12" s="5"/>
      <c r="H12" s="5"/>
      <c r="I12" s="5"/>
      <c r="J12" s="5"/>
    </row>
    <row r="13" spans="1:256" hidden="1">
      <c r="A13" s="5"/>
      <c r="B13" s="5"/>
      <c r="C13" s="5"/>
      <c r="D13" s="5"/>
      <c r="E13" s="5"/>
      <c r="F13" s="5"/>
      <c r="G13" s="5"/>
      <c r="H13" s="5"/>
      <c r="I13" s="5"/>
      <c r="J13" s="5"/>
    </row>
    <row r="14" spans="1:256" hidden="1">
      <c r="A14" s="5"/>
      <c r="B14" s="5"/>
      <c r="C14" s="5"/>
      <c r="D14" s="5"/>
      <c r="E14" s="5"/>
      <c r="F14" s="5"/>
      <c r="G14" s="5"/>
      <c r="H14" s="5"/>
      <c r="I14" s="5"/>
      <c r="J14" s="5"/>
    </row>
    <row r="15" spans="1:256" hidden="1">
      <c r="A15" s="5"/>
      <c r="B15" s="5"/>
      <c r="C15" s="5"/>
      <c r="D15" s="5"/>
      <c r="E15" s="5"/>
      <c r="F15" s="5"/>
      <c r="G15" s="5"/>
      <c r="H15" s="5"/>
      <c r="I15" s="5"/>
      <c r="J15" s="5"/>
    </row>
    <row r="16" spans="1:256" hidden="1">
      <c r="A16" s="5"/>
      <c r="B16" s="5"/>
      <c r="C16" s="5"/>
      <c r="D16" s="5"/>
      <c r="E16" s="5"/>
      <c r="F16" s="5"/>
      <c r="G16" s="5"/>
      <c r="H16" s="5"/>
      <c r="I16" s="5"/>
      <c r="J16" s="5"/>
    </row>
    <row r="17" spans="1:35" hidden="1">
      <c r="A17" s="5"/>
      <c r="B17" s="5"/>
      <c r="C17" s="5"/>
      <c r="D17" s="5"/>
      <c r="E17" s="5"/>
      <c r="F17" s="5"/>
      <c r="G17" s="5"/>
      <c r="H17" s="5"/>
      <c r="I17" s="5"/>
      <c r="J17" s="5"/>
    </row>
    <row r="18" spans="1:35" ht="12.75" hidden="1" customHeight="1"/>
    <row r="19" spans="1:35" ht="12.75" hidden="1" customHeight="1">
      <c r="AI19" t="s">
        <v>231</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12"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A1:AI54"/>
  <sheetViews>
    <sheetView topLeftCell="A49" zoomScale="85" workbookViewId="0">
      <selection activeCell="F36" sqref="F36"/>
    </sheetView>
  </sheetViews>
  <sheetFormatPr baseColWidth="10" defaultColWidth="88.42578125" defaultRowHeight="12.75"/>
  <cols>
    <col min="3" max="5" width="9.42578125" customWidth="1"/>
    <col min="6" max="8" width="8.28515625" customWidth="1"/>
  </cols>
  <sheetData>
    <row r="1" spans="1:11" ht="16.5" thickTop="1" thickBot="1">
      <c r="A1" s="151" t="s">
        <v>283</v>
      </c>
      <c r="B1" s="152" t="s">
        <v>284</v>
      </c>
      <c r="C1" s="150"/>
      <c r="D1" s="150"/>
      <c r="E1" s="150"/>
      <c r="F1" s="150"/>
      <c r="G1" s="150"/>
      <c r="H1" s="5"/>
      <c r="I1" s="5"/>
      <c r="J1" s="5"/>
      <c r="K1" s="5"/>
    </row>
    <row r="2" spans="1:11" ht="30.75" thickTop="1">
      <c r="A2" s="153" t="s">
        <v>285</v>
      </c>
      <c r="B2" s="157" t="s">
        <v>287</v>
      </c>
      <c r="C2" s="150"/>
      <c r="D2" s="150"/>
      <c r="E2" s="150"/>
      <c r="F2" s="150"/>
      <c r="G2" s="150"/>
      <c r="H2" s="5"/>
      <c r="I2" s="5"/>
      <c r="J2" s="5"/>
      <c r="K2" s="5"/>
    </row>
    <row r="3" spans="1:11" ht="15">
      <c r="A3" s="153"/>
      <c r="B3" s="157"/>
      <c r="C3" s="150"/>
      <c r="D3" s="150"/>
      <c r="E3" s="150"/>
      <c r="F3" s="150"/>
      <c r="G3" s="150"/>
      <c r="H3" s="5"/>
      <c r="I3" s="5"/>
      <c r="J3" s="5"/>
      <c r="K3" s="5"/>
    </row>
    <row r="4" spans="1:11" ht="30">
      <c r="A4" s="153" t="s">
        <v>286</v>
      </c>
      <c r="B4" s="157" t="s">
        <v>288</v>
      </c>
      <c r="C4" s="150"/>
      <c r="D4" s="150"/>
      <c r="E4" s="150"/>
      <c r="F4" s="150"/>
      <c r="G4" s="150"/>
      <c r="H4" s="5"/>
      <c r="I4" s="5"/>
      <c r="J4" s="5"/>
      <c r="K4" s="5"/>
    </row>
    <row r="5" spans="1:11" ht="15">
      <c r="A5" s="154"/>
      <c r="B5" s="157"/>
      <c r="C5" s="150"/>
      <c r="D5" s="150"/>
      <c r="E5" s="150"/>
      <c r="F5" s="150"/>
      <c r="G5" s="150"/>
      <c r="H5" s="5"/>
      <c r="I5" s="5"/>
      <c r="J5" s="5"/>
      <c r="K5" s="5"/>
    </row>
    <row r="6" spans="1:11" ht="15">
      <c r="A6" s="155"/>
      <c r="B6" s="158" t="s">
        <v>289</v>
      </c>
      <c r="C6" s="150"/>
      <c r="D6" s="150"/>
      <c r="E6" s="150"/>
      <c r="F6" s="150"/>
      <c r="G6" s="150"/>
      <c r="H6" s="5"/>
      <c r="I6" s="5"/>
      <c r="J6" s="5"/>
      <c r="K6" s="5"/>
    </row>
    <row r="7" spans="1:11" ht="15">
      <c r="A7" s="155"/>
      <c r="B7" s="158" t="s">
        <v>290</v>
      </c>
      <c r="C7" s="150"/>
      <c r="D7" s="150"/>
      <c r="E7" s="150"/>
      <c r="F7" s="150"/>
      <c r="G7" s="150"/>
      <c r="H7" s="5"/>
      <c r="I7" s="5"/>
      <c r="J7" s="5"/>
      <c r="K7" s="5"/>
    </row>
    <row r="8" spans="1:11" ht="15">
      <c r="A8" s="155"/>
      <c r="B8" s="159" t="s">
        <v>291</v>
      </c>
      <c r="C8" s="150"/>
      <c r="D8" s="150"/>
      <c r="E8" s="150"/>
      <c r="F8" s="150"/>
      <c r="G8" s="150"/>
      <c r="H8" s="5"/>
      <c r="I8" s="5"/>
      <c r="J8" s="5"/>
      <c r="K8" s="5"/>
    </row>
    <row r="9" spans="1:11" ht="15">
      <c r="A9" s="155"/>
      <c r="B9" s="159" t="s">
        <v>292</v>
      </c>
      <c r="C9" s="150"/>
      <c r="D9" s="150"/>
      <c r="E9" s="150"/>
      <c r="F9" s="150"/>
      <c r="G9" s="150"/>
      <c r="H9" s="5"/>
      <c r="I9" s="5"/>
      <c r="J9" s="5"/>
      <c r="K9" s="5"/>
    </row>
    <row r="10" spans="1:11" ht="15.75" thickBot="1">
      <c r="A10" s="156"/>
      <c r="B10" s="160" t="s">
        <v>293</v>
      </c>
      <c r="C10" s="150"/>
      <c r="D10" s="150"/>
      <c r="E10" s="150"/>
      <c r="F10" s="150"/>
      <c r="G10" s="150"/>
      <c r="H10" s="5"/>
      <c r="I10" s="5"/>
      <c r="J10" s="5"/>
      <c r="K10" s="5"/>
    </row>
    <row r="11" spans="1:11" ht="60.75" thickTop="1">
      <c r="A11" s="153" t="s">
        <v>294</v>
      </c>
      <c r="B11" s="162" t="s">
        <v>296</v>
      </c>
      <c r="C11" s="150"/>
      <c r="D11" s="150"/>
      <c r="E11" s="150"/>
      <c r="F11" s="150"/>
      <c r="G11" s="150"/>
      <c r="H11" s="5"/>
      <c r="I11" s="5"/>
      <c r="J11" s="5"/>
      <c r="K11" s="5"/>
    </row>
    <row r="12" spans="1:11" ht="15">
      <c r="A12" s="153"/>
      <c r="B12" s="162"/>
      <c r="C12" s="150"/>
      <c r="D12" s="150"/>
      <c r="E12" s="150"/>
      <c r="F12" s="150"/>
      <c r="G12" s="150"/>
      <c r="H12" s="5"/>
      <c r="I12" s="5"/>
      <c r="J12" s="5"/>
      <c r="K12" s="5"/>
    </row>
    <row r="13" spans="1:11" ht="45">
      <c r="A13" s="153" t="s">
        <v>295</v>
      </c>
      <c r="B13" s="162" t="s">
        <v>297</v>
      </c>
      <c r="C13" s="150"/>
      <c r="D13" s="150"/>
      <c r="E13" s="150"/>
      <c r="F13" s="150"/>
      <c r="G13" s="150"/>
      <c r="H13" s="5"/>
      <c r="I13" s="5"/>
      <c r="J13" s="5"/>
      <c r="K13" s="5"/>
    </row>
    <row r="14" spans="1:11" ht="15">
      <c r="A14" s="153"/>
      <c r="B14" s="157"/>
      <c r="C14" s="150"/>
      <c r="D14" s="150"/>
      <c r="E14" s="150"/>
      <c r="F14" s="150"/>
      <c r="G14" s="150"/>
      <c r="H14" s="5"/>
      <c r="I14" s="5"/>
      <c r="J14" s="5"/>
      <c r="K14" s="5"/>
    </row>
    <row r="15" spans="1:11" ht="60">
      <c r="A15" s="161"/>
      <c r="B15" s="162" t="s">
        <v>298</v>
      </c>
      <c r="C15" s="150"/>
      <c r="D15" s="150"/>
      <c r="E15" s="150"/>
      <c r="F15" s="150"/>
      <c r="G15" s="150"/>
      <c r="H15" s="5"/>
      <c r="I15" s="5"/>
      <c r="J15" s="5"/>
      <c r="K15" s="5"/>
    </row>
    <row r="16" spans="1:11" ht="15">
      <c r="A16" s="155"/>
      <c r="B16" s="162" t="s">
        <v>299</v>
      </c>
      <c r="C16" s="150"/>
      <c r="D16" s="150"/>
      <c r="E16" s="150"/>
      <c r="F16" s="150"/>
      <c r="G16" s="150"/>
      <c r="H16" s="5"/>
      <c r="I16" s="5"/>
      <c r="J16" s="5"/>
      <c r="K16" s="5"/>
    </row>
    <row r="17" spans="1:35" ht="15">
      <c r="A17" s="155"/>
      <c r="B17" s="158" t="s">
        <v>290</v>
      </c>
      <c r="C17" s="150"/>
      <c r="D17" s="150"/>
      <c r="E17" s="150"/>
      <c r="F17" s="150"/>
      <c r="G17" s="150"/>
      <c r="H17" s="5"/>
      <c r="I17" s="5"/>
      <c r="J17" s="5"/>
      <c r="K17" s="5"/>
    </row>
    <row r="18" spans="1:35" ht="30">
      <c r="A18" s="155"/>
      <c r="B18" s="163" t="s">
        <v>300</v>
      </c>
      <c r="C18" s="150"/>
      <c r="D18" s="150"/>
      <c r="E18" s="150"/>
      <c r="F18" s="150"/>
      <c r="G18" s="150"/>
      <c r="H18" s="5"/>
      <c r="I18" s="5"/>
      <c r="J18" s="5"/>
      <c r="K18" s="5"/>
    </row>
    <row r="19" spans="1:35" ht="15">
      <c r="A19" s="155"/>
      <c r="B19" s="163" t="s">
        <v>301</v>
      </c>
      <c r="C19" s="150"/>
      <c r="D19" s="150"/>
      <c r="E19" s="150"/>
      <c r="F19" s="150"/>
      <c r="G19" s="150"/>
      <c r="H19" s="5"/>
      <c r="I19" s="5"/>
      <c r="J19" s="5"/>
      <c r="K19" s="5"/>
      <c r="AI19" t="s">
        <v>267</v>
      </c>
    </row>
    <row r="20" spans="1:35" ht="15.75" thickBot="1">
      <c r="A20" s="156"/>
      <c r="B20" s="164" t="s">
        <v>302</v>
      </c>
      <c r="C20" s="150"/>
      <c r="D20" s="150"/>
      <c r="E20" s="150"/>
      <c r="F20" s="150"/>
      <c r="G20" s="150"/>
      <c r="H20" s="5"/>
      <c r="I20" s="5"/>
      <c r="J20" s="5"/>
      <c r="K20" s="5"/>
    </row>
    <row r="21" spans="1:35" ht="75.75" thickTop="1">
      <c r="A21" s="153" t="s">
        <v>303</v>
      </c>
      <c r="B21" s="162" t="s">
        <v>305</v>
      </c>
      <c r="C21" s="150"/>
      <c r="D21" s="150"/>
      <c r="E21" s="150"/>
      <c r="F21" s="150"/>
      <c r="G21" s="150"/>
      <c r="H21" s="5"/>
      <c r="I21" s="5"/>
      <c r="J21" s="5"/>
      <c r="K21" s="5"/>
    </row>
    <row r="22" spans="1:35" ht="15">
      <c r="A22" s="153"/>
      <c r="B22" s="162"/>
      <c r="C22" s="5"/>
      <c r="D22" s="5"/>
      <c r="E22" s="5"/>
      <c r="F22" s="5"/>
      <c r="G22" s="5"/>
      <c r="H22" s="5"/>
      <c r="I22" s="5"/>
      <c r="J22" s="5"/>
      <c r="K22" s="5"/>
    </row>
    <row r="23" spans="1:35" ht="45">
      <c r="A23" s="153" t="s">
        <v>304</v>
      </c>
      <c r="B23" s="162" t="s">
        <v>306</v>
      </c>
      <c r="C23" s="5"/>
      <c r="D23" s="5"/>
      <c r="E23" s="5"/>
      <c r="F23" s="5"/>
      <c r="G23" s="5"/>
      <c r="H23" s="5"/>
    </row>
    <row r="24" spans="1:35" ht="15">
      <c r="A24" s="154"/>
      <c r="B24" s="165"/>
      <c r="C24" s="5"/>
      <c r="D24" s="5"/>
      <c r="E24" s="5"/>
      <c r="F24" s="5"/>
      <c r="G24" s="5"/>
      <c r="H24" s="5"/>
    </row>
    <row r="25" spans="1:35" ht="15">
      <c r="A25" s="154"/>
      <c r="B25" s="165" t="s">
        <v>307</v>
      </c>
      <c r="C25" s="5"/>
      <c r="D25" s="5"/>
      <c r="E25" s="5"/>
      <c r="F25" s="5"/>
      <c r="G25" s="5"/>
      <c r="H25" s="5"/>
    </row>
    <row r="26" spans="1:35" ht="15">
      <c r="A26" s="155"/>
      <c r="B26" s="158" t="s">
        <v>290</v>
      </c>
      <c r="C26" s="5"/>
      <c r="D26" s="5"/>
      <c r="E26" s="5"/>
      <c r="F26" s="5"/>
      <c r="G26" s="5"/>
      <c r="H26" s="5"/>
    </row>
    <row r="27" spans="1:35" ht="45">
      <c r="A27" s="155"/>
      <c r="B27" s="159" t="s">
        <v>308</v>
      </c>
      <c r="C27" s="5"/>
      <c r="D27" s="5"/>
      <c r="E27" s="5"/>
      <c r="F27" s="5"/>
      <c r="G27" s="5"/>
      <c r="H27" s="5"/>
    </row>
    <row r="28" spans="1:35" ht="30">
      <c r="A28" s="155"/>
      <c r="B28" s="159" t="s">
        <v>309</v>
      </c>
      <c r="C28" s="5"/>
      <c r="D28" s="5"/>
      <c r="E28" s="5"/>
      <c r="F28" s="5"/>
      <c r="G28" s="5"/>
      <c r="H28" s="5"/>
      <c r="AI28" t="s">
        <v>164</v>
      </c>
    </row>
    <row r="29" spans="1:35" ht="30.75" thickBot="1">
      <c r="A29" s="156"/>
      <c r="B29" s="166" t="s">
        <v>310</v>
      </c>
      <c r="C29" s="5"/>
      <c r="D29" s="5"/>
      <c r="E29" s="5"/>
      <c r="F29" s="5"/>
      <c r="G29" s="5"/>
      <c r="H29" s="5"/>
      <c r="AI29" t="s">
        <v>161</v>
      </c>
    </row>
    <row r="30" spans="1:35" ht="30.75" thickTop="1">
      <c r="A30" s="153" t="s">
        <v>311</v>
      </c>
      <c r="B30" s="162" t="s">
        <v>313</v>
      </c>
      <c r="C30" s="5"/>
      <c r="D30" s="5"/>
      <c r="E30" s="5"/>
      <c r="F30" s="5"/>
      <c r="G30" s="5"/>
      <c r="H30" s="5"/>
      <c r="AI30" t="s">
        <v>165</v>
      </c>
    </row>
    <row r="31" spans="1:35" ht="15">
      <c r="A31" s="153"/>
      <c r="B31" s="162" t="s">
        <v>314</v>
      </c>
      <c r="C31" s="5"/>
      <c r="D31" s="5"/>
      <c r="E31" s="5"/>
      <c r="F31" s="5"/>
      <c r="G31" s="5"/>
      <c r="H31" s="5"/>
    </row>
    <row r="32" spans="1:35" ht="15">
      <c r="A32" s="153" t="s">
        <v>312</v>
      </c>
      <c r="B32" s="162"/>
      <c r="C32" s="5"/>
      <c r="D32" s="5"/>
      <c r="E32" s="5"/>
      <c r="F32" s="5"/>
      <c r="G32" s="5"/>
      <c r="H32" s="5"/>
    </row>
    <row r="33" spans="1:8" ht="15">
      <c r="A33" s="153"/>
      <c r="B33" s="162" t="s">
        <v>290</v>
      </c>
      <c r="C33" s="5"/>
      <c r="D33" s="5"/>
      <c r="E33" s="5"/>
      <c r="F33" s="5"/>
      <c r="G33" s="5"/>
      <c r="H33" s="5"/>
    </row>
    <row r="34" spans="1:8" ht="45">
      <c r="A34" s="161"/>
      <c r="B34" s="162" t="s">
        <v>315</v>
      </c>
      <c r="C34" s="5"/>
      <c r="D34" s="5"/>
      <c r="E34" s="5"/>
      <c r="F34" s="5"/>
      <c r="G34" s="5"/>
      <c r="H34" s="5"/>
    </row>
    <row r="35" spans="1:8" ht="60">
      <c r="A35" s="155"/>
      <c r="B35" s="167" t="s">
        <v>316</v>
      </c>
      <c r="C35" s="5"/>
      <c r="D35" s="5"/>
      <c r="E35" s="5"/>
      <c r="F35" s="5"/>
      <c r="G35" s="5"/>
      <c r="H35" s="5"/>
    </row>
    <row r="36" spans="1:8" ht="60.75" thickBot="1">
      <c r="A36" s="156"/>
      <c r="B36" s="168" t="s">
        <v>317</v>
      </c>
      <c r="C36" s="5"/>
      <c r="D36" s="5"/>
      <c r="E36" s="5"/>
      <c r="F36" s="5"/>
      <c r="G36" s="5"/>
      <c r="H36" s="5"/>
    </row>
    <row r="37" spans="1:8" ht="105.75" thickTop="1">
      <c r="A37" s="153" t="s">
        <v>318</v>
      </c>
      <c r="B37" s="162" t="s">
        <v>320</v>
      </c>
      <c r="C37" s="5"/>
      <c r="D37" s="5"/>
      <c r="G37" s="5"/>
      <c r="H37" s="5"/>
    </row>
    <row r="38" spans="1:8" ht="15">
      <c r="A38" s="153"/>
      <c r="B38" s="169" t="s">
        <v>290</v>
      </c>
      <c r="C38" s="5"/>
      <c r="D38" s="5"/>
      <c r="E38" s="5"/>
      <c r="F38" s="5"/>
      <c r="G38" s="5"/>
      <c r="H38" s="5"/>
    </row>
    <row r="39" spans="1:8" ht="75">
      <c r="A39" s="153" t="s">
        <v>319</v>
      </c>
      <c r="B39" s="159" t="s">
        <v>321</v>
      </c>
      <c r="C39" s="5"/>
      <c r="D39" s="5"/>
      <c r="E39" s="5"/>
      <c r="F39" s="5"/>
      <c r="G39" s="5"/>
      <c r="H39" s="5"/>
    </row>
    <row r="40" spans="1:8" ht="15">
      <c r="A40" s="153"/>
      <c r="B40" s="169"/>
      <c r="C40" s="5"/>
      <c r="D40" s="5"/>
      <c r="E40" s="5"/>
      <c r="F40" s="5"/>
      <c r="G40" s="5"/>
      <c r="H40" s="5"/>
    </row>
    <row r="41" spans="1:8" ht="75">
      <c r="A41" s="161"/>
      <c r="B41" s="159" t="s">
        <v>322</v>
      </c>
    </row>
    <row r="42" spans="1:8" ht="45.75" thickBot="1">
      <c r="A42" s="156"/>
      <c r="B42" s="166" t="s">
        <v>323</v>
      </c>
    </row>
    <row r="43" spans="1:8" ht="60.75" thickTop="1">
      <c r="A43" s="153" t="s">
        <v>324</v>
      </c>
      <c r="B43" s="162" t="s">
        <v>326</v>
      </c>
    </row>
    <row r="44" spans="1:8" ht="15">
      <c r="A44" s="153"/>
      <c r="B44" s="162"/>
    </row>
    <row r="45" spans="1:8" ht="15">
      <c r="A45" s="153" t="s">
        <v>325</v>
      </c>
      <c r="B45" s="170" t="s">
        <v>327</v>
      </c>
    </row>
    <row r="46" spans="1:8" ht="15">
      <c r="A46" s="161"/>
      <c r="B46" s="170" t="s">
        <v>328</v>
      </c>
    </row>
    <row r="47" spans="1:8" ht="15">
      <c r="A47" s="155"/>
      <c r="B47" s="170" t="s">
        <v>329</v>
      </c>
    </row>
    <row r="48" spans="1:8" ht="15">
      <c r="A48" s="155"/>
      <c r="B48" s="170" t="s">
        <v>330</v>
      </c>
    </row>
    <row r="49" spans="1:2" ht="15">
      <c r="A49" s="155"/>
      <c r="B49" s="171" t="s">
        <v>331</v>
      </c>
    </row>
    <row r="50" spans="1:2" ht="15">
      <c r="A50" s="155"/>
      <c r="B50" s="169"/>
    </row>
    <row r="51" spans="1:2" ht="15">
      <c r="A51" s="155"/>
      <c r="B51" s="169" t="s">
        <v>290</v>
      </c>
    </row>
    <row r="52" spans="1:2" ht="60">
      <c r="A52" s="155"/>
      <c r="B52" s="172" t="s">
        <v>332</v>
      </c>
    </row>
    <row r="53" spans="1:2" ht="30.75" thickBot="1">
      <c r="A53" s="156"/>
      <c r="B53" s="173" t="s">
        <v>333</v>
      </c>
    </row>
    <row r="54" spans="1:2" ht="13.5" thickTop="1"/>
  </sheetData>
  <phoneticPr fontId="12"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AI55"/>
  <sheetViews>
    <sheetView zoomScale="85" workbookViewId="0">
      <selection activeCell="F36" sqref="F36"/>
    </sheetView>
  </sheetViews>
  <sheetFormatPr baseColWidth="10" defaultColWidth="52.85546875" defaultRowHeight="12.75"/>
  <cols>
    <col min="1" max="1" width="8.140625" bestFit="1" customWidth="1"/>
    <col min="2" max="2" width="15.140625" bestFit="1" customWidth="1"/>
    <col min="3" max="3" width="51" bestFit="1" customWidth="1"/>
    <col min="4" max="4" width="36.85546875" bestFit="1" customWidth="1"/>
  </cols>
  <sheetData>
    <row r="1" spans="1:11">
      <c r="A1" s="5"/>
      <c r="B1" s="5"/>
      <c r="C1" s="5"/>
      <c r="D1" s="5"/>
      <c r="E1" s="5"/>
      <c r="F1" s="5"/>
      <c r="G1" s="5"/>
      <c r="H1" s="5"/>
      <c r="I1" s="5"/>
      <c r="J1" s="5"/>
      <c r="K1" s="5"/>
    </row>
    <row r="2" spans="1:11" ht="23.25">
      <c r="A2" s="5"/>
      <c r="B2" s="325" t="s">
        <v>90</v>
      </c>
      <c r="C2" s="334"/>
      <c r="D2" s="5"/>
      <c r="G2" s="5"/>
      <c r="H2" s="5"/>
      <c r="I2" s="5"/>
      <c r="J2" s="5"/>
      <c r="K2" s="5"/>
    </row>
    <row r="3" spans="1:11">
      <c r="A3" s="5"/>
      <c r="B3" s="5"/>
      <c r="C3" s="5"/>
      <c r="D3" s="5"/>
      <c r="E3" s="5"/>
      <c r="F3" s="5"/>
      <c r="G3" s="5"/>
      <c r="H3" s="5"/>
      <c r="I3" s="5"/>
      <c r="J3" s="5"/>
      <c r="K3" s="5"/>
    </row>
    <row r="4" spans="1:11">
      <c r="A4" s="5"/>
      <c r="B4" s="5"/>
      <c r="C4" s="5"/>
      <c r="D4" s="5"/>
      <c r="E4" s="5"/>
      <c r="F4" s="5"/>
      <c r="G4" s="5"/>
      <c r="H4" s="5"/>
      <c r="I4" s="5"/>
      <c r="J4" s="5"/>
      <c r="K4" s="5"/>
    </row>
    <row r="5" spans="1:11" ht="13.5" thickBot="1">
      <c r="A5" s="5"/>
      <c r="B5" s="5"/>
      <c r="C5" s="5"/>
      <c r="D5" s="5"/>
      <c r="E5" s="5"/>
      <c r="F5" s="5"/>
      <c r="G5" s="5"/>
      <c r="H5" s="5"/>
      <c r="I5" s="5"/>
      <c r="J5" s="5"/>
      <c r="K5" s="5"/>
    </row>
    <row r="6" spans="1:11" ht="15.75" thickTop="1">
      <c r="A6" s="335" t="s">
        <v>334</v>
      </c>
      <c r="B6" s="335" t="s">
        <v>335</v>
      </c>
      <c r="C6" s="335" t="s">
        <v>284</v>
      </c>
      <c r="D6" s="174"/>
      <c r="E6" s="5"/>
      <c r="F6" s="5"/>
      <c r="G6" s="5"/>
      <c r="H6" s="5"/>
      <c r="I6" s="5"/>
      <c r="J6" s="5"/>
      <c r="K6" s="5"/>
    </row>
    <row r="7" spans="1:11" ht="15">
      <c r="A7" s="336"/>
      <c r="B7" s="336"/>
      <c r="C7" s="336"/>
      <c r="D7" s="175" t="s">
        <v>336</v>
      </c>
      <c r="E7" s="5"/>
      <c r="F7" s="5"/>
      <c r="G7" s="5"/>
      <c r="H7" s="5"/>
      <c r="I7" s="5"/>
      <c r="J7" s="5"/>
      <c r="K7" s="5"/>
    </row>
    <row r="8" spans="1:11" ht="15.75" thickBot="1">
      <c r="A8" s="337"/>
      <c r="B8" s="337"/>
      <c r="C8" s="337"/>
      <c r="D8" s="176"/>
      <c r="E8" s="5"/>
      <c r="F8" s="5"/>
      <c r="G8" s="5"/>
      <c r="H8" s="5"/>
      <c r="I8" s="5"/>
      <c r="J8" s="5"/>
      <c r="K8" s="5"/>
    </row>
    <row r="9" spans="1:11" ht="31.5" thickTop="1" thickBot="1">
      <c r="A9" s="177">
        <v>5</v>
      </c>
      <c r="B9" s="178" t="s">
        <v>337</v>
      </c>
      <c r="C9" s="179" t="s">
        <v>338</v>
      </c>
      <c r="D9" s="179" t="s">
        <v>339</v>
      </c>
      <c r="E9" s="5"/>
      <c r="F9" s="5"/>
      <c r="G9" s="5"/>
      <c r="H9" s="5"/>
      <c r="I9" s="5"/>
      <c r="J9" s="5"/>
      <c r="K9" s="5"/>
    </row>
    <row r="10" spans="1:11" ht="31.5" thickTop="1" thickBot="1">
      <c r="A10" s="177">
        <v>4</v>
      </c>
      <c r="B10" s="180" t="s">
        <v>340</v>
      </c>
      <c r="C10" s="179" t="s">
        <v>341</v>
      </c>
      <c r="D10" s="179" t="s">
        <v>342</v>
      </c>
      <c r="E10" s="5"/>
      <c r="F10" s="5"/>
      <c r="G10" s="5"/>
      <c r="H10" s="5"/>
      <c r="I10" s="5"/>
      <c r="J10" s="5"/>
      <c r="K10" s="5"/>
    </row>
    <row r="11" spans="1:11" ht="13.5" thickTop="1">
      <c r="A11" s="326">
        <v>3</v>
      </c>
      <c r="B11" s="338" t="s">
        <v>343</v>
      </c>
      <c r="C11" s="330" t="s">
        <v>344</v>
      </c>
      <c r="D11" s="330" t="s">
        <v>345</v>
      </c>
      <c r="E11" s="5"/>
      <c r="F11" s="5"/>
      <c r="G11" s="5"/>
      <c r="H11" s="5"/>
      <c r="I11" s="5"/>
      <c r="J11" s="5"/>
      <c r="K11" s="5"/>
    </row>
    <row r="12" spans="1:11" ht="13.5" thickBot="1">
      <c r="A12" s="327"/>
      <c r="B12" s="339"/>
      <c r="C12" s="331"/>
      <c r="D12" s="331"/>
      <c r="E12" s="5"/>
      <c r="F12" s="5"/>
      <c r="G12" s="5"/>
      <c r="H12" s="5"/>
      <c r="I12" s="5"/>
      <c r="J12" s="5"/>
      <c r="K12" s="5"/>
    </row>
    <row r="13" spans="1:11" ht="13.5" thickTop="1">
      <c r="A13" s="326">
        <v>2</v>
      </c>
      <c r="B13" s="328" t="s">
        <v>346</v>
      </c>
      <c r="C13" s="330" t="s">
        <v>347</v>
      </c>
      <c r="D13" s="332" t="s">
        <v>348</v>
      </c>
      <c r="E13" s="5"/>
      <c r="F13" s="5"/>
      <c r="G13" s="5"/>
      <c r="H13" s="5"/>
      <c r="I13" s="5"/>
      <c r="J13" s="5"/>
      <c r="K13" s="5"/>
    </row>
    <row r="14" spans="1:11" ht="13.5" thickBot="1">
      <c r="A14" s="327"/>
      <c r="B14" s="329"/>
      <c r="C14" s="331"/>
      <c r="D14" s="333"/>
      <c r="E14" s="5"/>
      <c r="F14" s="5"/>
      <c r="G14" s="5"/>
      <c r="H14" s="5"/>
      <c r="I14" s="5"/>
      <c r="J14" s="5"/>
      <c r="K14" s="5"/>
    </row>
    <row r="15" spans="1:11" ht="31.5" thickTop="1" thickBot="1">
      <c r="A15" s="177">
        <v>1</v>
      </c>
      <c r="B15" s="181" t="s">
        <v>349</v>
      </c>
      <c r="C15" s="179" t="s">
        <v>350</v>
      </c>
      <c r="D15" s="179" t="s">
        <v>351</v>
      </c>
      <c r="E15" s="5"/>
      <c r="F15" s="5"/>
      <c r="G15" s="5"/>
      <c r="H15" s="5"/>
    </row>
    <row r="16" spans="1:11" ht="13.5" thickTop="1">
      <c r="A16" s="5"/>
      <c r="B16" s="5"/>
      <c r="C16" s="5"/>
      <c r="D16" s="5"/>
      <c r="E16" s="5"/>
      <c r="F16" s="5"/>
      <c r="G16" s="5"/>
      <c r="H16" s="5"/>
    </row>
    <row r="17" spans="1:35">
      <c r="A17" s="5"/>
      <c r="B17" s="5"/>
      <c r="C17" s="5"/>
      <c r="D17" s="5"/>
      <c r="E17" s="5"/>
      <c r="F17" s="5"/>
      <c r="G17" s="5"/>
      <c r="H17" s="5"/>
    </row>
    <row r="18" spans="1:35">
      <c r="A18" s="5"/>
      <c r="B18" s="5"/>
      <c r="C18" s="5"/>
      <c r="D18" s="5"/>
      <c r="E18" s="5"/>
      <c r="F18" s="5"/>
      <c r="G18" s="5"/>
      <c r="H18" s="5"/>
    </row>
    <row r="19" spans="1:35">
      <c r="A19" s="5"/>
      <c r="B19" s="5"/>
      <c r="C19" s="5"/>
      <c r="D19" s="5"/>
      <c r="E19" s="5"/>
      <c r="F19" s="5"/>
      <c r="G19" s="5"/>
      <c r="H19" s="5"/>
      <c r="AI19" t="s">
        <v>165</v>
      </c>
    </row>
    <row r="20" spans="1:35">
      <c r="A20" s="5"/>
      <c r="B20" s="5"/>
      <c r="C20" s="5"/>
      <c r="D20" s="5"/>
      <c r="E20" s="5"/>
      <c r="F20" s="5"/>
      <c r="G20" s="5"/>
      <c r="H20" s="5"/>
    </row>
    <row r="21" spans="1:35">
      <c r="A21" s="5"/>
      <c r="B21" s="5"/>
      <c r="C21" s="5"/>
      <c r="D21" s="5"/>
      <c r="E21" s="5"/>
      <c r="F21" s="5"/>
      <c r="G21" s="5"/>
      <c r="H21" s="5"/>
    </row>
    <row r="22" spans="1:35">
      <c r="A22" s="5"/>
      <c r="B22" s="5"/>
      <c r="C22" s="5"/>
      <c r="D22" s="5"/>
      <c r="E22" s="5"/>
      <c r="F22" s="5"/>
      <c r="G22" s="5"/>
      <c r="H22" s="5"/>
    </row>
    <row r="23" spans="1:35">
      <c r="A23" s="5"/>
      <c r="B23" s="5"/>
      <c r="C23" s="5"/>
      <c r="D23" s="5"/>
      <c r="E23" s="5"/>
      <c r="F23" s="5"/>
      <c r="G23" s="5"/>
      <c r="H23" s="5"/>
    </row>
    <row r="24" spans="1:35">
      <c r="A24" s="5"/>
      <c r="B24" s="5"/>
      <c r="C24" s="5"/>
      <c r="D24" s="5"/>
      <c r="E24" s="5"/>
      <c r="F24" s="5"/>
      <c r="G24" s="5"/>
      <c r="H24" s="5"/>
    </row>
    <row r="25" spans="1:35">
      <c r="A25" s="5"/>
      <c r="B25" s="5"/>
      <c r="C25" s="5"/>
      <c r="D25" s="5"/>
      <c r="E25" s="5"/>
      <c r="F25" s="5"/>
      <c r="G25" s="5"/>
      <c r="H25" s="5"/>
    </row>
    <row r="26" spans="1:35">
      <c r="A26" s="5"/>
      <c r="B26" s="5"/>
      <c r="C26" s="5"/>
      <c r="D26" s="5"/>
      <c r="E26" s="5"/>
      <c r="F26" s="5"/>
      <c r="G26" s="5"/>
      <c r="H26" s="5"/>
    </row>
    <row r="27" spans="1:35">
      <c r="A27" s="5"/>
      <c r="B27" s="5"/>
      <c r="C27" s="5"/>
      <c r="D27" s="5"/>
      <c r="E27" s="5"/>
      <c r="F27" s="5"/>
      <c r="G27" s="5"/>
      <c r="H27" s="5"/>
    </row>
    <row r="28" spans="1:35">
      <c r="A28" s="5"/>
      <c r="B28" s="5"/>
      <c r="C28" s="5"/>
      <c r="D28" s="5"/>
      <c r="E28" s="5"/>
      <c r="F28" s="5"/>
      <c r="G28" s="5"/>
      <c r="H28" s="5"/>
    </row>
    <row r="29" spans="1:35">
      <c r="A29" s="5"/>
      <c r="B29" s="5"/>
      <c r="C29" s="5"/>
      <c r="D29" s="5"/>
      <c r="E29" s="5"/>
      <c r="F29" s="5"/>
      <c r="G29" s="5"/>
      <c r="H29" s="5"/>
    </row>
    <row r="30" spans="1:35">
      <c r="A30" s="5"/>
      <c r="B30" s="5"/>
      <c r="C30" s="5"/>
      <c r="D30" s="5"/>
      <c r="E30" s="5"/>
      <c r="F30" s="5"/>
      <c r="G30" s="5"/>
      <c r="H30" s="5"/>
    </row>
    <row r="31" spans="1:35">
      <c r="A31" s="5"/>
      <c r="B31" s="5"/>
      <c r="C31" s="5"/>
      <c r="D31" s="5"/>
      <c r="E31" s="5"/>
      <c r="F31" s="5"/>
      <c r="G31" s="5"/>
      <c r="H31" s="5"/>
    </row>
    <row r="32" spans="1:35">
      <c r="A32" s="5"/>
      <c r="B32" s="5"/>
      <c r="C32" s="5"/>
      <c r="D32" s="5"/>
      <c r="E32" s="5"/>
      <c r="F32" s="5"/>
      <c r="G32" s="5"/>
      <c r="H32" s="5"/>
    </row>
    <row r="33" spans="1:8">
      <c r="A33" s="5"/>
      <c r="B33" s="5"/>
      <c r="C33" s="5"/>
      <c r="D33" s="5"/>
      <c r="E33" s="5"/>
      <c r="F33" s="5"/>
      <c r="G33" s="5"/>
      <c r="H33" s="5"/>
    </row>
    <row r="34" spans="1:8">
      <c r="A34" s="5"/>
      <c r="B34" s="5"/>
      <c r="C34" s="5"/>
      <c r="D34" s="5"/>
      <c r="E34" s="5"/>
      <c r="F34" s="5"/>
      <c r="G34" s="5"/>
      <c r="H34" s="5"/>
    </row>
    <row r="35" spans="1:8">
      <c r="A35" s="5"/>
      <c r="B35" s="5"/>
      <c r="C35" s="5"/>
      <c r="D35" s="5"/>
      <c r="E35" s="5"/>
      <c r="F35" s="5"/>
      <c r="G35" s="5"/>
      <c r="H35" s="5"/>
    </row>
    <row r="36" spans="1:8">
      <c r="A36" s="5"/>
      <c r="B36" s="5"/>
      <c r="C36" s="5"/>
      <c r="D36" s="5"/>
      <c r="E36" s="5"/>
      <c r="F36" s="5"/>
      <c r="G36" s="5"/>
      <c r="H36" s="5"/>
    </row>
    <row r="37" spans="1:8">
      <c r="A37" s="5"/>
      <c r="B37" s="5"/>
      <c r="C37" s="5"/>
      <c r="D37" s="5"/>
      <c r="E37" s="5"/>
      <c r="F37" s="5"/>
      <c r="G37" s="5"/>
      <c r="H37" s="5"/>
    </row>
    <row r="38" spans="1:8">
      <c r="A38" s="5"/>
      <c r="B38" s="5"/>
      <c r="C38" s="5"/>
      <c r="D38" s="5"/>
      <c r="E38" s="5"/>
      <c r="F38" s="5"/>
      <c r="G38" s="5"/>
      <c r="H38" s="5"/>
    </row>
    <row r="39" spans="1:8">
      <c r="A39" s="5"/>
      <c r="B39" s="5"/>
      <c r="C39" s="5"/>
      <c r="D39" s="5"/>
      <c r="E39" s="5"/>
      <c r="F39" s="5"/>
      <c r="G39" s="5"/>
      <c r="H39" s="5"/>
    </row>
    <row r="40" spans="1:8">
      <c r="A40" s="5"/>
      <c r="B40" s="5"/>
      <c r="C40" s="5"/>
      <c r="D40" s="5"/>
      <c r="E40" s="5"/>
      <c r="F40" s="5"/>
      <c r="G40" s="5"/>
      <c r="H40" s="5"/>
    </row>
    <row r="41" spans="1:8">
      <c r="A41" s="5"/>
      <c r="B41" s="5"/>
      <c r="C41" s="5"/>
      <c r="D41" s="5"/>
      <c r="E41" s="5"/>
      <c r="F41" s="5"/>
      <c r="G41" s="5"/>
      <c r="H41" s="5"/>
    </row>
    <row r="42" spans="1:8">
      <c r="A42" s="5"/>
      <c r="B42" s="5"/>
      <c r="C42" s="5"/>
      <c r="D42" s="5"/>
      <c r="E42" s="5"/>
      <c r="F42" s="5"/>
      <c r="G42" s="5"/>
      <c r="H42" s="5"/>
    </row>
    <row r="43" spans="1:8">
      <c r="A43" s="5"/>
      <c r="B43" s="5"/>
      <c r="C43" s="5"/>
      <c r="D43" s="5"/>
      <c r="E43" s="5"/>
      <c r="F43" s="5"/>
      <c r="G43" s="5"/>
      <c r="H43" s="5"/>
    </row>
    <row r="44" spans="1:8">
      <c r="A44" s="5"/>
      <c r="B44" s="5"/>
      <c r="C44" s="5"/>
      <c r="D44" s="5"/>
      <c r="E44" s="5"/>
      <c r="F44" s="5"/>
      <c r="G44" s="5"/>
      <c r="H44" s="5"/>
    </row>
    <row r="45" spans="1:8">
      <c r="A45" s="5"/>
      <c r="B45" s="5"/>
      <c r="C45" s="5"/>
      <c r="D45" s="5"/>
      <c r="E45" s="5"/>
      <c r="F45" s="5"/>
      <c r="G45" s="5"/>
      <c r="H45" s="5"/>
    </row>
    <row r="46" spans="1:8">
      <c r="A46" s="5"/>
      <c r="B46" s="5"/>
      <c r="C46" s="5"/>
      <c r="D46" s="5"/>
      <c r="E46" s="5"/>
      <c r="F46" s="5"/>
      <c r="G46" s="5"/>
      <c r="H46" s="5"/>
    </row>
    <row r="47" spans="1:8">
      <c r="A47" s="5"/>
      <c r="B47" s="5"/>
      <c r="C47" s="5"/>
      <c r="D47" s="5"/>
      <c r="E47" s="5"/>
      <c r="F47" s="5"/>
      <c r="G47" s="5"/>
      <c r="H47" s="5"/>
    </row>
    <row r="48" spans="1:8">
      <c r="A48" s="5"/>
      <c r="B48" s="5"/>
      <c r="C48" s="5"/>
      <c r="D48" s="5"/>
      <c r="E48" s="5"/>
      <c r="F48" s="5"/>
      <c r="G48" s="5"/>
      <c r="H48" s="5"/>
    </row>
    <row r="49" spans="1:8">
      <c r="A49" s="5"/>
      <c r="B49" s="5"/>
      <c r="C49" s="5"/>
      <c r="D49" s="5"/>
      <c r="E49" s="5"/>
      <c r="F49" s="5"/>
      <c r="G49" s="5"/>
      <c r="H49" s="5"/>
    </row>
    <row r="50" spans="1:8">
      <c r="A50" s="5"/>
      <c r="B50" s="5"/>
      <c r="C50" s="5"/>
      <c r="D50" s="5"/>
      <c r="E50" s="5"/>
      <c r="F50" s="5"/>
      <c r="G50" s="5"/>
      <c r="H50" s="5"/>
    </row>
    <row r="51" spans="1:8">
      <c r="A51" s="5"/>
      <c r="B51" s="5"/>
      <c r="C51" s="5"/>
      <c r="D51" s="5"/>
      <c r="E51" s="5"/>
      <c r="F51" s="5"/>
      <c r="G51" s="5"/>
      <c r="H51" s="5"/>
    </row>
    <row r="52" spans="1:8">
      <c r="A52" s="5"/>
      <c r="B52" s="5"/>
      <c r="C52" s="5"/>
      <c r="D52" s="5"/>
      <c r="E52" s="5"/>
      <c r="F52" s="5"/>
      <c r="G52" s="5"/>
      <c r="H52" s="5"/>
    </row>
    <row r="53" spans="1:8">
      <c r="A53" s="5"/>
      <c r="B53" s="5"/>
      <c r="C53" s="5"/>
      <c r="D53" s="5"/>
      <c r="E53" s="5"/>
      <c r="F53" s="5"/>
      <c r="G53" s="5"/>
      <c r="H53" s="5"/>
    </row>
    <row r="54" spans="1:8">
      <c r="A54" s="5"/>
      <c r="B54" s="5"/>
      <c r="C54" s="5"/>
      <c r="D54" s="5"/>
      <c r="E54" s="5"/>
      <c r="F54" s="5"/>
      <c r="G54" s="5"/>
      <c r="H54" s="5"/>
    </row>
    <row r="55" spans="1:8">
      <c r="A55" s="5"/>
      <c r="B55" s="5"/>
      <c r="C55" s="5"/>
      <c r="D55" s="5"/>
      <c r="E55" s="5"/>
      <c r="F55" s="5"/>
      <c r="G55" s="5"/>
      <c r="H55" s="5"/>
    </row>
  </sheetData>
  <mergeCells count="12">
    <mergeCell ref="A13:A14"/>
    <mergeCell ref="B13:B14"/>
    <mergeCell ref="C13:C14"/>
    <mergeCell ref="D13:D14"/>
    <mergeCell ref="B2:C2"/>
    <mergeCell ref="A6:A8"/>
    <mergeCell ref="B6:B8"/>
    <mergeCell ref="C6:C8"/>
    <mergeCell ref="A11:A12"/>
    <mergeCell ref="B11:B12"/>
    <mergeCell ref="C11:C12"/>
    <mergeCell ref="D11:D12"/>
  </mergeCells>
  <phoneticPr fontId="12" type="noConversion"/>
  <pageMargins left="0.75" right="0.75" top="1" bottom="1" header="0" footer="0"/>
  <pageSetup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1:AM50"/>
  <sheetViews>
    <sheetView zoomScale="70" zoomScaleNormal="70" workbookViewId="0">
      <selection activeCell="F36" sqref="F36"/>
    </sheetView>
  </sheetViews>
  <sheetFormatPr baseColWidth="10" defaultColWidth="0" defaultRowHeight="12.75" zeroHeight="1"/>
  <cols>
    <col min="1" max="1" width="4" customWidth="1"/>
    <col min="2" max="2" width="2.7109375" customWidth="1"/>
    <col min="3" max="4" width="21.7109375" customWidth="1"/>
    <col min="5" max="6" width="20.5703125" customWidth="1"/>
    <col min="7" max="7" width="21.85546875" customWidth="1"/>
    <col min="8" max="8" width="5.5703125" customWidth="1"/>
    <col min="9" max="9" width="6.42578125" customWidth="1"/>
    <col min="10" max="11" width="18.140625" customWidth="1"/>
    <col min="12" max="13" width="24.42578125" customWidth="1"/>
    <col min="14" max="14" width="19.28515625" customWidth="1"/>
    <col min="15" max="15" width="16.140625" customWidth="1"/>
  </cols>
  <sheetData>
    <row r="1" spans="1:20">
      <c r="A1" s="5"/>
      <c r="B1" s="5"/>
      <c r="C1" s="5"/>
      <c r="D1" s="5"/>
      <c r="E1" s="5"/>
      <c r="F1" s="5"/>
      <c r="G1" s="5"/>
      <c r="H1" s="5"/>
      <c r="I1" s="5"/>
      <c r="J1" s="5"/>
      <c r="K1" s="5"/>
      <c r="L1" s="5"/>
      <c r="M1" s="5"/>
      <c r="N1" s="5"/>
      <c r="O1" s="5"/>
      <c r="P1" s="5"/>
      <c r="Q1" s="5"/>
      <c r="R1" s="5"/>
      <c r="S1" s="5"/>
      <c r="T1" s="5"/>
    </row>
    <row r="2" spans="1:20" ht="23.25" customHeight="1">
      <c r="A2" s="5"/>
      <c r="B2" s="5"/>
      <c r="C2" s="343" t="s">
        <v>91</v>
      </c>
      <c r="D2" s="343"/>
      <c r="E2" s="343"/>
      <c r="F2" s="343"/>
      <c r="G2" s="343"/>
      <c r="H2" s="343"/>
      <c r="I2" s="343"/>
      <c r="J2" s="343"/>
      <c r="K2" s="343"/>
      <c r="L2" s="343"/>
      <c r="M2" s="343"/>
      <c r="N2" s="343"/>
      <c r="O2" s="7"/>
      <c r="P2" s="5"/>
      <c r="Q2" s="5"/>
      <c r="R2" s="5"/>
      <c r="S2" s="5"/>
      <c r="T2" s="5"/>
    </row>
    <row r="3" spans="1:20">
      <c r="A3" s="5"/>
      <c r="B3" s="5"/>
      <c r="C3" s="5"/>
      <c r="D3" s="5"/>
      <c r="E3" s="5"/>
      <c r="F3" s="5"/>
      <c r="G3" s="5"/>
      <c r="H3" s="5"/>
      <c r="I3" s="5"/>
      <c r="J3" s="5"/>
      <c r="K3" s="5"/>
      <c r="L3" s="5"/>
      <c r="M3" s="5"/>
      <c r="N3" s="5"/>
      <c r="O3" s="5"/>
      <c r="P3" s="5"/>
      <c r="Q3" s="5"/>
      <c r="R3" s="5"/>
      <c r="S3" s="5"/>
      <c r="T3" s="5"/>
    </row>
    <row r="4" spans="1:20">
      <c r="A4" s="5"/>
      <c r="B4" s="5"/>
      <c r="C4" s="5"/>
      <c r="D4" s="5"/>
      <c r="E4" s="5"/>
      <c r="F4" s="5"/>
      <c r="G4" s="5"/>
      <c r="H4" s="5"/>
      <c r="I4" s="5"/>
      <c r="J4" s="5"/>
      <c r="K4" s="5"/>
      <c r="L4" s="5"/>
      <c r="M4" s="5"/>
      <c r="N4" s="5"/>
      <c r="O4" s="5"/>
      <c r="P4" s="5"/>
      <c r="Q4" s="5"/>
      <c r="R4" s="5"/>
      <c r="S4" s="5"/>
      <c r="T4" s="5"/>
    </row>
    <row r="5" spans="1:20">
      <c r="A5" s="5"/>
      <c r="B5" s="5"/>
      <c r="C5" s="5"/>
      <c r="D5" s="5"/>
      <c r="E5" s="5"/>
      <c r="F5" s="5"/>
      <c r="G5" s="5"/>
      <c r="H5" s="5"/>
      <c r="I5" s="5"/>
      <c r="J5" s="5"/>
      <c r="K5" s="5"/>
      <c r="L5" s="5"/>
      <c r="M5" s="5"/>
      <c r="N5" s="5"/>
      <c r="O5" s="5"/>
      <c r="P5" s="5"/>
      <c r="Q5" s="5"/>
      <c r="R5" s="5"/>
      <c r="S5" s="5"/>
      <c r="T5" s="5"/>
    </row>
    <row r="6" spans="1:20" s="14" customFormat="1" ht="17.25" customHeight="1">
      <c r="A6" s="13"/>
      <c r="B6" s="13"/>
      <c r="C6" s="340" t="s">
        <v>199</v>
      </c>
      <c r="D6" s="341"/>
      <c r="E6" s="341"/>
      <c r="F6" s="341"/>
      <c r="G6" s="342"/>
      <c r="H6" s="13"/>
      <c r="I6" s="13"/>
      <c r="J6" s="340" t="s">
        <v>200</v>
      </c>
      <c r="K6" s="341"/>
      <c r="L6" s="341"/>
      <c r="M6" s="341"/>
      <c r="N6" s="342"/>
      <c r="O6" s="13"/>
      <c r="P6" s="13"/>
      <c r="Q6" s="13"/>
      <c r="R6" s="13"/>
      <c r="S6" s="13"/>
      <c r="T6" s="13"/>
    </row>
    <row r="7" spans="1:20" s="9" customFormat="1">
      <c r="A7" s="8"/>
      <c r="B7" s="8"/>
      <c r="C7" s="40" t="s">
        <v>167</v>
      </c>
      <c r="D7" s="10" t="s">
        <v>131</v>
      </c>
      <c r="E7" s="11" t="s">
        <v>21</v>
      </c>
      <c r="F7" s="41" t="s">
        <v>130</v>
      </c>
      <c r="G7" s="12" t="s">
        <v>65</v>
      </c>
      <c r="H7" s="8"/>
      <c r="I7" s="8"/>
      <c r="J7" s="40" t="s">
        <v>167</v>
      </c>
      <c r="K7" s="10" t="s">
        <v>131</v>
      </c>
      <c r="L7" s="11" t="s">
        <v>21</v>
      </c>
      <c r="M7" s="41" t="s">
        <v>130</v>
      </c>
      <c r="N7" s="12" t="s">
        <v>65</v>
      </c>
      <c r="O7" s="8"/>
      <c r="P7" s="8"/>
      <c r="Q7" s="8"/>
      <c r="R7" s="8"/>
      <c r="S7" s="8"/>
      <c r="T7" s="8"/>
    </row>
    <row r="8" spans="1:20" s="18" customFormat="1" ht="210" customHeight="1">
      <c r="A8" s="15"/>
      <c r="B8" s="16"/>
      <c r="C8" s="17" t="s">
        <v>352</v>
      </c>
      <c r="D8" s="17" t="s">
        <v>353</v>
      </c>
      <c r="E8" s="17" t="s">
        <v>354</v>
      </c>
      <c r="F8" s="17" t="s">
        <v>355</v>
      </c>
      <c r="G8" s="17" t="s">
        <v>356</v>
      </c>
      <c r="H8" s="15"/>
      <c r="I8" s="16"/>
      <c r="J8" s="42" t="s">
        <v>362</v>
      </c>
      <c r="K8" s="42" t="s">
        <v>363</v>
      </c>
      <c r="L8" s="42" t="s">
        <v>364</v>
      </c>
      <c r="M8" s="42" t="s">
        <v>365</v>
      </c>
      <c r="N8" s="42" t="s">
        <v>366</v>
      </c>
      <c r="O8" s="15"/>
      <c r="P8" s="15"/>
      <c r="Q8" s="15"/>
      <c r="R8" s="15"/>
      <c r="S8" s="15"/>
      <c r="T8" s="15"/>
    </row>
    <row r="9" spans="1:20">
      <c r="A9" s="5"/>
      <c r="B9" s="5"/>
      <c r="C9" s="5"/>
      <c r="D9" s="5"/>
      <c r="E9" s="5"/>
      <c r="F9" s="5"/>
      <c r="G9" s="5"/>
      <c r="H9" s="5"/>
      <c r="I9" s="5"/>
      <c r="J9" s="5"/>
      <c r="K9" s="5"/>
      <c r="L9" s="5"/>
      <c r="M9" s="5"/>
      <c r="N9" s="5"/>
      <c r="O9" s="5"/>
      <c r="P9" s="5"/>
      <c r="Q9" s="5"/>
      <c r="R9" s="5"/>
      <c r="S9" s="5"/>
      <c r="T9" s="5"/>
    </row>
    <row r="10" spans="1:20">
      <c r="A10" s="5"/>
      <c r="B10" s="5"/>
      <c r="C10" s="5"/>
      <c r="D10" s="5"/>
      <c r="E10" s="5"/>
      <c r="F10" s="5"/>
      <c r="G10" s="5"/>
      <c r="H10" s="5"/>
      <c r="I10" s="5"/>
      <c r="J10" s="5"/>
      <c r="K10" s="5"/>
      <c r="L10" s="5"/>
      <c r="M10" s="5"/>
      <c r="N10" s="5"/>
      <c r="O10" s="5"/>
      <c r="P10" s="5"/>
      <c r="Q10" s="5"/>
      <c r="R10" s="5"/>
      <c r="S10" s="5"/>
      <c r="T10" s="5"/>
    </row>
    <row r="11" spans="1:20" s="14" customFormat="1" ht="17.25" customHeight="1">
      <c r="A11" s="13"/>
      <c r="B11" s="13"/>
      <c r="C11" s="340" t="s">
        <v>201</v>
      </c>
      <c r="D11" s="341"/>
      <c r="E11" s="341"/>
      <c r="F11" s="341"/>
      <c r="G11" s="342"/>
      <c r="H11" s="13"/>
      <c r="I11" s="13"/>
      <c r="J11" s="340" t="s">
        <v>202</v>
      </c>
      <c r="K11" s="341"/>
      <c r="L11" s="341"/>
      <c r="M11" s="341"/>
      <c r="N11" s="342"/>
      <c r="O11" s="13"/>
      <c r="P11" s="13"/>
      <c r="Q11" s="13"/>
      <c r="R11" s="13"/>
      <c r="S11" s="13"/>
      <c r="T11" s="13"/>
    </row>
    <row r="12" spans="1:20">
      <c r="A12" s="5"/>
      <c r="B12" s="5"/>
      <c r="C12" s="40" t="s">
        <v>167</v>
      </c>
      <c r="D12" s="10" t="s">
        <v>131</v>
      </c>
      <c r="E12" s="11" t="s">
        <v>21</v>
      </c>
      <c r="F12" s="41" t="s">
        <v>130</v>
      </c>
      <c r="G12" s="12" t="s">
        <v>65</v>
      </c>
      <c r="H12" s="5"/>
      <c r="I12" s="5"/>
      <c r="J12" s="40" t="s">
        <v>167</v>
      </c>
      <c r="K12" s="10" t="s">
        <v>131</v>
      </c>
      <c r="L12" s="11" t="s">
        <v>21</v>
      </c>
      <c r="M12" s="41" t="s">
        <v>130</v>
      </c>
      <c r="N12" s="12" t="s">
        <v>65</v>
      </c>
      <c r="O12" s="5"/>
      <c r="P12" s="5"/>
      <c r="Q12" s="5"/>
      <c r="R12" s="5"/>
      <c r="S12" s="5"/>
      <c r="T12" s="5"/>
    </row>
    <row r="13" spans="1:20" s="18" customFormat="1" ht="173.25" customHeight="1">
      <c r="A13" s="15"/>
      <c r="B13" s="16"/>
      <c r="C13" s="17" t="s">
        <v>357</v>
      </c>
      <c r="D13" s="17" t="s">
        <v>358</v>
      </c>
      <c r="E13" s="17" t="s">
        <v>359</v>
      </c>
      <c r="F13" s="17" t="s">
        <v>360</v>
      </c>
      <c r="G13" s="17" t="s">
        <v>361</v>
      </c>
      <c r="H13" s="15"/>
      <c r="I13" s="16"/>
      <c r="J13" s="17" t="s">
        <v>177</v>
      </c>
      <c r="K13" s="17" t="s">
        <v>178</v>
      </c>
      <c r="L13" s="17" t="s">
        <v>179</v>
      </c>
      <c r="M13" s="17" t="s">
        <v>180</v>
      </c>
      <c r="N13" s="17" t="s">
        <v>181</v>
      </c>
      <c r="O13" s="15"/>
      <c r="P13" s="15"/>
      <c r="Q13" s="15"/>
      <c r="R13" s="15"/>
      <c r="S13" s="15"/>
      <c r="T13" s="15"/>
    </row>
    <row r="14" spans="1:20">
      <c r="A14" s="5"/>
      <c r="B14" s="5"/>
      <c r="C14" s="5"/>
      <c r="D14" s="5"/>
      <c r="E14" s="5"/>
      <c r="F14" s="5"/>
      <c r="G14" s="5"/>
      <c r="H14" s="5"/>
      <c r="I14" s="5"/>
      <c r="J14" s="5"/>
      <c r="K14" s="5"/>
      <c r="L14" s="5"/>
      <c r="M14" s="5"/>
      <c r="N14" s="5"/>
      <c r="O14" s="5"/>
      <c r="P14" s="5"/>
      <c r="Q14" s="5"/>
    </row>
    <row r="15" spans="1:20">
      <c r="A15" s="5"/>
      <c r="B15" s="5"/>
      <c r="C15" s="5"/>
      <c r="D15" s="5"/>
      <c r="E15" s="5"/>
      <c r="F15" s="5"/>
      <c r="G15" s="5"/>
      <c r="H15" s="5"/>
      <c r="I15" s="5"/>
      <c r="J15" s="5"/>
      <c r="K15" s="5"/>
      <c r="L15" s="5"/>
      <c r="M15" s="5"/>
      <c r="N15" s="5"/>
      <c r="O15" s="5"/>
      <c r="P15" s="5"/>
      <c r="Q15" s="5"/>
    </row>
    <row r="16" spans="1:20" s="14" customFormat="1" ht="17.25" customHeight="1">
      <c r="A16" s="13"/>
      <c r="B16" s="13"/>
      <c r="C16" s="5"/>
      <c r="D16" s="5"/>
      <c r="E16" s="5"/>
      <c r="F16" s="5"/>
      <c r="G16" s="5"/>
      <c r="H16" s="13"/>
      <c r="I16" s="13"/>
      <c r="J16" s="340" t="s">
        <v>203</v>
      </c>
      <c r="K16" s="341"/>
      <c r="L16" s="341"/>
      <c r="M16" s="341"/>
      <c r="N16" s="342"/>
      <c r="O16" s="13"/>
      <c r="P16" s="13"/>
      <c r="Q16" s="13"/>
      <c r="R16" s="13"/>
      <c r="S16" s="13"/>
      <c r="T16" s="13"/>
    </row>
    <row r="17" spans="1:39">
      <c r="A17" s="5"/>
      <c r="B17" s="5"/>
      <c r="C17" s="5"/>
      <c r="D17" s="5"/>
      <c r="E17" s="5"/>
      <c r="F17" s="5"/>
      <c r="G17" s="5"/>
      <c r="H17" s="5"/>
      <c r="I17" s="5"/>
      <c r="J17" s="40" t="s">
        <v>167</v>
      </c>
      <c r="K17" s="10" t="s">
        <v>131</v>
      </c>
      <c r="L17" s="11" t="s">
        <v>21</v>
      </c>
      <c r="M17" s="41" t="s">
        <v>130</v>
      </c>
      <c r="N17" s="12" t="s">
        <v>65</v>
      </c>
      <c r="O17" s="5"/>
      <c r="P17" s="5"/>
      <c r="Q17" s="5"/>
      <c r="R17" s="5"/>
      <c r="S17" s="5"/>
      <c r="T17" s="5"/>
    </row>
    <row r="18" spans="1:39" s="18" customFormat="1" ht="157.5" customHeight="1">
      <c r="A18" s="15"/>
      <c r="B18" s="16"/>
      <c r="C18" s="5"/>
      <c r="D18" s="5"/>
      <c r="E18" s="5"/>
      <c r="F18" s="5"/>
      <c r="G18" s="5"/>
      <c r="H18" s="15"/>
      <c r="I18" s="16"/>
      <c r="J18" s="17" t="s">
        <v>172</v>
      </c>
      <c r="K18" s="17" t="s">
        <v>173</v>
      </c>
      <c r="L18" s="17" t="s">
        <v>174</v>
      </c>
      <c r="M18" s="17" t="s">
        <v>175</v>
      </c>
      <c r="N18" s="17" t="s">
        <v>176</v>
      </c>
      <c r="O18" s="15"/>
      <c r="P18" s="15"/>
      <c r="Q18" s="15"/>
      <c r="R18" s="15"/>
      <c r="S18" s="15"/>
      <c r="T18" s="15"/>
    </row>
    <row r="19" spans="1:39">
      <c r="A19" s="5"/>
      <c r="B19" s="5"/>
      <c r="C19" s="5"/>
      <c r="D19" s="5"/>
      <c r="E19" s="5"/>
      <c r="F19" s="5"/>
      <c r="G19" s="5"/>
      <c r="H19" s="5"/>
      <c r="I19" s="5"/>
      <c r="J19" s="5"/>
      <c r="K19" s="5"/>
      <c r="L19" s="5"/>
      <c r="M19" s="5"/>
      <c r="N19" s="5"/>
      <c r="O19" s="5"/>
      <c r="P19" s="5"/>
      <c r="Q19" s="5"/>
      <c r="AI19" t="s">
        <v>205</v>
      </c>
      <c r="AJ19" t="s">
        <v>171</v>
      </c>
      <c r="AK19" t="s">
        <v>170</v>
      </c>
      <c r="AL19" t="s">
        <v>169</v>
      </c>
      <c r="AM19" t="s">
        <v>168</v>
      </c>
    </row>
    <row r="20" spans="1:39" s="14" customFormat="1" ht="14.25">
      <c r="A20" s="13"/>
      <c r="B20" s="13"/>
      <c r="C20" s="5"/>
      <c r="D20" s="5"/>
      <c r="E20" s="5"/>
      <c r="F20" s="5"/>
      <c r="G20" s="5"/>
      <c r="H20" s="5"/>
      <c r="I20" s="5"/>
      <c r="J20" s="5"/>
      <c r="K20" s="5"/>
      <c r="L20" s="5"/>
      <c r="M20" s="5"/>
      <c r="N20" s="5"/>
      <c r="O20" s="13"/>
      <c r="P20" s="13"/>
      <c r="Q20" s="13"/>
      <c r="R20" s="13"/>
      <c r="S20" s="13"/>
      <c r="T20" s="13"/>
    </row>
    <row r="21" spans="1:39">
      <c r="A21" s="5"/>
      <c r="B21" s="5"/>
      <c r="C21" s="5"/>
      <c r="D21" s="5"/>
      <c r="E21" s="5"/>
      <c r="F21" s="5"/>
      <c r="G21" s="5"/>
      <c r="H21" s="5"/>
      <c r="I21" s="5"/>
      <c r="J21" s="5"/>
      <c r="K21" s="5"/>
      <c r="L21" s="5"/>
      <c r="M21" s="5"/>
      <c r="N21" s="5"/>
      <c r="O21" s="5"/>
      <c r="P21" s="5"/>
      <c r="Q21" s="5"/>
      <c r="R21" s="5"/>
      <c r="S21" s="5"/>
      <c r="T21" s="5"/>
    </row>
    <row r="22" spans="1:39" s="18" customFormat="1">
      <c r="A22" s="15"/>
      <c r="B22" s="16"/>
      <c r="C22" s="5"/>
      <c r="D22" s="5"/>
      <c r="E22" s="5"/>
      <c r="F22" s="5"/>
      <c r="G22" s="5"/>
      <c r="H22" s="5"/>
      <c r="I22" s="5"/>
      <c r="J22" s="5"/>
      <c r="K22" s="5"/>
      <c r="L22" s="5"/>
      <c r="M22" s="5"/>
      <c r="N22" s="5"/>
      <c r="O22" s="15"/>
      <c r="P22" s="15"/>
      <c r="Q22" s="15"/>
      <c r="R22" s="15"/>
      <c r="S22" s="15"/>
      <c r="T22" s="15"/>
    </row>
    <row r="23" spans="1:39">
      <c r="A23" s="5"/>
      <c r="B23" s="5"/>
      <c r="C23" s="5"/>
      <c r="D23" s="5"/>
      <c r="E23" s="5"/>
      <c r="F23" s="5"/>
      <c r="G23" s="5"/>
      <c r="H23" s="5"/>
      <c r="I23" s="5"/>
      <c r="J23" s="5"/>
      <c r="K23" s="5"/>
      <c r="L23" s="5"/>
      <c r="M23" s="5"/>
      <c r="N23" s="5"/>
      <c r="O23" s="5"/>
      <c r="P23" s="5"/>
      <c r="Q23" s="5"/>
    </row>
    <row r="24" spans="1:39">
      <c r="A24" s="5"/>
      <c r="B24" s="5"/>
      <c r="C24" s="5"/>
      <c r="D24" s="5"/>
      <c r="E24" s="5"/>
      <c r="F24" s="5"/>
      <c r="G24" s="5"/>
      <c r="H24" s="5"/>
      <c r="I24" s="5"/>
      <c r="J24" s="5"/>
      <c r="K24" s="5"/>
      <c r="L24" s="5"/>
      <c r="M24" s="5"/>
      <c r="N24" s="5"/>
      <c r="O24" s="5"/>
      <c r="P24" s="5"/>
      <c r="Q24" s="5"/>
    </row>
    <row r="25" spans="1:39" s="14" customFormat="1" ht="14.25">
      <c r="A25" s="13"/>
      <c r="B25" s="13"/>
      <c r="C25" s="5"/>
      <c r="D25" s="5"/>
      <c r="E25" s="5"/>
      <c r="F25" s="5"/>
      <c r="G25" s="5"/>
      <c r="H25" s="5"/>
      <c r="I25" s="5"/>
      <c r="J25" s="5"/>
      <c r="K25" s="5"/>
      <c r="L25" s="5"/>
      <c r="M25" s="5"/>
      <c r="N25" s="5"/>
      <c r="O25" s="13"/>
      <c r="P25" s="13"/>
      <c r="Q25" s="13"/>
      <c r="R25" s="13"/>
      <c r="S25" s="13"/>
      <c r="T25" s="13"/>
    </row>
    <row r="26" spans="1:39">
      <c r="A26" s="5"/>
      <c r="B26" s="5"/>
      <c r="C26" s="5"/>
      <c r="D26" s="5"/>
      <c r="E26" s="5"/>
      <c r="F26" s="5"/>
      <c r="G26" s="5"/>
      <c r="H26" s="5"/>
      <c r="I26" s="5"/>
      <c r="J26" s="5"/>
      <c r="K26" s="5"/>
      <c r="L26" s="5"/>
      <c r="M26" s="5"/>
      <c r="N26" s="5"/>
      <c r="O26" s="5"/>
      <c r="P26" s="5"/>
      <c r="Q26" s="5"/>
      <c r="R26" s="5"/>
      <c r="S26" s="5"/>
      <c r="T26" s="5"/>
    </row>
    <row r="27" spans="1:39" s="18" customFormat="1">
      <c r="A27" s="15"/>
      <c r="B27" s="16"/>
      <c r="C27" s="5"/>
      <c r="D27" s="5"/>
      <c r="E27" s="5"/>
      <c r="F27" s="5"/>
      <c r="G27" s="5"/>
      <c r="H27" s="5"/>
      <c r="I27" s="5"/>
      <c r="J27" s="5"/>
      <c r="K27" s="5"/>
      <c r="L27" s="5"/>
      <c r="M27" s="5"/>
      <c r="N27" s="5"/>
      <c r="O27" s="15"/>
      <c r="P27" s="15"/>
      <c r="Q27" s="15"/>
      <c r="R27" s="15"/>
      <c r="S27" s="15"/>
      <c r="T27" s="15"/>
    </row>
    <row r="28" spans="1:39" ht="12.75" customHeight="1">
      <c r="A28" s="5"/>
      <c r="B28" s="5"/>
      <c r="C28" s="5"/>
      <c r="D28" s="5"/>
      <c r="E28" s="5"/>
      <c r="F28" s="5"/>
      <c r="G28" s="5"/>
      <c r="H28" s="5"/>
      <c r="I28" s="5"/>
      <c r="J28" s="5"/>
      <c r="K28" s="5"/>
      <c r="L28" s="5"/>
      <c r="M28" s="5"/>
      <c r="N28" s="5"/>
      <c r="O28" s="5"/>
      <c r="P28" s="5"/>
      <c r="Q28" s="5"/>
    </row>
    <row r="29" spans="1:39" ht="12.75" customHeight="1">
      <c r="A29" s="5"/>
      <c r="B29" s="5"/>
      <c r="C29" s="5"/>
      <c r="D29" s="5"/>
      <c r="E29" s="5"/>
      <c r="F29" s="5"/>
      <c r="G29" s="5"/>
      <c r="H29" s="5"/>
      <c r="I29" s="5"/>
      <c r="J29" s="5"/>
      <c r="K29" s="5"/>
      <c r="L29" s="5"/>
      <c r="M29" s="5"/>
      <c r="N29" s="5"/>
      <c r="O29" s="5"/>
      <c r="P29" s="5"/>
      <c r="Q29" s="5"/>
    </row>
    <row r="30" spans="1:39" ht="12.75" customHeight="1">
      <c r="A30" s="5"/>
      <c r="B30" s="5"/>
      <c r="C30" s="5"/>
      <c r="D30" s="5"/>
      <c r="E30" s="5"/>
      <c r="F30" s="5"/>
      <c r="G30" s="5"/>
      <c r="H30" s="5"/>
      <c r="I30" s="5"/>
      <c r="J30" s="5"/>
      <c r="K30" s="5"/>
      <c r="L30" s="5"/>
      <c r="M30" s="5"/>
      <c r="N30" s="5"/>
      <c r="O30" s="5"/>
      <c r="P30" s="5"/>
      <c r="Q30" s="5"/>
    </row>
    <row r="31" spans="1:39" ht="12.75" customHeight="1">
      <c r="A31" s="5"/>
      <c r="B31" s="5"/>
      <c r="C31" s="5"/>
      <c r="D31" s="5"/>
      <c r="E31" s="5"/>
      <c r="F31" s="5"/>
      <c r="G31" s="5"/>
      <c r="H31" s="5"/>
      <c r="I31" s="5"/>
      <c r="J31" s="5"/>
      <c r="K31" s="5"/>
      <c r="L31" s="5"/>
      <c r="M31" s="5"/>
      <c r="N31" s="5"/>
      <c r="O31" s="5"/>
      <c r="P31" s="5"/>
      <c r="Q31" s="5"/>
    </row>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6">
    <mergeCell ref="J16:N16"/>
    <mergeCell ref="C2:N2"/>
    <mergeCell ref="C11:G11"/>
    <mergeCell ref="J11:N11"/>
    <mergeCell ref="C6:G6"/>
    <mergeCell ref="J6:N6"/>
  </mergeCells>
  <phoneticPr fontId="12" type="noConversion"/>
  <pageMargins left="0.75" right="0.75" top="1" bottom="1" header="0" footer="0"/>
  <pageSetup orientation="portrait" horizontalDpi="4294967292"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98A779-A8FE-40DE-93B9-AEE7EEA511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3CBACD-3625-4DF4-BF42-057D86B803DC}">
  <ds:schemaRefs>
    <ds:schemaRef ds:uri="http://schemas.microsoft.com/sharepoint/v3/contenttype/forms"/>
  </ds:schemaRefs>
</ds:datastoreItem>
</file>

<file path=customXml/itemProps3.xml><?xml version="1.0" encoding="utf-8"?>
<ds:datastoreItem xmlns:ds="http://schemas.openxmlformats.org/officeDocument/2006/customXml" ds:itemID="{F0838ACD-848A-4504-B43B-8488B7136978}">
  <ds:schemaRef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31522cbd-449e-4f17-83d7-d383f3295077"/>
    <ds:schemaRef ds:uri="a73926ee-391e-43c7-8ce8-9c2728cd45f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Contexto</vt:lpstr>
      <vt:lpstr>PLE-PIN-F001</vt:lpstr>
      <vt:lpstr>FuenteRiesgo_AImpacto</vt:lpstr>
      <vt:lpstr>Mapa_Riesgo_Inherente</vt:lpstr>
      <vt:lpstr>Mapa_RResidual</vt:lpstr>
      <vt:lpstr>Nivel_Organizacional</vt:lpstr>
      <vt:lpstr>Caracteristicas_Controles</vt:lpstr>
      <vt:lpstr>Probabilidad</vt:lpstr>
      <vt:lpstr>Impacto</vt:lpstr>
      <vt:lpstr>Imp_Ambiental</vt:lpstr>
      <vt:lpstr>Contexto!Área_de_impresión</vt:lpstr>
      <vt:lpstr>'PLE-PIN-F001'!Área_de_impresión</vt:lpstr>
      <vt:lpstr>'PLE-PIN-F001'!areaimpacto</vt:lpstr>
      <vt:lpstr>'PLE-PIN-F001'!fuentesriesgo</vt:lpstr>
      <vt:lpstr>'PLE-PIN-F001'!nivelorgriesgo</vt:lpstr>
      <vt:lpstr>politicasmanejo</vt:lpstr>
      <vt:lpstr>'PLE-PIN-F001'!Tipificacionriesgo</vt:lpstr>
      <vt:lpstr>tiposriesgo</vt:lpstr>
      <vt:lpstr>'PLE-PIN-F001'!Títulos_a_imprimir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Liliana Patricia Casas Betancourt</cp:lastModifiedBy>
  <cp:lastPrinted>2019-05-22T15:56:23Z</cp:lastPrinted>
  <dcterms:created xsi:type="dcterms:W3CDTF">2015-07-13T16:05:22Z</dcterms:created>
  <dcterms:modified xsi:type="dcterms:W3CDTF">2019-10-15T19:19:26Z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